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6360" windowWidth="19170" windowHeight="6435" firstSheet="1" activeTab="1"/>
  </bookViews>
  <sheets>
    <sheet name="Instructions" sheetId="1" r:id="rId1"/>
    <sheet name="FORM B - PRICES" sheetId="2" r:id="rId2"/>
  </sheets>
  <definedNames>
    <definedName name="HEADER">'FORM B - PRICES'!#REF!</definedName>
    <definedName name="PAGE1OF13">'FORM B - PRICES'!#REF!</definedName>
    <definedName name="_xlnm.Print_Area" localSheetId="1">'FORM B - PRICES'!$B$6:$H$249</definedName>
    <definedName name="_xlnm.Print_Area" localSheetId="0">'Instructions'!$A$1:$I$20</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PRICES'!$B$1:$IV$166</definedName>
    <definedName name="XITEMS">'FORM B - PRICES'!$B$6:$IV$166</definedName>
  </definedNames>
  <calcPr fullCalcOnLoad="1"/>
</workbook>
</file>

<file path=xl/sharedStrings.xml><?xml version="1.0" encoding="utf-8"?>
<sst xmlns="http://schemas.openxmlformats.org/spreadsheetml/2006/main" count="887" uniqueCount="457">
  <si>
    <t>UNIT PRICES</t>
  </si>
  <si>
    <t/>
  </si>
  <si>
    <t>ITEM</t>
  </si>
  <si>
    <t>DESCRIPTION</t>
  </si>
  <si>
    <t>SPEC.</t>
  </si>
  <si>
    <t>UNIT</t>
  </si>
  <si>
    <t>APPROX.</t>
  </si>
  <si>
    <t>UNIT PRICE</t>
  </si>
  <si>
    <t>AMOUNT</t>
  </si>
  <si>
    <t>REF.</t>
  </si>
  <si>
    <t>QUANTITY</t>
  </si>
  <si>
    <t>A</t>
  </si>
  <si>
    <t>B</t>
  </si>
  <si>
    <t>C</t>
  </si>
  <si>
    <t>D</t>
  </si>
  <si>
    <t>Subtotal:</t>
  </si>
  <si>
    <t>SUMMARY</t>
  </si>
  <si>
    <t>EARTH AND BASE WORKS</t>
  </si>
  <si>
    <t>ROADWORKS - NEW CONSTRUCTION</t>
  </si>
  <si>
    <t>JOINT AND CRACK SEALING</t>
  </si>
  <si>
    <t>ASSOCIATED DRAINAGE AND UNDERGROUND WORKS</t>
  </si>
  <si>
    <t>ADJUSTMENTS</t>
  </si>
  <si>
    <t>CODE</t>
  </si>
  <si>
    <t>INSTRUCTIONS</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</si>
  <si>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</si>
  <si>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</si>
  <si>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</si>
  <si>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</si>
  <si>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</si>
  <si>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</si>
  <si>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</si>
  <si>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</si>
  <si>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</si>
  <si>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</si>
  <si>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</si>
  <si>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</si>
  <si>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</si>
  <si>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</si>
  <si>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</si>
  <si>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</si>
  <si>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</si>
  <si>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</si>
  <si>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</si>
  <si>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</si>
  <si>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m³</t>
  </si>
  <si>
    <t>A.2</t>
  </si>
  <si>
    <t>m²</t>
  </si>
  <si>
    <t>i)</t>
  </si>
  <si>
    <t>tonne</t>
  </si>
  <si>
    <t>A010</t>
  </si>
  <si>
    <t>Supplying and Placing Base Course Material</t>
  </si>
  <si>
    <t>A012</t>
  </si>
  <si>
    <t>Grading of Boulevards</t>
  </si>
  <si>
    <t>each</t>
  </si>
  <si>
    <t>ROADWORKS - REMOVALS/RENEWALS</t>
  </si>
  <si>
    <t>ii)</t>
  </si>
  <si>
    <t>B077</t>
  </si>
  <si>
    <t>Partial Slab Patches 
- Early Opening (72 hour)</t>
  </si>
  <si>
    <t>B094</t>
  </si>
  <si>
    <t>Drilled Dowels</t>
  </si>
  <si>
    <t>B095</t>
  </si>
  <si>
    <t>19.1 mm Diameter</t>
  </si>
  <si>
    <t>B097</t>
  </si>
  <si>
    <t>Drilled Tie Bars</t>
  </si>
  <si>
    <t>B098</t>
  </si>
  <si>
    <t>20 M Deformed Tie Bar</t>
  </si>
  <si>
    <t>B099</t>
  </si>
  <si>
    <t>25 M Deformed Tie Bar</t>
  </si>
  <si>
    <t>Sidewalk</t>
  </si>
  <si>
    <t>m</t>
  </si>
  <si>
    <t>iii)</t>
  </si>
  <si>
    <t>B154</t>
  </si>
  <si>
    <t>Concrete Curb Renewal</t>
  </si>
  <si>
    <t>B155</t>
  </si>
  <si>
    <t>B157</t>
  </si>
  <si>
    <t>SD-203A</t>
  </si>
  <si>
    <t>B184</t>
  </si>
  <si>
    <t>Supply and Installation of Dowel Assemblies</t>
  </si>
  <si>
    <t>B190</t>
  </si>
  <si>
    <t xml:space="preserve">Construction of Asphaltic Concrete Overlay </t>
  </si>
  <si>
    <t>B191</t>
  </si>
  <si>
    <t>Main Line Paving</t>
  </si>
  <si>
    <t>B193</t>
  </si>
  <si>
    <t>C001</t>
  </si>
  <si>
    <t>Concrete Pavements, Median Slabs, Bull-noses, and Safety Medians</t>
  </si>
  <si>
    <t>C032</t>
  </si>
  <si>
    <t>Concrete Curbs, Curb and Gutter, and Splash Strips</t>
  </si>
  <si>
    <t>D006</t>
  </si>
  <si>
    <t xml:space="preserve">Reflective Crack Maintenance </t>
  </si>
  <si>
    <t>F001</t>
  </si>
  <si>
    <t>iv)</t>
  </si>
  <si>
    <t>v)</t>
  </si>
  <si>
    <t>B.1</t>
  </si>
  <si>
    <t>B.2</t>
  </si>
  <si>
    <t>B.3</t>
  </si>
  <si>
    <t>B.4</t>
  </si>
  <si>
    <t>B.5</t>
  </si>
  <si>
    <t>B.6</t>
  </si>
  <si>
    <t>B001</t>
  </si>
  <si>
    <t>B.7</t>
  </si>
  <si>
    <t>Pavement Removal</t>
  </si>
  <si>
    <t>B002</t>
  </si>
  <si>
    <t>Concrete Pavement</t>
  </si>
  <si>
    <t>B.8</t>
  </si>
  <si>
    <t>B.9</t>
  </si>
  <si>
    <t>250 mm Concrete Pavement (Type A)</t>
  </si>
  <si>
    <t>250 mm Concrete Pavement (Type B)</t>
  </si>
  <si>
    <t>250 mm Concrete Pavement (Type C)</t>
  </si>
  <si>
    <t>250 mm Concrete Pavement (Type D)</t>
  </si>
  <si>
    <t>B.10</t>
  </si>
  <si>
    <t>B.11</t>
  </si>
  <si>
    <t>B.12</t>
  </si>
  <si>
    <t>B.13</t>
  </si>
  <si>
    <t>B194</t>
  </si>
  <si>
    <t>Tie-ins and Approaches</t>
  </si>
  <si>
    <t>B195</t>
  </si>
  <si>
    <t>C034</t>
  </si>
  <si>
    <t>F002</t>
  </si>
  <si>
    <t>vert. m</t>
  </si>
  <si>
    <t>(SEE B8)</t>
  </si>
  <si>
    <t>B003</t>
  </si>
  <si>
    <t>Asphalt Pavement</t>
  </si>
  <si>
    <t>250 mm Concrete Pavement (Plain-Dowelled)</t>
  </si>
  <si>
    <t>B064</t>
  </si>
  <si>
    <t>Slab Replacement - Early Opening (72 hour)</t>
  </si>
  <si>
    <t>B067</t>
  </si>
  <si>
    <t>B078</t>
  </si>
  <si>
    <t>B079</t>
  </si>
  <si>
    <t>B080</t>
  </si>
  <si>
    <t>B081</t>
  </si>
  <si>
    <t>B096</t>
  </si>
  <si>
    <t>28.6 mm Diameter</t>
  </si>
  <si>
    <t>C.1</t>
  </si>
  <si>
    <t>C007</t>
  </si>
  <si>
    <t>Construction of 230 mm Concrete Pavement (Plain-Dowelled)</t>
  </si>
  <si>
    <t>C008</t>
  </si>
  <si>
    <t>Construction of 200 mm Concrete Pavement (Reinforced)</t>
  </si>
  <si>
    <t>C019</t>
  </si>
  <si>
    <t>C.2</t>
  </si>
  <si>
    <t>Concrete Pavements for Early Opening</t>
  </si>
  <si>
    <t>C025</t>
  </si>
  <si>
    <t>C.3</t>
  </si>
  <si>
    <t>Construction of Barrier (180mm ht, Separate)</t>
  </si>
  <si>
    <t>C050</t>
  </si>
  <si>
    <t>C.4</t>
  </si>
  <si>
    <t>D.1</t>
  </si>
  <si>
    <t>E023</t>
  </si>
  <si>
    <t>Replacing Standard Frames &amp; Covers</t>
  </si>
  <si>
    <t>E024</t>
  </si>
  <si>
    <t>AP-004 - Standard Frame for Manhole and Catch Basin</t>
  </si>
  <si>
    <t>E025</t>
  </si>
  <si>
    <t>AP-005 - Standard Solid Cover for Standard Frame</t>
  </si>
  <si>
    <t>Adjustment of Catch Basins / Manholes Frames</t>
  </si>
  <si>
    <t>Replacing Existing Risers</t>
  </si>
  <si>
    <t>F002A</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</si>
  <si>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</si>
  <si>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</si>
  <si>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</si>
  <si>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ROADWORKS</t>
  </si>
  <si>
    <t>CW 3110-R11</t>
  </si>
  <si>
    <t>A.3</t>
  </si>
  <si>
    <t>A008</t>
  </si>
  <si>
    <t>50 mm - Limestone</t>
  </si>
  <si>
    <t>A009</t>
  </si>
  <si>
    <t xml:space="preserve">150 mm - Limestone </t>
  </si>
  <si>
    <t>A007</t>
  </si>
  <si>
    <t>A.7</t>
  </si>
  <si>
    <t>Crushed Sub-base Material</t>
  </si>
  <si>
    <t>A.8</t>
  </si>
  <si>
    <t>A.10</t>
  </si>
  <si>
    <t>A013</t>
  </si>
  <si>
    <t xml:space="preserve">Ditch Grading </t>
  </si>
  <si>
    <t xml:space="preserve">CW 3110-R11 </t>
  </si>
  <si>
    <t>A016</t>
  </si>
  <si>
    <t>Removal of Existing Concrete Bases</t>
  </si>
  <si>
    <t>A017</t>
  </si>
  <si>
    <t>600mm Diameter or Less</t>
  </si>
  <si>
    <t>A022</t>
  </si>
  <si>
    <t>A.18</t>
  </si>
  <si>
    <t>Separation Geotextile Fabric</t>
  </si>
  <si>
    <t>CW 3130-R2</t>
  </si>
  <si>
    <t>A.23</t>
  </si>
  <si>
    <t>A.24</t>
  </si>
  <si>
    <t>Fill Material</t>
  </si>
  <si>
    <t>Placing Suitable Site Material</t>
  </si>
  <si>
    <t xml:space="preserve">CW 3230-R6
</t>
  </si>
  <si>
    <t>200 mm Concrete Pavement (Reinforced)</t>
  </si>
  <si>
    <t>200 mm Concrete Pavement (Type A)</t>
  </si>
  <si>
    <t>200 mm Concrete Pavement (Type B)</t>
  </si>
  <si>
    <t>200 mm Concrete Pavement (Type C)</t>
  </si>
  <si>
    <t>200 mm Concrete Pavement (Type D)</t>
  </si>
  <si>
    <t>vi)</t>
  </si>
  <si>
    <t>vii)</t>
  </si>
  <si>
    <t>viii)</t>
  </si>
  <si>
    <t>B086</t>
  </si>
  <si>
    <t>B087</t>
  </si>
  <si>
    <t>B088</t>
  </si>
  <si>
    <t>B089</t>
  </si>
  <si>
    <t>CW 3230-R6</t>
  </si>
  <si>
    <t>B100</t>
  </si>
  <si>
    <t>Miscellaneous Concrete Slab Removal</t>
  </si>
  <si>
    <t xml:space="preserve">CW 3235-R7  </t>
  </si>
  <si>
    <t>B101</t>
  </si>
  <si>
    <t>Median Slab</t>
  </si>
  <si>
    <t>B102</t>
  </si>
  <si>
    <t>Monolithic Median Slab</t>
  </si>
  <si>
    <t>B104</t>
  </si>
  <si>
    <t>B105</t>
  </si>
  <si>
    <t>Bullnose</t>
  </si>
  <si>
    <t>a)</t>
  </si>
  <si>
    <t>b)</t>
  </si>
  <si>
    <t>SD-227C</t>
  </si>
  <si>
    <t>B126</t>
  </si>
  <si>
    <t>B.16</t>
  </si>
  <si>
    <t>Concrete Curb Removal</t>
  </si>
  <si>
    <t xml:space="preserve">CW 3240-R7 </t>
  </si>
  <si>
    <t>B127</t>
  </si>
  <si>
    <t>B.18</t>
  </si>
  <si>
    <t>SD-205,
SD-206A</t>
  </si>
  <si>
    <t>3 m to 30 m</t>
  </si>
  <si>
    <t>Barrier (180mm ht, Dowelled)</t>
  </si>
  <si>
    <t>SD-203B</t>
  </si>
  <si>
    <t>B167</t>
  </si>
  <si>
    <t>Modified Barrier (180mm ht, Dowelled)</t>
  </si>
  <si>
    <t>Curb Ramp (10mm ht, Integral)</t>
  </si>
  <si>
    <t>SD-229C,D</t>
  </si>
  <si>
    <t>B.21</t>
  </si>
  <si>
    <t xml:space="preserve">CW 3410-R8 </t>
  </si>
  <si>
    <t>Type IA</t>
  </si>
  <si>
    <t>B.22</t>
  </si>
  <si>
    <t>B.24</t>
  </si>
  <si>
    <t>CW 3310-R13</t>
  </si>
  <si>
    <t>C004</t>
  </si>
  <si>
    <t>Construction of 250 mm Concrete Pavement (Plain-Dowelled)</t>
  </si>
  <si>
    <t>Construction of 250 mm Concrete Pavement (Plain-Dowelled Slip Form Paving)</t>
  </si>
  <si>
    <t>Construction of 230 mm Concrete Pavement (Plain-Dowelled Slip Form Paving)</t>
  </si>
  <si>
    <t>C018</t>
  </si>
  <si>
    <t>Construction of Monolithic Concrete Bull-noses</t>
  </si>
  <si>
    <t>Construction of 230 mm Concrete Pavement for Early Opening 72 hour (Plain-Dowelled)</t>
  </si>
  <si>
    <t>Construction of Barrier (150mm ht, Separate)</t>
  </si>
  <si>
    <t>28.6 mm Diameter Dowels</t>
  </si>
  <si>
    <t>31.8 mm Diameter Dowels (6:1 skew)</t>
  </si>
  <si>
    <t>C051</t>
  </si>
  <si>
    <t>100mm Concrete Sidewalk</t>
  </si>
  <si>
    <t xml:space="preserve">CW 3325-R3  </t>
  </si>
  <si>
    <t>C055</t>
  </si>
  <si>
    <t xml:space="preserve">Construction of Asphaltic Concrete Pavements </t>
  </si>
  <si>
    <t>C056</t>
  </si>
  <si>
    <t>C058</t>
  </si>
  <si>
    <t>C059</t>
  </si>
  <si>
    <t>C060</t>
  </si>
  <si>
    <t>CW 3250-R7</t>
  </si>
  <si>
    <t>UNDERGROUND WORKS</t>
  </si>
  <si>
    <t>CW 2130-R11</t>
  </si>
  <si>
    <t>SD-010</t>
  </si>
  <si>
    <t>E003</t>
  </si>
  <si>
    <t xml:space="preserve">Catch Basin  </t>
  </si>
  <si>
    <t>E004</t>
  </si>
  <si>
    <t>SD-024</t>
  </si>
  <si>
    <t>SD-025 c/w Ditch Inlet Grate</t>
  </si>
  <si>
    <t>E006</t>
  </si>
  <si>
    <t xml:space="preserve">Catch Pit </t>
  </si>
  <si>
    <t>E007</t>
  </si>
  <si>
    <t>SD-023</t>
  </si>
  <si>
    <t>E008</t>
  </si>
  <si>
    <t>Sewer Service</t>
  </si>
  <si>
    <t>E009</t>
  </si>
  <si>
    <t xml:space="preserve">250mm </t>
  </si>
  <si>
    <t>E010</t>
  </si>
  <si>
    <t>E011</t>
  </si>
  <si>
    <t xml:space="preserve">300mm </t>
  </si>
  <si>
    <t xml:space="preserve">375mm </t>
  </si>
  <si>
    <t>E012</t>
  </si>
  <si>
    <t>Drainage Connection Pipe</t>
  </si>
  <si>
    <t>E032</t>
  </si>
  <si>
    <t>Connecting to Existing Manhole</t>
  </si>
  <si>
    <t>E033</t>
  </si>
  <si>
    <t>300mm Catch Basin Lead</t>
  </si>
  <si>
    <t>E042</t>
  </si>
  <si>
    <t>Connecting New Sewer Service to Existing Sewer Service</t>
  </si>
  <si>
    <t>E043</t>
  </si>
  <si>
    <t>E046</t>
  </si>
  <si>
    <t>Abandoning Existing Sewers With Cement- Stabilized Flowable Fill</t>
  </si>
  <si>
    <t>E052</t>
  </si>
  <si>
    <t>Corrugated Steel Pipe - Supply</t>
  </si>
  <si>
    <t>CW 3610-R3</t>
  </si>
  <si>
    <t>E055</t>
  </si>
  <si>
    <t>E066</t>
  </si>
  <si>
    <t>300mm, 1.6mm thick</t>
  </si>
  <si>
    <t>E057</t>
  </si>
  <si>
    <t>Corrugated Steel Pipe - Install</t>
  </si>
  <si>
    <t>E060</t>
  </si>
  <si>
    <t>E067</t>
  </si>
  <si>
    <t>B.19</t>
  </si>
  <si>
    <t>E11</t>
  </si>
  <si>
    <t>B.20</t>
  </si>
  <si>
    <t>Removal of Existing Culverts</t>
  </si>
  <si>
    <t>300mm</t>
  </si>
  <si>
    <t>400mm</t>
  </si>
  <si>
    <t>450mm</t>
  </si>
  <si>
    <t>600mm</t>
  </si>
  <si>
    <t>Sewer Inspection</t>
  </si>
  <si>
    <t>CW 2145-R3</t>
  </si>
  <si>
    <t>Sewer Service Pipe</t>
  </si>
  <si>
    <t>250mm</t>
  </si>
  <si>
    <t>c)</t>
  </si>
  <si>
    <t>375mm</t>
  </si>
  <si>
    <t>H013</t>
  </si>
  <si>
    <t>Grouted Stone Riprap</t>
  </si>
  <si>
    <t>CW 3615-R2</t>
  </si>
  <si>
    <t>CW 3210-R7</t>
  </si>
  <si>
    <t>Pre-cast Concrete Risers</t>
  </si>
  <si>
    <t>F019</t>
  </si>
  <si>
    <t>F022</t>
  </si>
  <si>
    <t>Raising of Hydrant</t>
  </si>
  <si>
    <t>CW 2110-R10</t>
  </si>
  <si>
    <t>A.5</t>
  </si>
  <si>
    <t>A.6</t>
  </si>
  <si>
    <t>A.12</t>
  </si>
  <si>
    <t>A.17</t>
  </si>
  <si>
    <t>A.19</t>
  </si>
  <si>
    <t>A.20</t>
  </si>
  <si>
    <t>A.22</t>
  </si>
  <si>
    <t>B.14</t>
  </si>
  <si>
    <t>B.15</t>
  </si>
  <si>
    <t>B.17</t>
  </si>
  <si>
    <t>B.23</t>
  </si>
  <si>
    <t>B.25</t>
  </si>
  <si>
    <t>B.26</t>
  </si>
  <si>
    <t>B.27</t>
  </si>
  <si>
    <t>B.28</t>
  </si>
  <si>
    <t>B.29</t>
  </si>
  <si>
    <t>B.30</t>
  </si>
  <si>
    <t>Barrier (150mm ht, Dowelled)</t>
  </si>
  <si>
    <t>Construction of Modified Barrier (180mm ht, Seperate)</t>
  </si>
  <si>
    <t>DETOUR STAGING WORKS</t>
  </si>
  <si>
    <t>Barrier - Separate</t>
  </si>
  <si>
    <t>Preparation of Existing Ground Surface</t>
  </si>
  <si>
    <t>Common Excavation</t>
  </si>
  <si>
    <t>Suitable Site Material</t>
  </si>
  <si>
    <t>Unsuitable Site Material</t>
  </si>
  <si>
    <t>CW 3110-R11, E10</t>
  </si>
  <si>
    <t>E056</t>
  </si>
  <si>
    <t>E061</t>
  </si>
  <si>
    <t>900mm</t>
  </si>
  <si>
    <t>A.9</t>
  </si>
  <si>
    <t>A.11</t>
  </si>
  <si>
    <t>ROADWORK - REMOVALS/RENEWALS</t>
  </si>
  <si>
    <t>ROADWORK - NEW CONSTRUCTION</t>
  </si>
  <si>
    <t>Gravity Land Drainage Sewers</t>
  </si>
  <si>
    <t>CW2130-R11</t>
  </si>
  <si>
    <t>750mm C76-III RCP in a trench Class B Type 3 Bedding Class 3 Backfill</t>
  </si>
  <si>
    <t>750mm C76-IV RCP in a trench Class B Type 3 Bedding Class 3 Backfill</t>
  </si>
  <si>
    <t>900mm C76-IV RCP in a trench Class B Type 3 Bedding Class 3 Backfill</t>
  </si>
  <si>
    <t>900mm C76-IV RCP in a trench Class B Type 3 Bedding Modified Class 3 Backfill</t>
  </si>
  <si>
    <t>1350mm x 1830mm base</t>
  </si>
  <si>
    <t>1500mm x 1830mm base</t>
  </si>
  <si>
    <t>SD-011</t>
  </si>
  <si>
    <t>1200mm x 1800mm base</t>
  </si>
  <si>
    <t>Manhole</t>
  </si>
  <si>
    <t>New Manhole on Exisiting Sewer</t>
  </si>
  <si>
    <t>2100mm base</t>
  </si>
  <si>
    <t>1200mm base</t>
  </si>
  <si>
    <t>1200mm deep</t>
  </si>
  <si>
    <t>1800mm deep</t>
  </si>
  <si>
    <t>460mm deep</t>
  </si>
  <si>
    <t xml:space="preserve">150mm </t>
  </si>
  <si>
    <t>Trenchless Installation, Class B Type 3 Bedding, Class 3 Backfill</t>
  </si>
  <si>
    <t>In a Trench, Class B Type 3 Bedding , Class 3 Backfill</t>
  </si>
  <si>
    <t>150mm Catch Basin Lead</t>
  </si>
  <si>
    <t>E036</t>
  </si>
  <si>
    <t xml:space="preserve">Connecting to Existing Sewer </t>
  </si>
  <si>
    <t>E037</t>
  </si>
  <si>
    <t xml:space="preserve">150mm Sewer Service of connecting pipe </t>
  </si>
  <si>
    <t>Connecting to 1050mm  Land Drainage Sewer</t>
  </si>
  <si>
    <t>900mm Land Drainage Sewer</t>
  </si>
  <si>
    <t xml:space="preserve">250mm Sewer Service of connecting pipe </t>
  </si>
  <si>
    <t xml:space="preserve">300mm Sewer Service of connecting pipe </t>
  </si>
  <si>
    <t>450 mm LDS</t>
  </si>
  <si>
    <t>750mm</t>
  </si>
  <si>
    <t>Sewer Cleaning</t>
  </si>
  <si>
    <t>CW2140-R3</t>
  </si>
  <si>
    <t>300mm CSP</t>
  </si>
  <si>
    <t>Concrete Pipe Three-Edge Bearing Test</t>
  </si>
  <si>
    <t>750mm C76-III</t>
  </si>
  <si>
    <t>900mm C76-IV</t>
  </si>
  <si>
    <t>Patching Exisiting Manholes/Catchbasins</t>
  </si>
  <si>
    <t>Replace Exisiting Manhole and Catch basin Rungs</t>
  </si>
  <si>
    <t>F020</t>
  </si>
  <si>
    <t>750mm C76-IV</t>
  </si>
  <si>
    <t>Concrete Spillway c/w Curb Inlet Grate</t>
  </si>
  <si>
    <t>B.31</t>
  </si>
  <si>
    <t>B.32</t>
  </si>
  <si>
    <t>B.33</t>
  </si>
  <si>
    <t>B.34</t>
  </si>
  <si>
    <t>Supply and Installation of CSP Bar Screens</t>
  </si>
  <si>
    <t>1090 x 685 mm CMPA, 2.8 mm thick</t>
  </si>
  <si>
    <t>900mm C76-IV RCP Trenchless Installation Class B Type 3 Bedding Class 3 Backfill</t>
  </si>
  <si>
    <t>250mm Catch Basin Lead</t>
  </si>
  <si>
    <t>450mm (Pre-Construction)</t>
  </si>
  <si>
    <t>B071</t>
  </si>
  <si>
    <t>Construction of  Barrier Curb for Asphalt Pavement (150mm ht, Dowelled)</t>
  </si>
  <si>
    <t>A.4</t>
  </si>
  <si>
    <t>A.13</t>
  </si>
  <si>
    <t>A.14</t>
  </si>
  <si>
    <t>A.15</t>
  </si>
  <si>
    <t>A.16</t>
  </si>
  <si>
    <t>A.21</t>
  </si>
  <si>
    <t>C.5</t>
  </si>
  <si>
    <t>C.6</t>
  </si>
  <si>
    <t>C.7</t>
  </si>
  <si>
    <t>C.8</t>
  </si>
  <si>
    <t>C.9</t>
  </si>
  <si>
    <t>C.10</t>
  </si>
  <si>
    <t>C.11</t>
  </si>
  <si>
    <t>E16</t>
  </si>
  <si>
    <t>CW 3310-R13, E14</t>
  </si>
  <si>
    <t>CW 2130-R11, E13</t>
  </si>
  <si>
    <t>E18</t>
  </si>
  <si>
    <t>CW 3610-R3, E11</t>
  </si>
  <si>
    <t>E12</t>
  </si>
  <si>
    <t>E19</t>
  </si>
  <si>
    <t xml:space="preserve">Construction of Pre-Cast Air Valve Chambers </t>
  </si>
  <si>
    <t>Offtake Chamber Modifications</t>
  </si>
  <si>
    <t>l.s.</t>
  </si>
  <si>
    <t>CW 3310-R13, E17</t>
  </si>
  <si>
    <t>CW 2130-R11, E25</t>
  </si>
  <si>
    <t>0-4m deep</t>
  </si>
  <si>
    <t>4-5m deep</t>
  </si>
  <si>
    <t>5-6m deep</t>
  </si>
  <si>
    <t>6-7m deep</t>
  </si>
  <si>
    <t>E034</t>
  </si>
  <si>
    <t>Connecting to Existing Catch Basin</t>
  </si>
  <si>
    <t>E035</t>
  </si>
  <si>
    <t>250mm Drainage Connection Pipe</t>
  </si>
  <si>
    <t>Connecting Exisiting Sewer Service to New Sewer</t>
  </si>
  <si>
    <t>250mm SSP to 750mm Land Drainage Sewer</t>
  </si>
  <si>
    <t>d)</t>
  </si>
  <si>
    <t>e)</t>
  </si>
  <si>
    <t>PROVISIONAL ITEMS</t>
  </si>
  <si>
    <t>F003</t>
  </si>
  <si>
    <t>Lifter Rings</t>
  </si>
  <si>
    <t>F005</t>
  </si>
  <si>
    <t>51mm</t>
  </si>
  <si>
    <t>B.35</t>
  </si>
  <si>
    <t>Manhole on Existing CSP Culvert</t>
  </si>
  <si>
    <t>1500mm x 1200mm base</t>
  </si>
  <si>
    <t>B.36</t>
  </si>
  <si>
    <t>Removal of Existing Catch Basins</t>
  </si>
  <si>
    <t>Adbandonment of Existing SSP Less than 300mm Under Existing or Future Pavement</t>
  </si>
  <si>
    <t>450mm Existing Land Drainage (Pre-Construction)</t>
  </si>
  <si>
    <t>Existing Land Drainage Pipe</t>
  </si>
  <si>
    <t>450mm, 2.0mm  thick</t>
  </si>
  <si>
    <t>600mm, 2.0mm thick</t>
  </si>
  <si>
    <t>FORM B (R2): PRICES</t>
  </si>
  <si>
    <t>Relocating Existing Hydrant- Type A</t>
  </si>
  <si>
    <t>Relocating Existing Hydrant- Type B</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</si>
</sst>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0.0;0.0;&quot;&quot;;@"/>
  </numFmts>
  <fonts count="16">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sz val="16"/>
      <name val="Arial"/>
      <family val="2"/>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0"/>
    </font>
    <font>
      <b/>
      <sz val="12"/>
      <color indexed="12"/>
      <name val="MS Sans Serif"/>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42">
    <border>
      <left/>
      <right/>
      <top/>
      <bottom/>
      <diagonal/>
    </border>
    <border>
      <left style="thin"/>
      <right>
        <color indexed="63"/>
      </right>
      <top>
        <color indexed="63"/>
      </top>
      <bottom>
        <color indexed="63"/>
      </bottom>
    </border>
    <border>
      <left style="thin"/>
      <right style="thin"/>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double">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double">
        <color indexed="8"/>
      </bottom>
    </border>
    <border>
      <left style="thin">
        <color indexed="8"/>
      </left>
      <right>
        <color indexed="63"/>
      </right>
      <top>
        <color indexed="63"/>
      </top>
      <bottom style="thin">
        <color indexed="8"/>
      </bottom>
    </border>
    <border>
      <left style="thin"/>
      <right>
        <color indexed="63"/>
      </right>
      <top>
        <color indexed="63"/>
      </top>
      <bottom style="thin"/>
    </border>
    <border>
      <left style="thin">
        <color indexed="8"/>
      </left>
      <right style="thin">
        <color indexed="8"/>
      </right>
      <top style="double">
        <color indexed="8"/>
      </top>
      <bottom style="double">
        <color indexed="8"/>
      </bottom>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thin"/>
    </border>
    <border>
      <left style="thin">
        <color indexed="8"/>
      </left>
      <right style="thin">
        <color indexed="8"/>
      </right>
      <top style="double">
        <color indexed="8"/>
      </top>
      <bottom style="thin">
        <color indexed="8"/>
      </bottom>
    </border>
    <border>
      <left style="thin"/>
      <right style="thin"/>
      <top style="thin">
        <color indexed="8"/>
      </top>
      <bottom style="thin">
        <color indexed="8"/>
      </bottom>
    </border>
    <border>
      <left style="thin">
        <color indexed="8"/>
      </left>
      <right style="thin">
        <color indexed="8"/>
      </right>
      <top style="double">
        <color indexed="8"/>
      </top>
      <bottom style="double"/>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double">
        <color indexed="8"/>
      </bottom>
    </border>
    <border>
      <left style="thin">
        <color indexed="8"/>
      </left>
      <right>
        <color indexed="63"/>
      </right>
      <top>
        <color indexed="63"/>
      </top>
      <bottom>
        <color indexed="63"/>
      </bottom>
    </border>
    <border>
      <left style="thin">
        <color indexed="8"/>
      </left>
      <right>
        <color indexed="63"/>
      </right>
      <top style="double">
        <color indexed="8"/>
      </top>
      <bottom style="thin">
        <color indexed="8"/>
      </bottom>
    </border>
    <border>
      <left>
        <color indexed="63"/>
      </left>
      <right style="thin"/>
      <top>
        <color indexed="63"/>
      </top>
      <bottom style="thin">
        <color indexed="8"/>
      </bottom>
    </border>
    <border>
      <left style="thin">
        <color indexed="8"/>
      </left>
      <right>
        <color indexed="63"/>
      </right>
      <top>
        <color indexed="63"/>
      </top>
      <bottom style="double">
        <color indexed="8"/>
      </bottom>
    </border>
    <border>
      <left style="thin">
        <color indexed="8"/>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color indexed="8"/>
      </top>
      <bottom style="thin"/>
    </border>
    <border>
      <left style="thin"/>
      <right style="thin"/>
      <top style="thin"/>
      <bottom style="thin">
        <color indexed="8"/>
      </bottom>
    </border>
    <border>
      <left>
        <color indexed="63"/>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style="thin"/>
      <top>
        <color indexed="63"/>
      </top>
      <bottom>
        <color indexed="63"/>
      </bottom>
    </border>
  </borders>
  <cellStyleXfs count="21">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3" fillId="0" borderId="0" applyFont="0" applyFill="0" applyBorder="0" applyAlignment="0" applyProtection="0"/>
    <xf numFmtId="41" fontId="13"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0" fontId="0" fillId="2" borderId="0">
      <alignment/>
      <protection/>
    </xf>
    <xf numFmtId="9" fontId="13" fillId="0" borderId="0" applyFont="0" applyFill="0" applyBorder="0" applyAlignment="0" applyProtection="0"/>
  </cellStyleXfs>
  <cellXfs count="175">
    <xf numFmtId="0" fontId="0" fillId="2" borderId="0" xfId="0" applyNumberFormat="1" applyAlignment="1">
      <alignmen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14" fillId="0" borderId="1" xfId="0" applyFont="1" applyFill="1" applyBorder="1" applyAlignment="1">
      <alignment vertical="top" wrapText="1"/>
    </xf>
    <xf numFmtId="4" fontId="0" fillId="0" borderId="2" xfId="0" applyNumberFormat="1" applyFont="1" applyFill="1" applyBorder="1" applyAlignment="1" applyProtection="1">
      <alignment horizontal="center" vertical="top"/>
      <protection/>
    </xf>
    <xf numFmtId="4" fontId="0" fillId="0" borderId="2" xfId="0" applyNumberFormat="1" applyFont="1" applyFill="1" applyBorder="1" applyAlignment="1" applyProtection="1">
      <alignment horizontal="center" vertical="top" wrapText="1"/>
      <protection/>
    </xf>
    <xf numFmtId="176" fontId="0" fillId="0" borderId="2" xfId="0" applyNumberFormat="1" applyFont="1" applyFill="1" applyBorder="1" applyAlignment="1" applyProtection="1">
      <alignment horizontal="center" vertical="top"/>
      <protection/>
    </xf>
    <xf numFmtId="4" fontId="0" fillId="0" borderId="0" xfId="0" applyNumberFormat="1" applyFont="1" applyFill="1" applyBorder="1" applyAlignment="1" applyProtection="1">
      <alignment horizontal="center" vertical="top" wrapText="1"/>
      <protection/>
    </xf>
    <xf numFmtId="166" fontId="0" fillId="0" borderId="0" xfId="0" applyNumberFormat="1" applyFill="1" applyBorder="1" applyAlignment="1">
      <alignment horizontal="right"/>
    </xf>
    <xf numFmtId="166" fontId="0" fillId="0" borderId="3" xfId="0" applyNumberFormat="1" applyFill="1" applyBorder="1" applyAlignment="1">
      <alignment horizontal="right"/>
    </xf>
    <xf numFmtId="0" fontId="2" fillId="0" borderId="4" xfId="0" applyNumberFormat="1" applyFont="1" applyFill="1" applyBorder="1" applyAlignment="1">
      <alignment horizontal="center" vertical="center"/>
    </xf>
    <xf numFmtId="1" fontId="3" fillId="0" borderId="5" xfId="0" applyNumberFormat="1" applyFont="1" applyFill="1" applyBorder="1" applyAlignment="1">
      <alignment horizontal="left" vertical="center" wrapText="1"/>
    </xf>
    <xf numFmtId="0" fontId="0" fillId="0" borderId="6" xfId="0" applyNumberFormat="1" applyFill="1" applyBorder="1" applyAlignment="1">
      <alignment vertical="center" wrapText="1"/>
    </xf>
    <xf numFmtId="0" fontId="0" fillId="0" borderId="7" xfId="0" applyNumberFormat="1" applyFill="1" applyBorder="1" applyAlignment="1">
      <alignment vertical="center" wrapText="1"/>
    </xf>
    <xf numFmtId="166" fontId="0" fillId="0" borderId="4" xfId="0" applyNumberFormat="1" applyFill="1" applyBorder="1" applyAlignment="1">
      <alignment horizontal="right"/>
    </xf>
    <xf numFmtId="1" fontId="4" fillId="0" borderId="0" xfId="0" applyNumberFormat="1" applyFont="1" applyFill="1" applyAlignment="1">
      <alignment horizontal="centerContinuous" vertical="top"/>
    </xf>
    <xf numFmtId="1" fontId="0" fillId="0" borderId="0" xfId="0" applyNumberFormat="1" applyFill="1" applyAlignment="1">
      <alignment horizontal="centerContinuous" vertical="top"/>
    </xf>
    <xf numFmtId="0" fontId="0" fillId="0" borderId="0" xfId="0" applyNumberFormat="1" applyFill="1" applyAlignment="1">
      <alignment vertical="top"/>
    </xf>
    <xf numFmtId="0" fontId="0" fillId="0" borderId="8" xfId="0" applyNumberFormat="1" applyFill="1" applyBorder="1" applyAlignment="1">
      <alignment horizontal="center" vertical="top"/>
    </xf>
    <xf numFmtId="0" fontId="0" fillId="0" borderId="9" xfId="0" applyNumberFormat="1" applyFill="1" applyBorder="1" applyAlignment="1">
      <alignment vertical="top"/>
    </xf>
    <xf numFmtId="0" fontId="0" fillId="0" borderId="10" xfId="0" applyNumberFormat="1" applyFill="1" applyBorder="1" applyAlignment="1">
      <alignment vertical="top"/>
    </xf>
    <xf numFmtId="0" fontId="0" fillId="0" borderId="11" xfId="0" applyNumberFormat="1" applyFill="1" applyBorder="1" applyAlignment="1">
      <alignment vertical="top"/>
    </xf>
    <xf numFmtId="0" fontId="0" fillId="0" borderId="0" xfId="0" applyFill="1" applyAlignment="1" applyProtection="1">
      <alignment vertical="top"/>
      <protection/>
    </xf>
    <xf numFmtId="0" fontId="0" fillId="0" borderId="0" xfId="0" applyFill="1" applyAlignment="1">
      <alignment vertical="top"/>
    </xf>
    <xf numFmtId="0" fontId="0" fillId="0" borderId="0" xfId="0" applyFill="1" applyAlignment="1" applyProtection="1">
      <alignment horizontal="center" vertical="top"/>
      <protection/>
    </xf>
    <xf numFmtId="0" fontId="0" fillId="0" borderId="0" xfId="0" applyFill="1" applyAlignment="1">
      <alignment/>
    </xf>
    <xf numFmtId="0" fontId="14" fillId="0" borderId="1" xfId="0" applyFont="1" applyFill="1" applyBorder="1" applyAlignment="1">
      <alignment vertical="top" wrapText="1" shrinkToFit="1"/>
    </xf>
    <xf numFmtId="0" fontId="15" fillId="0" borderId="0" xfId="0" applyFont="1" applyFill="1" applyBorder="1" applyAlignment="1">
      <alignment vertical="top"/>
    </xf>
    <xf numFmtId="0" fontId="0" fillId="0" borderId="0" xfId="0" applyFill="1" applyBorder="1" applyAlignment="1">
      <alignment vertical="top"/>
    </xf>
    <xf numFmtId="0" fontId="0" fillId="0" borderId="0" xfId="0" applyFill="1" applyBorder="1" applyAlignment="1">
      <alignment/>
    </xf>
    <xf numFmtId="166" fontId="0" fillId="0" borderId="12" xfId="0" applyNumberFormat="1" applyFill="1" applyBorder="1" applyAlignment="1">
      <alignment horizontal="right"/>
    </xf>
    <xf numFmtId="0" fontId="4" fillId="0" borderId="0" xfId="0" applyNumberFormat="1" applyFont="1" applyFill="1" applyAlignment="1">
      <alignment horizontal="centerContinuous" vertical="center"/>
    </xf>
    <xf numFmtId="0" fontId="0" fillId="0" borderId="0" xfId="0" applyNumberFormat="1" applyFill="1" applyAlignment="1">
      <alignment horizontal="centerContinuous" vertical="center"/>
    </xf>
    <xf numFmtId="0" fontId="0" fillId="0" borderId="0" xfId="0" applyNumberFormat="1" applyFill="1" applyAlignment="1">
      <alignment/>
    </xf>
    <xf numFmtId="0" fontId="0" fillId="0" borderId="8" xfId="0" applyNumberFormat="1" applyFill="1" applyBorder="1" applyAlignment="1">
      <alignment horizontal="center"/>
    </xf>
    <xf numFmtId="0" fontId="0" fillId="0" borderId="9" xfId="0" applyNumberFormat="1" applyFill="1" applyBorder="1" applyAlignment="1">
      <alignment horizontal="center"/>
    </xf>
    <xf numFmtId="0" fontId="0" fillId="0" borderId="13" xfId="0" applyNumberFormat="1" applyFill="1" applyBorder="1" applyAlignment="1">
      <alignment horizontal="centerContinuous"/>
    </xf>
    <xf numFmtId="0" fontId="0" fillId="0" borderId="14" xfId="0" applyNumberFormat="1" applyFill="1" applyBorder="1" applyAlignment="1">
      <alignment vertical="center" wrapText="1"/>
    </xf>
    <xf numFmtId="0" fontId="0" fillId="0" borderId="15" xfId="0" applyNumberFormat="1" applyFill="1" applyBorder="1" applyAlignment="1">
      <alignment horizontal="center"/>
    </xf>
    <xf numFmtId="0" fontId="0" fillId="0" borderId="0" xfId="0" applyNumberFormat="1" applyFill="1" applyAlignment="1">
      <alignment horizontal="center"/>
    </xf>
    <xf numFmtId="0" fontId="2" fillId="0" borderId="16" xfId="0" applyNumberFormat="1" applyFont="1" applyFill="1" applyBorder="1" applyAlignment="1">
      <alignment horizontal="center" vertical="center"/>
    </xf>
    <xf numFmtId="173" fontId="0" fillId="0" borderId="17" xfId="0" applyNumberFormat="1" applyFont="1" applyFill="1" applyBorder="1" applyAlignment="1" applyProtection="1">
      <alignment horizontal="left" vertical="top" wrapText="1"/>
      <protection/>
    </xf>
    <xf numFmtId="172" fontId="0" fillId="0" borderId="17" xfId="0" applyNumberFormat="1" applyFont="1" applyFill="1" applyBorder="1" applyAlignment="1" applyProtection="1">
      <alignment horizontal="left" vertical="top" wrapText="1"/>
      <protection/>
    </xf>
    <xf numFmtId="172" fontId="0" fillId="0" borderId="17" xfId="0" applyNumberFormat="1" applyFont="1" applyFill="1" applyBorder="1" applyAlignment="1" applyProtection="1">
      <alignment horizontal="center" vertical="top" wrapText="1"/>
      <protection/>
    </xf>
    <xf numFmtId="179" fontId="0" fillId="0" borderId="17" xfId="0" applyNumberFormat="1" applyFont="1" applyFill="1" applyBorder="1" applyAlignment="1" applyProtection="1">
      <alignment horizontal="centerContinuous" wrapText="1"/>
      <protection/>
    </xf>
    <xf numFmtId="0" fontId="0" fillId="0" borderId="17" xfId="0" applyNumberFormat="1" applyFont="1" applyFill="1" applyBorder="1" applyAlignment="1" applyProtection="1">
      <alignment vertical="center"/>
      <protection/>
    </xf>
    <xf numFmtId="177" fontId="0" fillId="0" borderId="17" xfId="0" applyNumberFormat="1" applyFont="1" applyFill="1" applyBorder="1" applyAlignment="1" applyProtection="1">
      <alignment horizontal="centerContinuous"/>
      <protection/>
    </xf>
    <xf numFmtId="173" fontId="0" fillId="0" borderId="17" xfId="0" applyNumberFormat="1" applyFont="1" applyFill="1" applyBorder="1" applyAlignment="1" applyProtection="1">
      <alignment horizontal="center" vertical="top" wrapText="1"/>
      <protection/>
    </xf>
    <xf numFmtId="172" fontId="0" fillId="0" borderId="17" xfId="0" applyNumberFormat="1" applyFont="1" applyFill="1" applyBorder="1" applyAlignment="1" applyProtection="1">
      <alignment horizontal="centerContinuous" wrapText="1"/>
      <protection/>
    </xf>
    <xf numFmtId="173" fontId="0" fillId="0" borderId="17" xfId="0" applyNumberFormat="1" applyFont="1" applyFill="1" applyBorder="1" applyAlignment="1" applyProtection="1">
      <alignment horizontal="right" vertical="top" wrapText="1"/>
      <protection/>
    </xf>
    <xf numFmtId="172" fontId="0" fillId="0" borderId="17" xfId="0" applyNumberFormat="1" applyFont="1" applyFill="1" applyBorder="1" applyAlignment="1" applyProtection="1">
      <alignment horizontal="left" vertical="top" wrapText="1" indent="1"/>
      <protection/>
    </xf>
    <xf numFmtId="172" fontId="0" fillId="0" borderId="17" xfId="0" applyNumberFormat="1" applyFont="1" applyFill="1" applyBorder="1" applyAlignment="1" applyProtection="1">
      <alignment horizontal="centerContinuous" vertical="top" wrapText="1"/>
      <protection/>
    </xf>
    <xf numFmtId="179" fontId="0" fillId="0" borderId="17" xfId="0" applyNumberFormat="1" applyFont="1" applyFill="1" applyBorder="1" applyAlignment="1" applyProtection="1">
      <alignment horizontal="right" vertical="top" wrapText="1"/>
      <protection/>
    </xf>
    <xf numFmtId="174" fontId="0" fillId="0" borderId="17" xfId="0" applyNumberFormat="1" applyFont="1" applyFill="1" applyBorder="1" applyAlignment="1" applyProtection="1">
      <alignment vertical="top"/>
      <protection locked="0"/>
    </xf>
    <xf numFmtId="174" fontId="0" fillId="0" borderId="17" xfId="0" applyNumberFormat="1" applyFont="1" applyFill="1" applyBorder="1" applyAlignment="1" applyProtection="1">
      <alignment vertical="top" wrapText="1"/>
      <protection/>
    </xf>
    <xf numFmtId="166" fontId="0" fillId="0" borderId="18" xfId="0" applyNumberFormat="1" applyFill="1" applyBorder="1" applyAlignment="1">
      <alignment horizontal="right"/>
    </xf>
    <xf numFmtId="166" fontId="5" fillId="0" borderId="0" xfId="0" applyNumberFormat="1" applyFont="1" applyFill="1" applyAlignment="1">
      <alignment horizontal="centerContinuous" vertical="center"/>
    </xf>
    <xf numFmtId="0" fontId="0" fillId="0" borderId="0" xfId="0" applyNumberFormat="1" applyFill="1" applyAlignment="1">
      <alignment/>
    </xf>
    <xf numFmtId="166" fontId="1" fillId="0" borderId="0" xfId="0" applyNumberFormat="1" applyFont="1" applyFill="1" applyAlignment="1">
      <alignment horizontal="centerContinuous" vertical="center"/>
    </xf>
    <xf numFmtId="166" fontId="0" fillId="0" borderId="0" xfId="0" applyNumberFormat="1" applyFill="1" applyAlignment="1">
      <alignment horizontal="right"/>
    </xf>
    <xf numFmtId="166" fontId="0" fillId="0" borderId="0" xfId="0" applyNumberFormat="1" applyFill="1" applyAlignment="1">
      <alignment horizontal="centerContinuous" vertical="center"/>
    </xf>
    <xf numFmtId="2" fontId="0" fillId="0" borderId="0" xfId="0" applyNumberFormat="1" applyFill="1" applyAlignment="1">
      <alignment horizontal="centerContinuous"/>
    </xf>
    <xf numFmtId="166" fontId="0" fillId="0" borderId="8" xfId="0" applyNumberFormat="1" applyFill="1" applyBorder="1" applyAlignment="1">
      <alignment horizontal="center"/>
    </xf>
    <xf numFmtId="0" fontId="0" fillId="0" borderId="19" xfId="0" applyNumberFormat="1" applyFill="1" applyBorder="1" applyAlignment="1">
      <alignment horizontal="center"/>
    </xf>
    <xf numFmtId="0" fontId="0" fillId="0" borderId="20" xfId="0" applyNumberFormat="1" applyFill="1" applyBorder="1" applyAlignment="1">
      <alignment horizontal="center"/>
    </xf>
    <xf numFmtId="166" fontId="0" fillId="0" borderId="20" xfId="0" applyNumberFormat="1" applyFill="1" applyBorder="1" applyAlignment="1">
      <alignment horizontal="right"/>
    </xf>
    <xf numFmtId="166" fontId="0" fillId="0" borderId="21" xfId="0" applyNumberFormat="1" applyFill="1" applyBorder="1" applyAlignment="1">
      <alignment horizontal="right"/>
    </xf>
    <xf numFmtId="0" fontId="0" fillId="0" borderId="14" xfId="0" applyNumberFormat="1" applyFill="1" applyBorder="1" applyAlignment="1">
      <alignment/>
    </xf>
    <xf numFmtId="0" fontId="0" fillId="0" borderId="22" xfId="0" applyNumberFormat="1" applyFill="1" applyBorder="1" applyAlignment="1">
      <alignment/>
    </xf>
    <xf numFmtId="0" fontId="0" fillId="0" borderId="22" xfId="0" applyNumberFormat="1" applyFill="1" applyBorder="1" applyAlignment="1">
      <alignment horizontal="center"/>
    </xf>
    <xf numFmtId="166" fontId="0" fillId="0" borderId="22" xfId="0" applyNumberFormat="1" applyFill="1" applyBorder="1" applyAlignment="1">
      <alignment horizontal="right"/>
    </xf>
    <xf numFmtId="0" fontId="0" fillId="0" borderId="22" xfId="0" applyNumberFormat="1" applyFill="1" applyBorder="1" applyAlignment="1">
      <alignment horizontal="right"/>
    </xf>
    <xf numFmtId="166" fontId="0" fillId="0" borderId="23" xfId="0" applyNumberFormat="1" applyFill="1" applyBorder="1" applyAlignment="1">
      <alignment horizontal="right" vertical="center"/>
    </xf>
    <xf numFmtId="0" fontId="0" fillId="0" borderId="0" xfId="0" applyNumberFormat="1" applyFill="1" applyAlignment="1">
      <alignment vertical="center"/>
    </xf>
    <xf numFmtId="166" fontId="0" fillId="0" borderId="23" xfId="0" applyNumberFormat="1" applyFill="1" applyBorder="1" applyAlignment="1">
      <alignment horizontal="right"/>
    </xf>
    <xf numFmtId="166" fontId="0" fillId="0" borderId="0" xfId="0" applyNumberFormat="1" applyFill="1" applyAlignment="1">
      <alignment/>
    </xf>
    <xf numFmtId="166" fontId="0" fillId="0" borderId="4" xfId="0" applyNumberFormat="1" applyFill="1" applyBorder="1" applyAlignment="1">
      <alignment horizontal="right" vertical="center"/>
    </xf>
    <xf numFmtId="166" fontId="0" fillId="0" borderId="0" xfId="0" applyNumberFormat="1" applyFill="1" applyBorder="1" applyAlignment="1">
      <alignment horizontal="right" vertical="center"/>
    </xf>
    <xf numFmtId="166" fontId="0" fillId="0" borderId="24" xfId="0" applyNumberFormat="1" applyFill="1" applyBorder="1" applyAlignment="1">
      <alignment horizontal="right" vertical="center"/>
    </xf>
    <xf numFmtId="166" fontId="0" fillId="0" borderId="16" xfId="0" applyNumberFormat="1" applyFill="1" applyBorder="1" applyAlignment="1">
      <alignment horizontal="right" vertical="center"/>
    </xf>
    <xf numFmtId="0" fontId="0" fillId="0" borderId="23" xfId="0" applyNumberFormat="1" applyFill="1" applyBorder="1" applyAlignment="1">
      <alignment horizontal="right"/>
    </xf>
    <xf numFmtId="0" fontId="9" fillId="0" borderId="13" xfId="0" applyNumberFormat="1" applyFont="1" applyFill="1" applyBorder="1" applyAlignment="1">
      <alignment horizontal="centerContinuous"/>
    </xf>
    <xf numFmtId="0" fontId="0" fillId="0" borderId="25" xfId="0" applyNumberFormat="1" applyFill="1" applyBorder="1" applyAlignment="1">
      <alignment horizontal="right"/>
    </xf>
    <xf numFmtId="1" fontId="3" fillId="0" borderId="26" xfId="0" applyNumberFormat="1" applyFont="1" applyFill="1" applyBorder="1" applyAlignment="1">
      <alignment horizontal="left" vertical="center" wrapText="1"/>
    </xf>
    <xf numFmtId="0" fontId="0" fillId="0" borderId="22" xfId="0" applyNumberFormat="1" applyFill="1" applyBorder="1" applyAlignment="1">
      <alignment vertical="center" wrapText="1"/>
    </xf>
    <xf numFmtId="166" fontId="0" fillId="0" borderId="27" xfId="0" applyNumberFormat="1" applyFill="1" applyBorder="1" applyAlignment="1">
      <alignment horizontal="right"/>
    </xf>
    <xf numFmtId="0" fontId="0" fillId="0" borderId="15" xfId="0" applyNumberFormat="1" applyFill="1" applyBorder="1" applyAlignment="1">
      <alignment/>
    </xf>
    <xf numFmtId="166" fontId="0" fillId="0" borderId="15" xfId="0" applyNumberFormat="1" applyFill="1" applyBorder="1" applyAlignment="1">
      <alignment horizontal="right"/>
    </xf>
    <xf numFmtId="0" fontId="0" fillId="0" borderId="28" xfId="0" applyNumberFormat="1" applyFill="1" applyBorder="1" applyAlignment="1">
      <alignment horizontal="right"/>
    </xf>
    <xf numFmtId="0" fontId="0" fillId="0" borderId="0" xfId="0" applyNumberFormat="1" applyFill="1" applyAlignment="1">
      <alignment horizontal="right"/>
    </xf>
    <xf numFmtId="0" fontId="0" fillId="0" borderId="29" xfId="0" applyNumberFormat="1" applyFill="1" applyBorder="1" applyAlignment="1">
      <alignment horizontal="right"/>
    </xf>
    <xf numFmtId="173" fontId="4" fillId="0" borderId="17" xfId="0" applyNumberFormat="1" applyFont="1" applyFill="1" applyBorder="1" applyAlignment="1" applyProtection="1">
      <alignment horizontal="center" vertical="center" wrapText="1"/>
      <protection/>
    </xf>
    <xf numFmtId="172" fontId="4" fillId="0" borderId="17" xfId="0" applyNumberFormat="1" applyFont="1" applyFill="1" applyBorder="1" applyAlignment="1" applyProtection="1">
      <alignment vertical="center"/>
      <protection/>
    </xf>
    <xf numFmtId="0" fontId="0" fillId="0" borderId="17" xfId="0" applyNumberFormat="1" applyFill="1" applyBorder="1" applyAlignment="1">
      <alignment vertical="center" wrapText="1"/>
    </xf>
    <xf numFmtId="166" fontId="0" fillId="0" borderId="17" xfId="0" applyNumberFormat="1" applyFill="1" applyBorder="1" applyAlignment="1">
      <alignment horizontal="right" vertical="center"/>
    </xf>
    <xf numFmtId="0" fontId="0" fillId="0" borderId="17" xfId="0" applyNumberFormat="1" applyFont="1" applyFill="1" applyBorder="1" applyAlignment="1" applyProtection="1">
      <alignment horizontal="center" vertical="top" wrapText="1"/>
      <protection/>
    </xf>
    <xf numFmtId="1" fontId="0" fillId="0" borderId="17" xfId="0" applyNumberFormat="1" applyFont="1" applyFill="1" applyBorder="1" applyAlignment="1" applyProtection="1">
      <alignment horizontal="right" vertical="top"/>
      <protection/>
    </xf>
    <xf numFmtId="174" fontId="0" fillId="0" borderId="17" xfId="0" applyNumberFormat="1" applyFont="1" applyFill="1" applyBorder="1" applyAlignment="1" applyProtection="1">
      <alignment vertical="top"/>
      <protection/>
    </xf>
    <xf numFmtId="172" fontId="0" fillId="0" borderId="30" xfId="0" applyNumberFormat="1" applyFont="1" applyFill="1" applyBorder="1" applyAlignment="1" applyProtection="1">
      <alignment horizontal="center" vertical="top" wrapText="1"/>
      <protection/>
    </xf>
    <xf numFmtId="1" fontId="0" fillId="0" borderId="30" xfId="0" applyNumberFormat="1" applyFont="1" applyFill="1" applyBorder="1" applyAlignment="1" applyProtection="1">
      <alignment horizontal="right" vertical="top"/>
      <protection/>
    </xf>
    <xf numFmtId="172" fontId="4" fillId="0" borderId="17" xfId="0" applyNumberFormat="1" applyFont="1" applyFill="1" applyBorder="1" applyAlignment="1" applyProtection="1">
      <alignment vertical="center" wrapText="1"/>
      <protection/>
    </xf>
    <xf numFmtId="1" fontId="0" fillId="0" borderId="17" xfId="0" applyNumberFormat="1" applyFont="1" applyFill="1" applyBorder="1" applyAlignment="1" applyProtection="1">
      <alignment horizontal="right" vertical="top" wrapText="1"/>
      <protection/>
    </xf>
    <xf numFmtId="0" fontId="14" fillId="0" borderId="31" xfId="0" applyFont="1" applyFill="1" applyBorder="1" applyAlignment="1">
      <alignment/>
    </xf>
    <xf numFmtId="0" fontId="0" fillId="0" borderId="32" xfId="0" applyNumberFormat="1" applyFill="1" applyBorder="1" applyAlignment="1">
      <alignment horizontal="center" vertical="top"/>
    </xf>
    <xf numFmtId="172" fontId="2" fillId="0" borderId="32" xfId="0" applyNumberFormat="1" applyFont="1" applyFill="1" applyBorder="1" applyAlignment="1" applyProtection="1">
      <alignment horizontal="left" vertical="center" wrapText="1"/>
      <protection/>
    </xf>
    <xf numFmtId="1" fontId="0" fillId="0" borderId="33" xfId="0" applyNumberFormat="1" applyFill="1" applyBorder="1" applyAlignment="1">
      <alignment horizontal="center" vertical="top"/>
    </xf>
    <xf numFmtId="0" fontId="0" fillId="0" borderId="33" xfId="0" applyNumberFormat="1" applyFill="1" applyBorder="1" applyAlignment="1">
      <alignment vertical="top"/>
    </xf>
    <xf numFmtId="0" fontId="0" fillId="0" borderId="33" xfId="0" applyNumberFormat="1" applyFill="1" applyBorder="1" applyAlignment="1">
      <alignment horizontal="center" vertical="top"/>
    </xf>
    <xf numFmtId="166" fontId="0" fillId="0" borderId="33" xfId="0" applyNumberFormat="1" applyFill="1" applyBorder="1" applyAlignment="1">
      <alignment horizontal="right"/>
    </xf>
    <xf numFmtId="166" fontId="0" fillId="0" borderId="32" xfId="0" applyNumberFormat="1" applyFill="1" applyBorder="1" applyAlignment="1">
      <alignment horizontal="right"/>
    </xf>
    <xf numFmtId="1" fontId="0" fillId="0" borderId="17" xfId="0" applyNumberFormat="1" applyFont="1" applyFill="1" applyBorder="1" applyAlignment="1" applyProtection="1">
      <alignment horizontal="centerContinuous" wrapText="1"/>
      <protection/>
    </xf>
    <xf numFmtId="0" fontId="4" fillId="0" borderId="17" xfId="0" applyNumberFormat="1" applyFont="1" applyFill="1" applyBorder="1" applyAlignment="1" applyProtection="1">
      <alignment vertical="center"/>
      <protection/>
    </xf>
    <xf numFmtId="172" fontId="0" fillId="0" borderId="17" xfId="0" applyNumberFormat="1" applyFont="1" applyFill="1" applyBorder="1" applyAlignment="1" applyProtection="1">
      <alignment vertical="top" wrapText="1"/>
      <protection/>
    </xf>
    <xf numFmtId="173" fontId="0" fillId="0" borderId="17" xfId="0" applyNumberFormat="1" applyFont="1" applyFill="1" applyBorder="1" applyAlignment="1" applyProtection="1">
      <alignment horizontal="left" vertical="top"/>
      <protection/>
    </xf>
    <xf numFmtId="173" fontId="0" fillId="0" borderId="17" xfId="0" applyNumberFormat="1" applyFont="1" applyFill="1" applyBorder="1" applyAlignment="1" applyProtection="1">
      <alignment vertical="top" wrapText="1"/>
      <protection/>
    </xf>
    <xf numFmtId="0" fontId="0" fillId="0" borderId="32" xfId="0" applyNumberFormat="1" applyFill="1" applyBorder="1" applyAlignment="1">
      <alignment vertical="top"/>
    </xf>
    <xf numFmtId="1" fontId="6" fillId="0" borderId="24" xfId="0" applyNumberFormat="1" applyFont="1" applyFill="1" applyBorder="1" applyAlignment="1">
      <alignment vertical="center" wrapText="1"/>
    </xf>
    <xf numFmtId="1" fontId="6" fillId="0" borderId="16" xfId="0" applyNumberFormat="1" applyFont="1" applyFill="1" applyBorder="1" applyAlignment="1">
      <alignment vertical="center" wrapText="1"/>
    </xf>
    <xf numFmtId="0" fontId="2" fillId="0" borderId="32" xfId="0" applyNumberFormat="1" applyFont="1" applyFill="1" applyBorder="1" applyAlignment="1">
      <alignment vertical="top"/>
    </xf>
    <xf numFmtId="172" fontId="2" fillId="0" borderId="32" xfId="0" applyNumberFormat="1" applyFont="1" applyFill="1" applyBorder="1" applyAlignment="1" applyProtection="1">
      <alignment horizontal="left" vertical="center"/>
      <protection/>
    </xf>
    <xf numFmtId="1" fontId="0" fillId="0" borderId="33" xfId="0" applyNumberFormat="1" applyFill="1" applyBorder="1" applyAlignment="1">
      <alignment vertical="top"/>
    </xf>
    <xf numFmtId="173" fontId="0" fillId="0" borderId="17" xfId="19" applyNumberFormat="1" applyFont="1" applyFill="1" applyBorder="1" applyAlignment="1" applyProtection="1">
      <alignment horizontal="center" vertical="top" wrapText="1"/>
      <protection/>
    </xf>
    <xf numFmtId="172" fontId="0" fillId="0" borderId="17" xfId="19" applyNumberFormat="1" applyFont="1" applyFill="1" applyBorder="1" applyAlignment="1" applyProtection="1">
      <alignment horizontal="left" vertical="top" wrapText="1"/>
      <protection/>
    </xf>
    <xf numFmtId="0" fontId="13" fillId="0" borderId="17" xfId="19" applyNumberFormat="1" applyFont="1" applyFill="1" applyBorder="1" applyAlignment="1" applyProtection="1">
      <alignment horizontal="center" vertical="top" wrapText="1"/>
      <protection/>
    </xf>
    <xf numFmtId="3" fontId="0" fillId="0" borderId="17" xfId="0" applyNumberFormat="1" applyFont="1" applyFill="1" applyBorder="1" applyAlignment="1" applyProtection="1">
      <alignment horizontal="right" vertical="top" wrapText="1"/>
      <protection/>
    </xf>
    <xf numFmtId="173" fontId="0" fillId="0" borderId="34" xfId="0" applyNumberFormat="1" applyFont="1" applyFill="1" applyBorder="1" applyAlignment="1" applyProtection="1">
      <alignment horizontal="left" vertical="top" wrapText="1"/>
      <protection/>
    </xf>
    <xf numFmtId="172" fontId="0" fillId="0" borderId="34" xfId="0" applyNumberFormat="1" applyFont="1" applyFill="1" applyBorder="1" applyAlignment="1" applyProtection="1">
      <alignment horizontal="left" vertical="top" wrapText="1"/>
      <protection/>
    </xf>
    <xf numFmtId="172" fontId="0" fillId="0" borderId="34" xfId="0" applyNumberFormat="1" applyFont="1" applyFill="1" applyBorder="1" applyAlignment="1" applyProtection="1">
      <alignment horizontal="center" vertical="top" wrapText="1"/>
      <protection/>
    </xf>
    <xf numFmtId="0" fontId="0" fillId="0" borderId="34" xfId="0" applyNumberFormat="1" applyFont="1" applyFill="1" applyBorder="1" applyAlignment="1" applyProtection="1">
      <alignment horizontal="center" vertical="top" wrapText="1"/>
      <protection/>
    </xf>
    <xf numFmtId="1" fontId="0" fillId="0" borderId="34" xfId="0" applyNumberFormat="1" applyFont="1" applyFill="1" applyBorder="1" applyAlignment="1" applyProtection="1">
      <alignment horizontal="right" vertical="top" wrapText="1"/>
      <protection/>
    </xf>
    <xf numFmtId="0" fontId="0" fillId="0" borderId="34" xfId="0" applyNumberFormat="1" applyFont="1" applyFill="1" applyBorder="1" applyAlignment="1" applyProtection="1">
      <alignment vertical="center"/>
      <protection/>
    </xf>
    <xf numFmtId="174" fontId="0" fillId="0" borderId="34" xfId="0" applyNumberFormat="1" applyFont="1" applyFill="1" applyBorder="1" applyAlignment="1" applyProtection="1">
      <alignment vertical="top" wrapText="1"/>
      <protection/>
    </xf>
    <xf numFmtId="173" fontId="0" fillId="0" borderId="35" xfId="0" applyNumberFormat="1" applyFont="1" applyFill="1" applyBorder="1" applyAlignment="1" applyProtection="1">
      <alignment horizontal="center" vertical="top" wrapText="1"/>
      <protection/>
    </xf>
    <xf numFmtId="172" fontId="0" fillId="0" borderId="35" xfId="0" applyNumberFormat="1" applyFont="1" applyFill="1" applyBorder="1" applyAlignment="1" applyProtection="1">
      <alignment horizontal="left" vertical="top" wrapText="1"/>
      <protection/>
    </xf>
    <xf numFmtId="172" fontId="0" fillId="0" borderId="35" xfId="0" applyNumberFormat="1" applyFont="1" applyFill="1" applyBorder="1" applyAlignment="1" applyProtection="1">
      <alignment horizontal="center" vertical="top" wrapText="1"/>
      <protection/>
    </xf>
    <xf numFmtId="0" fontId="0" fillId="0" borderId="35" xfId="0" applyNumberFormat="1" applyFont="1" applyFill="1" applyBorder="1" applyAlignment="1" applyProtection="1">
      <alignment horizontal="center" vertical="top" wrapText="1"/>
      <protection/>
    </xf>
    <xf numFmtId="1" fontId="0" fillId="0" borderId="35" xfId="0" applyNumberFormat="1" applyFont="1" applyFill="1" applyBorder="1" applyAlignment="1" applyProtection="1">
      <alignment horizontal="right" vertical="top" wrapText="1"/>
      <protection/>
    </xf>
    <xf numFmtId="174" fontId="0" fillId="0" borderId="35" xfId="0" applyNumberFormat="1" applyFont="1" applyFill="1" applyBorder="1" applyAlignment="1" applyProtection="1">
      <alignment vertical="top"/>
      <protection locked="0"/>
    </xf>
    <xf numFmtId="174" fontId="0" fillId="0" borderId="35" xfId="0" applyNumberFormat="1" applyFont="1" applyFill="1" applyBorder="1" applyAlignment="1" applyProtection="1">
      <alignment vertical="top" wrapText="1"/>
      <protection/>
    </xf>
    <xf numFmtId="172" fontId="4" fillId="0" borderId="17" xfId="0" applyNumberFormat="1" applyFont="1" applyFill="1" applyBorder="1" applyAlignment="1" applyProtection="1">
      <alignment horizontal="left" vertical="top" wrapText="1"/>
      <protection/>
    </xf>
    <xf numFmtId="172" fontId="4" fillId="0" borderId="17" xfId="0" applyNumberFormat="1" applyFont="1" applyFill="1" applyBorder="1" applyAlignment="1" applyProtection="1">
      <alignment horizontal="center" vertical="top" wrapText="1"/>
      <protection/>
    </xf>
    <xf numFmtId="0" fontId="4" fillId="0" borderId="17" xfId="0" applyNumberFormat="1" applyFont="1" applyFill="1" applyBorder="1" applyAlignment="1" applyProtection="1">
      <alignment horizontal="center" vertical="top" wrapText="1"/>
      <protection/>
    </xf>
    <xf numFmtId="1" fontId="4" fillId="0" borderId="17" xfId="0" applyNumberFormat="1" applyFont="1" applyFill="1" applyBorder="1" applyAlignment="1" applyProtection="1">
      <alignment horizontal="right" vertical="top" wrapText="1"/>
      <protection/>
    </xf>
    <xf numFmtId="173" fontId="4" fillId="0" borderId="17" xfId="0" applyNumberFormat="1" applyFont="1" applyFill="1" applyBorder="1" applyAlignment="1" applyProtection="1">
      <alignment horizontal="left" vertical="top" wrapText="1"/>
      <protection/>
    </xf>
    <xf numFmtId="174" fontId="4" fillId="0" borderId="17" xfId="0" applyNumberFormat="1" applyFont="1" applyFill="1" applyBorder="1" applyAlignment="1" applyProtection="1">
      <alignment vertical="top"/>
      <protection locked="0"/>
    </xf>
    <xf numFmtId="174" fontId="4" fillId="0" borderId="17" xfId="0" applyNumberFormat="1" applyFont="1" applyFill="1" applyBorder="1" applyAlignment="1" applyProtection="1">
      <alignment vertical="top" wrapText="1"/>
      <protection/>
    </xf>
    <xf numFmtId="0" fontId="10" fillId="3" borderId="0" xfId="0" applyFont="1" applyFill="1" applyAlignment="1" applyProtection="1">
      <alignment horizontal="center" vertical="center"/>
      <protection/>
    </xf>
    <xf numFmtId="0" fontId="0" fillId="2" borderId="0" xfId="0" applyNumberFormat="1" applyAlignment="1">
      <alignment/>
    </xf>
    <xf numFmtId="0" fontId="7" fillId="3"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3"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1" fillId="3" borderId="0" xfId="0" applyNumberFormat="1" applyFont="1" applyFill="1" applyBorder="1" applyAlignment="1" applyProtection="1">
      <alignment horizontal="left" vertical="top" wrapText="1"/>
      <protection/>
    </xf>
    <xf numFmtId="0" fontId="12"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1" fontId="6" fillId="0" borderId="24" xfId="0" applyNumberFormat="1" applyFont="1" applyFill="1" applyBorder="1" applyAlignment="1">
      <alignment horizontal="left" vertical="center" wrapText="1"/>
    </xf>
    <xf numFmtId="0" fontId="0" fillId="0" borderId="36" xfId="0" applyNumberFormat="1" applyFill="1" applyBorder="1" applyAlignment="1">
      <alignment vertical="center" wrapText="1"/>
    </xf>
    <xf numFmtId="0" fontId="0" fillId="0" borderId="37" xfId="0" applyNumberFormat="1" applyFill="1" applyBorder="1" applyAlignment="1">
      <alignment vertical="center" wrapText="1"/>
    </xf>
    <xf numFmtId="1" fontId="6" fillId="0" borderId="38" xfId="0" applyNumberFormat="1" applyFont="1" applyFill="1" applyBorder="1" applyAlignment="1">
      <alignment horizontal="left" vertical="center" wrapText="1"/>
    </xf>
    <xf numFmtId="0" fontId="0" fillId="0" borderId="39" xfId="0" applyNumberFormat="1" applyFill="1" applyBorder="1" applyAlignment="1">
      <alignment vertical="center" wrapText="1"/>
    </xf>
    <xf numFmtId="0" fontId="0" fillId="0" borderId="40" xfId="0" applyNumberFormat="1" applyFill="1" applyBorder="1" applyAlignment="1">
      <alignment vertical="center" wrapText="1"/>
    </xf>
    <xf numFmtId="1" fontId="3" fillId="0" borderId="5" xfId="0" applyNumberFormat="1" applyFont="1" applyFill="1" applyBorder="1" applyAlignment="1">
      <alignment horizontal="left" vertical="center" wrapText="1"/>
    </xf>
    <xf numFmtId="1" fontId="3" fillId="0" borderId="6" xfId="0" applyNumberFormat="1" applyFont="1" applyFill="1" applyBorder="1" applyAlignment="1">
      <alignment horizontal="left" vertical="center" wrapText="1"/>
    </xf>
    <xf numFmtId="1" fontId="3" fillId="0" borderId="7" xfId="0" applyNumberFormat="1" applyFont="1" applyFill="1" applyBorder="1" applyAlignment="1">
      <alignment horizontal="left" vertical="center" wrapText="1"/>
    </xf>
    <xf numFmtId="0" fontId="0" fillId="0" borderId="1" xfId="0" applyNumberFormat="1" applyFill="1" applyBorder="1" applyAlignment="1" quotePrefix="1">
      <alignment/>
    </xf>
    <xf numFmtId="0" fontId="0" fillId="0" borderId="0" xfId="0" applyNumberFormat="1" applyFill="1" applyBorder="1" applyAlignment="1" quotePrefix="1">
      <alignment/>
    </xf>
    <xf numFmtId="0" fontId="0" fillId="0" borderId="41" xfId="0" applyNumberFormat="1" applyFill="1" applyBorder="1" applyAlignment="1" quotePrefix="1">
      <alignment/>
    </xf>
    <xf numFmtId="0" fontId="0" fillId="0" borderId="1" xfId="0" applyNumberFormat="1" applyFill="1" applyBorder="1" applyAlignment="1">
      <alignment/>
    </xf>
    <xf numFmtId="0" fontId="0" fillId="0" borderId="0" xfId="0" applyNumberFormat="1" applyFill="1" applyBorder="1" applyAlignment="1">
      <alignment/>
    </xf>
    <xf numFmtId="166" fontId="0" fillId="0" borderId="15" xfId="0" applyNumberFormat="1" applyFill="1" applyBorder="1" applyAlignment="1">
      <alignment horizontal="center"/>
    </xf>
    <xf numFmtId="166" fontId="0" fillId="0" borderId="28" xfId="0" applyNumberFormat="1" applyFill="1" applyBorder="1" applyAlignment="1">
      <alignment horizontal="center"/>
    </xf>
    <xf numFmtId="0" fontId="0" fillId="0" borderId="41" xfId="0" applyNumberFormat="1" applyFill="1" applyBorder="1" applyAlignment="1">
      <alignment/>
    </xf>
  </cellXfs>
  <cellStyles count="7">
    <cellStyle name="Normal" xfId="0"/>
    <cellStyle name="Comma" xfId="15"/>
    <cellStyle name="Comma [0]" xfId="16"/>
    <cellStyle name="Currency" xfId="17"/>
    <cellStyle name="Currency [0]" xfId="18"/>
    <cellStyle name="Normal_84-2005_Form_B-Excel" xfId="19"/>
    <cellStyle name="Percent" xfId="20"/>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workbookViewId="0" topLeftCell="A4">
      <selection activeCell="B16" sqref="B16:I16"/>
    </sheetView>
  </sheetViews>
  <sheetFormatPr defaultColWidth="8.88671875" defaultRowHeight="15"/>
  <cols>
    <col min="1" max="1" width="3.99609375" style="1" customWidth="1"/>
    <col min="2" max="16384" width="8.77734375" style="1" customWidth="1"/>
  </cols>
  <sheetData>
    <row r="1" spans="1:9" ht="38.25" customHeight="1">
      <c r="A1" s="146" t="s">
        <v>23</v>
      </c>
      <c r="B1" s="147"/>
      <c r="C1" s="147"/>
      <c r="D1" s="147"/>
      <c r="E1" s="147"/>
      <c r="F1" s="147"/>
      <c r="G1" s="147"/>
      <c r="H1" s="147"/>
      <c r="I1" s="147"/>
    </row>
    <row r="2" spans="1:9" ht="20.25" customHeight="1">
      <c r="A2" s="2">
        <v>1</v>
      </c>
      <c r="B2" s="154" t="s">
        <v>32</v>
      </c>
      <c r="C2" s="154"/>
      <c r="D2" s="154"/>
      <c r="E2" s="154"/>
      <c r="F2" s="154"/>
      <c r="G2" s="154"/>
      <c r="H2" s="154"/>
      <c r="I2" s="154"/>
    </row>
    <row r="3" spans="1:9" ht="34.5" customHeight="1">
      <c r="A3" s="2">
        <v>2</v>
      </c>
      <c r="B3" s="154" t="s">
        <v>33</v>
      </c>
      <c r="C3" s="154"/>
      <c r="D3" s="154"/>
      <c r="E3" s="154"/>
      <c r="F3" s="154"/>
      <c r="G3" s="154"/>
      <c r="H3" s="154"/>
      <c r="I3" s="154"/>
    </row>
    <row r="4" spans="1:9" ht="34.5" customHeight="1">
      <c r="A4" s="2">
        <v>3</v>
      </c>
      <c r="B4" s="154" t="s">
        <v>27</v>
      </c>
      <c r="C4" s="154"/>
      <c r="D4" s="154"/>
      <c r="E4" s="154"/>
      <c r="F4" s="154"/>
      <c r="G4" s="154"/>
      <c r="H4" s="154"/>
      <c r="I4" s="154"/>
    </row>
    <row r="5" spans="1:9" ht="19.5" customHeight="1">
      <c r="A5" s="2">
        <v>4</v>
      </c>
      <c r="B5" s="152" t="s">
        <v>39</v>
      </c>
      <c r="C5" s="153"/>
      <c r="D5" s="153"/>
      <c r="E5" s="153"/>
      <c r="F5" s="153"/>
      <c r="G5" s="153"/>
      <c r="H5" s="153"/>
      <c r="I5" s="153"/>
    </row>
    <row r="6" spans="1:9" ht="19.5" customHeight="1">
      <c r="A6" s="2">
        <v>5</v>
      </c>
      <c r="B6" s="152" t="s">
        <v>28</v>
      </c>
      <c r="C6" s="153"/>
      <c r="D6" s="153"/>
      <c r="E6" s="153"/>
      <c r="F6" s="153"/>
      <c r="G6" s="153"/>
      <c r="H6" s="153"/>
      <c r="I6" s="153"/>
    </row>
    <row r="7" spans="1:9" ht="28.5" customHeight="1">
      <c r="A7" s="2">
        <v>6</v>
      </c>
      <c r="B7" s="152" t="s">
        <v>40</v>
      </c>
      <c r="C7" s="153"/>
      <c r="D7" s="153"/>
      <c r="E7" s="153"/>
      <c r="F7" s="153"/>
      <c r="G7" s="153"/>
      <c r="H7" s="153"/>
      <c r="I7" s="153"/>
    </row>
    <row r="8" spans="1:9" ht="19.5" customHeight="1">
      <c r="A8" s="2">
        <v>7</v>
      </c>
      <c r="B8" s="152" t="s">
        <v>29</v>
      </c>
      <c r="C8" s="153"/>
      <c r="D8" s="153"/>
      <c r="E8" s="153"/>
      <c r="F8" s="153"/>
      <c r="G8" s="153"/>
      <c r="H8" s="153"/>
      <c r="I8" s="153"/>
    </row>
    <row r="9" spans="1:9" ht="66" customHeight="1">
      <c r="A9" s="2"/>
      <c r="B9" s="155" t="s">
        <v>38</v>
      </c>
      <c r="C9" s="156"/>
      <c r="D9" s="156"/>
      <c r="E9" s="156"/>
      <c r="F9" s="156"/>
      <c r="G9" s="156"/>
      <c r="H9" s="156"/>
      <c r="I9" s="156"/>
    </row>
    <row r="10" spans="1:9" ht="31.5" customHeight="1">
      <c r="A10" s="2">
        <v>8</v>
      </c>
      <c r="B10" s="148" t="s">
        <v>41</v>
      </c>
      <c r="C10" s="153"/>
      <c r="D10" s="153"/>
      <c r="E10" s="153"/>
      <c r="F10" s="153"/>
      <c r="G10" s="153"/>
      <c r="H10" s="153"/>
      <c r="I10" s="153"/>
    </row>
    <row r="11" spans="1:9" ht="20.25" customHeight="1">
      <c r="A11" s="2">
        <v>9</v>
      </c>
      <c r="B11" s="148" t="s">
        <v>26</v>
      </c>
      <c r="C11" s="153"/>
      <c r="D11" s="153"/>
      <c r="E11" s="153"/>
      <c r="F11" s="153"/>
      <c r="G11" s="153"/>
      <c r="H11" s="153"/>
      <c r="I11" s="153"/>
    </row>
    <row r="12" spans="1:9" ht="45.75" customHeight="1">
      <c r="A12" s="2">
        <v>10</v>
      </c>
      <c r="B12" s="148" t="s">
        <v>42</v>
      </c>
      <c r="C12" s="153"/>
      <c r="D12" s="153"/>
      <c r="E12" s="153"/>
      <c r="F12" s="153"/>
      <c r="G12" s="153"/>
      <c r="H12" s="153"/>
      <c r="I12" s="153"/>
    </row>
    <row r="13" spans="1:9" ht="36" customHeight="1">
      <c r="A13" s="2">
        <v>11</v>
      </c>
      <c r="B13" s="148" t="s">
        <v>34</v>
      </c>
      <c r="C13" s="153"/>
      <c r="D13" s="153"/>
      <c r="E13" s="153"/>
      <c r="F13" s="153"/>
      <c r="G13" s="153"/>
      <c r="H13" s="153"/>
      <c r="I13" s="153"/>
    </row>
    <row r="14" spans="1:9" ht="19.5" customHeight="1">
      <c r="A14" s="2">
        <v>12</v>
      </c>
      <c r="B14" s="157" t="s">
        <v>25</v>
      </c>
      <c r="C14" s="153"/>
      <c r="D14" s="153"/>
      <c r="E14" s="153"/>
      <c r="F14" s="153"/>
      <c r="G14" s="153"/>
      <c r="H14" s="153"/>
      <c r="I14" s="153"/>
    </row>
    <row r="15" spans="1:9" ht="36" customHeight="1">
      <c r="A15" s="2">
        <v>13</v>
      </c>
      <c r="B15" s="157" t="s">
        <v>30</v>
      </c>
      <c r="C15" s="153"/>
      <c r="D15" s="153"/>
      <c r="E15" s="153"/>
      <c r="F15" s="153"/>
      <c r="G15" s="153"/>
      <c r="H15" s="153"/>
      <c r="I15" s="153"/>
    </row>
    <row r="16" spans="1:9" ht="19.5" customHeight="1">
      <c r="A16" s="2">
        <v>14</v>
      </c>
      <c r="B16" s="148" t="s">
        <v>156</v>
      </c>
      <c r="C16" s="153"/>
      <c r="D16" s="153"/>
      <c r="E16" s="153"/>
      <c r="F16" s="153"/>
      <c r="G16" s="153"/>
      <c r="H16" s="153"/>
      <c r="I16" s="153"/>
    </row>
    <row r="17" spans="1:9" ht="19.5" customHeight="1">
      <c r="A17" s="2">
        <v>15</v>
      </c>
      <c r="B17" s="148" t="s">
        <v>24</v>
      </c>
      <c r="C17" s="153"/>
      <c r="D17" s="153"/>
      <c r="E17" s="153"/>
      <c r="F17" s="153"/>
      <c r="G17" s="153"/>
      <c r="H17" s="153"/>
      <c r="I17" s="153"/>
    </row>
    <row r="18" spans="1:9" ht="28.5" customHeight="1">
      <c r="A18" s="2">
        <v>16</v>
      </c>
      <c r="B18" s="148" t="s">
        <v>157</v>
      </c>
      <c r="C18" s="149"/>
      <c r="D18" s="149"/>
      <c r="E18" s="149"/>
      <c r="F18" s="149"/>
      <c r="G18" s="149"/>
      <c r="H18" s="149"/>
      <c r="I18" s="149"/>
    </row>
    <row r="19" spans="1:9" ht="31.5" customHeight="1">
      <c r="A19" s="2">
        <v>17</v>
      </c>
      <c r="B19" s="148" t="s">
        <v>155</v>
      </c>
      <c r="C19" s="153"/>
      <c r="D19" s="153"/>
      <c r="E19" s="153"/>
      <c r="F19" s="153"/>
      <c r="G19" s="153"/>
      <c r="H19" s="153"/>
      <c r="I19" s="153"/>
    </row>
    <row r="20" spans="1:9" ht="39.75" customHeight="1">
      <c r="A20" s="2">
        <v>18</v>
      </c>
      <c r="B20" s="150" t="s">
        <v>31</v>
      </c>
      <c r="C20" s="151"/>
      <c r="D20" s="151"/>
      <c r="E20" s="151"/>
      <c r="F20" s="151"/>
      <c r="G20" s="151"/>
      <c r="H20" s="151"/>
      <c r="I20" s="151"/>
    </row>
  </sheetData>
  <mergeCells count="20">
    <mergeCell ref="B17:I17"/>
    <mergeCell ref="B11:I11"/>
    <mergeCell ref="B19:I19"/>
    <mergeCell ref="B2:I2"/>
    <mergeCell ref="B3:I3"/>
    <mergeCell ref="B14:I14"/>
    <mergeCell ref="B15:I15"/>
    <mergeCell ref="B5:I5"/>
    <mergeCell ref="B6:I6"/>
    <mergeCell ref="B7:I7"/>
    <mergeCell ref="A1:I1"/>
    <mergeCell ref="B18:I18"/>
    <mergeCell ref="B20:I20"/>
    <mergeCell ref="B8:I8"/>
    <mergeCell ref="B4:I4"/>
    <mergeCell ref="B12:I12"/>
    <mergeCell ref="B9:I9"/>
    <mergeCell ref="B10:I10"/>
    <mergeCell ref="B13:I13"/>
    <mergeCell ref="B16:I16"/>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250"/>
  <sheetViews>
    <sheetView showZeros="0" tabSelected="1" showOutlineSymbols="0" zoomScale="75" zoomScaleNormal="75" zoomScaleSheetLayoutView="75" workbookViewId="0" topLeftCell="B1">
      <selection activeCell="G8" sqref="G8"/>
    </sheetView>
  </sheetViews>
  <sheetFormatPr defaultColWidth="8.77734375" defaultRowHeight="33.75" customHeight="1"/>
  <cols>
    <col min="1" max="1" width="9.6640625" style="89" hidden="1" customWidth="1"/>
    <col min="2" max="2" width="8.77734375" style="17" customWidth="1"/>
    <col min="3" max="3" width="36.77734375" style="57" customWidth="1"/>
    <col min="4" max="4" width="12.77734375" style="39" customWidth="1"/>
    <col min="5" max="5" width="6.77734375" style="57" customWidth="1"/>
    <col min="6" max="6" width="11.77734375" style="57" customWidth="1"/>
    <col min="7" max="7" width="11.77734375" style="89" customWidth="1"/>
    <col min="8" max="8" width="16.77734375" style="89" customWidth="1"/>
    <col min="9" max="9" width="10.5546875" style="57" customWidth="1"/>
    <col min="10" max="10" width="13.3359375" style="57" bestFit="1" customWidth="1"/>
    <col min="11" max="16384" width="10.5546875" style="57" customWidth="1"/>
  </cols>
  <sheetData>
    <row r="1" spans="1:8" ht="15.75" customHeight="1">
      <c r="A1" s="56"/>
      <c r="B1" s="15" t="s">
        <v>454</v>
      </c>
      <c r="C1" s="31"/>
      <c r="D1" s="31"/>
      <c r="E1" s="31"/>
      <c r="F1" s="31"/>
      <c r="G1" s="56"/>
      <c r="H1" s="31"/>
    </row>
    <row r="2" spans="1:8" ht="15.75" customHeight="1">
      <c r="A2" s="58"/>
      <c r="B2" s="16" t="s">
        <v>119</v>
      </c>
      <c r="C2" s="32"/>
      <c r="D2" s="32"/>
      <c r="E2" s="32"/>
      <c r="F2" s="32"/>
      <c r="G2" s="58"/>
      <c r="H2" s="32"/>
    </row>
    <row r="3" spans="1:8" ht="15.75" customHeight="1">
      <c r="A3" s="59"/>
      <c r="B3" s="17" t="s">
        <v>0</v>
      </c>
      <c r="C3" s="33"/>
      <c r="D3" s="33"/>
      <c r="E3" s="33"/>
      <c r="F3" s="33"/>
      <c r="G3" s="60"/>
      <c r="H3" s="61"/>
    </row>
    <row r="4" spans="1:8" ht="15.75" customHeight="1">
      <c r="A4" s="62" t="s">
        <v>22</v>
      </c>
      <c r="B4" s="18" t="s">
        <v>2</v>
      </c>
      <c r="C4" s="63" t="s">
        <v>3</v>
      </c>
      <c r="D4" s="34" t="s">
        <v>4</v>
      </c>
      <c r="E4" s="64" t="s">
        <v>5</v>
      </c>
      <c r="F4" s="64" t="s">
        <v>6</v>
      </c>
      <c r="G4" s="65" t="s">
        <v>7</v>
      </c>
      <c r="H4" s="64" t="s">
        <v>8</v>
      </c>
    </row>
    <row r="5" spans="1:8" ht="15.75" customHeight="1" thickBot="1">
      <c r="A5" s="66"/>
      <c r="B5" s="19"/>
      <c r="C5" s="67"/>
      <c r="D5" s="35" t="s">
        <v>9</v>
      </c>
      <c r="E5" s="68"/>
      <c r="F5" s="69" t="s">
        <v>10</v>
      </c>
      <c r="G5" s="70"/>
      <c r="H5" s="71"/>
    </row>
    <row r="6" spans="1:8" s="73" customFormat="1" ht="36" customHeight="1" thickTop="1">
      <c r="A6" s="72"/>
      <c r="B6" s="40" t="s">
        <v>11</v>
      </c>
      <c r="C6" s="116" t="s">
        <v>158</v>
      </c>
      <c r="D6" s="117"/>
      <c r="E6" s="117"/>
      <c r="F6" s="117"/>
      <c r="G6" s="78"/>
      <c r="H6" s="79"/>
    </row>
    <row r="7" spans="1:8" ht="36" customHeight="1">
      <c r="A7" s="74"/>
      <c r="B7" s="118"/>
      <c r="C7" s="119" t="s">
        <v>17</v>
      </c>
      <c r="D7" s="105"/>
      <c r="E7" s="107" t="s">
        <v>1</v>
      </c>
      <c r="F7" s="107" t="s">
        <v>1</v>
      </c>
      <c r="G7" s="108" t="s">
        <v>1</v>
      </c>
      <c r="H7" s="109"/>
    </row>
    <row r="8" spans="1:8" ht="36" customHeight="1">
      <c r="A8" s="6"/>
      <c r="B8" s="41" t="s">
        <v>43</v>
      </c>
      <c r="C8" s="42" t="s">
        <v>337</v>
      </c>
      <c r="D8" s="43" t="s">
        <v>415</v>
      </c>
      <c r="E8" s="95" t="s">
        <v>46</v>
      </c>
      <c r="F8" s="96">
        <v>4300</v>
      </c>
      <c r="G8" s="53"/>
      <c r="H8" s="97">
        <f>ROUND(G8,2)*F8</f>
        <v>0</v>
      </c>
    </row>
    <row r="9" spans="1:8" ht="36" customHeight="1">
      <c r="A9" s="6" t="s">
        <v>165</v>
      </c>
      <c r="B9" s="41" t="s">
        <v>45</v>
      </c>
      <c r="C9" s="42" t="s">
        <v>167</v>
      </c>
      <c r="D9" s="43" t="s">
        <v>159</v>
      </c>
      <c r="E9" s="95"/>
      <c r="F9" s="96"/>
      <c r="G9" s="45"/>
      <c r="H9" s="97"/>
    </row>
    <row r="10" spans="1:8" ht="36" customHeight="1">
      <c r="A10" s="5" t="s">
        <v>161</v>
      </c>
      <c r="B10" s="47" t="s">
        <v>47</v>
      </c>
      <c r="C10" s="42" t="s">
        <v>162</v>
      </c>
      <c r="D10" s="43" t="s">
        <v>1</v>
      </c>
      <c r="E10" s="95" t="s">
        <v>48</v>
      </c>
      <c r="F10" s="96">
        <v>1600</v>
      </c>
      <c r="G10" s="53"/>
      <c r="H10" s="97">
        <f>ROUND(G10,2)*F10</f>
        <v>0</v>
      </c>
    </row>
    <row r="11" spans="1:8" ht="36" customHeight="1">
      <c r="A11" s="5" t="s">
        <v>163</v>
      </c>
      <c r="B11" s="47" t="s">
        <v>55</v>
      </c>
      <c r="C11" s="42" t="s">
        <v>164</v>
      </c>
      <c r="D11" s="43" t="s">
        <v>1</v>
      </c>
      <c r="E11" s="95" t="s">
        <v>48</v>
      </c>
      <c r="F11" s="96">
        <v>7000</v>
      </c>
      <c r="G11" s="53"/>
      <c r="H11" s="97">
        <f>ROUND(G11,2)*F11</f>
        <v>0</v>
      </c>
    </row>
    <row r="12" spans="1:8" ht="36" customHeight="1">
      <c r="A12" s="6" t="s">
        <v>49</v>
      </c>
      <c r="B12" s="41" t="s">
        <v>160</v>
      </c>
      <c r="C12" s="42" t="s">
        <v>50</v>
      </c>
      <c r="D12" s="43" t="s">
        <v>341</v>
      </c>
      <c r="E12" s="95" t="s">
        <v>44</v>
      </c>
      <c r="F12" s="96">
        <v>360</v>
      </c>
      <c r="G12" s="53"/>
      <c r="H12" s="97">
        <f>ROUND(G12,2)*F12</f>
        <v>0</v>
      </c>
    </row>
    <row r="13" spans="1:8" ht="36" customHeight="1">
      <c r="A13" s="5" t="s">
        <v>51</v>
      </c>
      <c r="B13" s="41" t="s">
        <v>402</v>
      </c>
      <c r="C13" s="42" t="s">
        <v>52</v>
      </c>
      <c r="D13" s="43" t="s">
        <v>159</v>
      </c>
      <c r="E13" s="95" t="s">
        <v>46</v>
      </c>
      <c r="F13" s="96">
        <v>1000</v>
      </c>
      <c r="G13" s="53"/>
      <c r="H13" s="97">
        <f>ROUND(G13,2)*F13</f>
        <v>0</v>
      </c>
    </row>
    <row r="14" spans="1:8" ht="36" customHeight="1">
      <c r="A14" s="6" t="s">
        <v>170</v>
      </c>
      <c r="B14" s="41" t="s">
        <v>316</v>
      </c>
      <c r="C14" s="42" t="s">
        <v>171</v>
      </c>
      <c r="D14" s="43" t="s">
        <v>172</v>
      </c>
      <c r="E14" s="95" t="s">
        <v>46</v>
      </c>
      <c r="F14" s="96">
        <v>500</v>
      </c>
      <c r="G14" s="53"/>
      <c r="H14" s="97">
        <f>ROUND(G14,2)*F14</f>
        <v>0</v>
      </c>
    </row>
    <row r="15" spans="1:8" ht="36" customHeight="1">
      <c r="A15" s="6" t="s">
        <v>173</v>
      </c>
      <c r="B15" s="41" t="s">
        <v>317</v>
      </c>
      <c r="C15" s="42" t="s">
        <v>174</v>
      </c>
      <c r="D15" s="43" t="s">
        <v>159</v>
      </c>
      <c r="E15" s="95"/>
      <c r="F15" s="96"/>
      <c r="G15" s="45"/>
      <c r="H15" s="97"/>
    </row>
    <row r="16" spans="1:8" ht="36" customHeight="1">
      <c r="A16" s="5" t="s">
        <v>175</v>
      </c>
      <c r="B16" s="47" t="s">
        <v>47</v>
      </c>
      <c r="C16" s="42" t="s">
        <v>176</v>
      </c>
      <c r="D16" s="43" t="s">
        <v>1</v>
      </c>
      <c r="E16" s="95" t="s">
        <v>53</v>
      </c>
      <c r="F16" s="96">
        <v>4</v>
      </c>
      <c r="G16" s="53"/>
      <c r="H16" s="97">
        <f>ROUND(G16,2)*F16</f>
        <v>0</v>
      </c>
    </row>
    <row r="17" spans="1:8" ht="36" customHeight="1">
      <c r="A17" s="6" t="s">
        <v>177</v>
      </c>
      <c r="B17" s="41" t="s">
        <v>166</v>
      </c>
      <c r="C17" s="42" t="s">
        <v>179</v>
      </c>
      <c r="D17" s="43" t="s">
        <v>180</v>
      </c>
      <c r="E17" s="95" t="s">
        <v>46</v>
      </c>
      <c r="F17" s="96">
        <v>4300</v>
      </c>
      <c r="G17" s="53"/>
      <c r="H17" s="97">
        <f>ROUND(G17,2)*F17</f>
        <v>0</v>
      </c>
    </row>
    <row r="18" spans="1:8" ht="36" customHeight="1">
      <c r="A18" s="6"/>
      <c r="B18" s="41" t="s">
        <v>168</v>
      </c>
      <c r="C18" s="42" t="s">
        <v>338</v>
      </c>
      <c r="D18" s="43" t="s">
        <v>415</v>
      </c>
      <c r="E18" s="95"/>
      <c r="F18" s="96"/>
      <c r="G18" s="45"/>
      <c r="H18" s="97"/>
    </row>
    <row r="19" spans="1:8" ht="36" customHeight="1">
      <c r="A19" s="6"/>
      <c r="B19" s="47" t="s">
        <v>47</v>
      </c>
      <c r="C19" s="42" t="s">
        <v>339</v>
      </c>
      <c r="D19" s="43"/>
      <c r="E19" s="95" t="s">
        <v>44</v>
      </c>
      <c r="F19" s="96">
        <v>960</v>
      </c>
      <c r="G19" s="53"/>
      <c r="H19" s="97">
        <f>ROUND(G19,2)*F19</f>
        <v>0</v>
      </c>
    </row>
    <row r="20" spans="1:8" ht="36" customHeight="1">
      <c r="A20" s="5"/>
      <c r="B20" s="47" t="s">
        <v>55</v>
      </c>
      <c r="C20" s="42" t="s">
        <v>340</v>
      </c>
      <c r="D20" s="43"/>
      <c r="E20" s="95" t="s">
        <v>44</v>
      </c>
      <c r="F20" s="96">
        <v>5040</v>
      </c>
      <c r="G20" s="53"/>
      <c r="H20" s="97">
        <f>ROUND(G20,2)*F20</f>
        <v>0</v>
      </c>
    </row>
    <row r="21" spans="1:8" ht="36" customHeight="1">
      <c r="A21" s="5"/>
      <c r="B21" s="41" t="s">
        <v>345</v>
      </c>
      <c r="C21" s="42" t="s">
        <v>183</v>
      </c>
      <c r="D21" s="43" t="s">
        <v>415</v>
      </c>
      <c r="E21" s="95"/>
      <c r="F21" s="96"/>
      <c r="G21" s="45"/>
      <c r="H21" s="97"/>
    </row>
    <row r="22" spans="1:8" ht="36" customHeight="1">
      <c r="A22" s="6"/>
      <c r="B22" s="47" t="s">
        <v>47</v>
      </c>
      <c r="C22" s="42" t="s">
        <v>339</v>
      </c>
      <c r="D22" s="98"/>
      <c r="E22" s="95" t="s">
        <v>44</v>
      </c>
      <c r="F22" s="96">
        <v>830</v>
      </c>
      <c r="G22" s="53"/>
      <c r="H22" s="97">
        <f>ROUND(G22,2)*F22</f>
        <v>0</v>
      </c>
    </row>
    <row r="23" spans="1:8" ht="36" customHeight="1">
      <c r="A23" s="74"/>
      <c r="B23" s="118"/>
      <c r="C23" s="104" t="s">
        <v>54</v>
      </c>
      <c r="D23" s="105"/>
      <c r="E23" s="120"/>
      <c r="F23" s="105"/>
      <c r="G23" s="108"/>
      <c r="H23" s="109"/>
    </row>
    <row r="24" spans="1:8" ht="36" customHeight="1">
      <c r="A24" s="4" t="s">
        <v>98</v>
      </c>
      <c r="B24" s="41" t="s">
        <v>169</v>
      </c>
      <c r="C24" s="42" t="s">
        <v>100</v>
      </c>
      <c r="D24" s="43" t="s">
        <v>159</v>
      </c>
      <c r="E24" s="95"/>
      <c r="F24" s="96"/>
      <c r="G24" s="45"/>
      <c r="H24" s="97"/>
    </row>
    <row r="25" spans="1:8" ht="36" customHeight="1">
      <c r="A25" s="4" t="s">
        <v>101</v>
      </c>
      <c r="B25" s="47" t="s">
        <v>47</v>
      </c>
      <c r="C25" s="42" t="s">
        <v>102</v>
      </c>
      <c r="D25" s="43" t="s">
        <v>1</v>
      </c>
      <c r="E25" s="95" t="s">
        <v>46</v>
      </c>
      <c r="F25" s="96">
        <v>1070</v>
      </c>
      <c r="G25" s="53"/>
      <c r="H25" s="97">
        <f>ROUND(G25,2)*F25</f>
        <v>0</v>
      </c>
    </row>
    <row r="26" spans="1:8" ht="36" customHeight="1">
      <c r="A26" s="4" t="s">
        <v>120</v>
      </c>
      <c r="B26" s="47" t="s">
        <v>55</v>
      </c>
      <c r="C26" s="42" t="s">
        <v>121</v>
      </c>
      <c r="D26" s="43" t="s">
        <v>1</v>
      </c>
      <c r="E26" s="95" t="s">
        <v>46</v>
      </c>
      <c r="F26" s="96">
        <v>920</v>
      </c>
      <c r="G26" s="53"/>
      <c r="H26" s="97">
        <f>ROUND(G26,2)*F26</f>
        <v>0</v>
      </c>
    </row>
    <row r="27" spans="1:8" ht="36" customHeight="1">
      <c r="A27" s="4" t="s">
        <v>123</v>
      </c>
      <c r="B27" s="41" t="s">
        <v>346</v>
      </c>
      <c r="C27" s="42" t="s">
        <v>124</v>
      </c>
      <c r="D27" s="43" t="s">
        <v>185</v>
      </c>
      <c r="E27" s="95"/>
      <c r="F27" s="96"/>
      <c r="G27" s="45"/>
      <c r="H27" s="97"/>
    </row>
    <row r="28" spans="1:8" ht="36" customHeight="1">
      <c r="A28" s="4" t="s">
        <v>125</v>
      </c>
      <c r="B28" s="47" t="s">
        <v>47</v>
      </c>
      <c r="C28" s="42" t="s">
        <v>122</v>
      </c>
      <c r="D28" s="43" t="s">
        <v>1</v>
      </c>
      <c r="E28" s="95" t="s">
        <v>46</v>
      </c>
      <c r="F28" s="96">
        <v>40</v>
      </c>
      <c r="G28" s="53"/>
      <c r="H28" s="97">
        <f>ROUND(G28,2)*F28</f>
        <v>0</v>
      </c>
    </row>
    <row r="29" spans="1:8" ht="36" customHeight="1">
      <c r="A29" s="4" t="s">
        <v>400</v>
      </c>
      <c r="B29" s="47" t="s">
        <v>55</v>
      </c>
      <c r="C29" s="42" t="s">
        <v>186</v>
      </c>
      <c r="D29" s="43" t="s">
        <v>1</v>
      </c>
      <c r="E29" s="95" t="s">
        <v>46</v>
      </c>
      <c r="F29" s="96">
        <v>60</v>
      </c>
      <c r="G29" s="53"/>
      <c r="H29" s="97">
        <f>ROUND(G29,2)*F29</f>
        <v>0</v>
      </c>
    </row>
    <row r="30" spans="1:8" ht="36" customHeight="1">
      <c r="A30" s="4" t="s">
        <v>56</v>
      </c>
      <c r="B30" s="113" t="s">
        <v>318</v>
      </c>
      <c r="C30" s="42" t="s">
        <v>57</v>
      </c>
      <c r="D30" s="43" t="s">
        <v>185</v>
      </c>
      <c r="E30" s="95"/>
      <c r="F30" s="96"/>
      <c r="G30" s="45"/>
      <c r="H30" s="97"/>
    </row>
    <row r="31" spans="1:8" ht="36" customHeight="1">
      <c r="A31" s="4" t="s">
        <v>126</v>
      </c>
      <c r="B31" s="47" t="s">
        <v>47</v>
      </c>
      <c r="C31" s="42" t="s">
        <v>105</v>
      </c>
      <c r="D31" s="43" t="s">
        <v>1</v>
      </c>
      <c r="E31" s="95" t="s">
        <v>46</v>
      </c>
      <c r="F31" s="96">
        <v>5</v>
      </c>
      <c r="G31" s="53"/>
      <c r="H31" s="97">
        <f aca="true" t="shared" si="0" ref="H31:H38">ROUND(G31,2)*F31</f>
        <v>0</v>
      </c>
    </row>
    <row r="32" spans="1:8" ht="36" customHeight="1">
      <c r="A32" s="4" t="s">
        <v>127</v>
      </c>
      <c r="B32" s="47" t="s">
        <v>55</v>
      </c>
      <c r="C32" s="42" t="s">
        <v>106</v>
      </c>
      <c r="D32" s="43" t="s">
        <v>1</v>
      </c>
      <c r="E32" s="95" t="s">
        <v>46</v>
      </c>
      <c r="F32" s="96">
        <v>25</v>
      </c>
      <c r="G32" s="53"/>
      <c r="H32" s="97">
        <f t="shared" si="0"/>
        <v>0</v>
      </c>
    </row>
    <row r="33" spans="1:8" ht="36" customHeight="1">
      <c r="A33" s="4" t="s">
        <v>128</v>
      </c>
      <c r="B33" s="47" t="s">
        <v>70</v>
      </c>
      <c r="C33" s="42" t="s">
        <v>107</v>
      </c>
      <c r="D33" s="43" t="s">
        <v>1</v>
      </c>
      <c r="E33" s="95" t="s">
        <v>46</v>
      </c>
      <c r="F33" s="96">
        <v>10</v>
      </c>
      <c r="G33" s="53"/>
      <c r="H33" s="97">
        <f t="shared" si="0"/>
        <v>0</v>
      </c>
    </row>
    <row r="34" spans="1:8" ht="36" customHeight="1">
      <c r="A34" s="4" t="s">
        <v>129</v>
      </c>
      <c r="B34" s="47" t="s">
        <v>90</v>
      </c>
      <c r="C34" s="42" t="s">
        <v>108</v>
      </c>
      <c r="D34" s="43" t="s">
        <v>1</v>
      </c>
      <c r="E34" s="95" t="s">
        <v>46</v>
      </c>
      <c r="F34" s="96">
        <v>10</v>
      </c>
      <c r="G34" s="53"/>
      <c r="H34" s="97">
        <f t="shared" si="0"/>
        <v>0</v>
      </c>
    </row>
    <row r="35" spans="1:8" ht="36" customHeight="1">
      <c r="A35" s="4" t="s">
        <v>194</v>
      </c>
      <c r="B35" s="47" t="s">
        <v>91</v>
      </c>
      <c r="C35" s="42" t="s">
        <v>187</v>
      </c>
      <c r="D35" s="43" t="s">
        <v>1</v>
      </c>
      <c r="E35" s="95" t="s">
        <v>46</v>
      </c>
      <c r="F35" s="96">
        <v>5</v>
      </c>
      <c r="G35" s="53"/>
      <c r="H35" s="97">
        <f t="shared" si="0"/>
        <v>0</v>
      </c>
    </row>
    <row r="36" spans="1:8" ht="36" customHeight="1">
      <c r="A36" s="4" t="s">
        <v>195</v>
      </c>
      <c r="B36" s="47" t="s">
        <v>191</v>
      </c>
      <c r="C36" s="42" t="s">
        <v>188</v>
      </c>
      <c r="D36" s="43" t="s">
        <v>1</v>
      </c>
      <c r="E36" s="95" t="s">
        <v>46</v>
      </c>
      <c r="F36" s="96">
        <v>35</v>
      </c>
      <c r="G36" s="53"/>
      <c r="H36" s="97">
        <f t="shared" si="0"/>
        <v>0</v>
      </c>
    </row>
    <row r="37" spans="1:8" ht="36" customHeight="1">
      <c r="A37" s="4" t="s">
        <v>196</v>
      </c>
      <c r="B37" s="47" t="s">
        <v>192</v>
      </c>
      <c r="C37" s="42" t="s">
        <v>189</v>
      </c>
      <c r="D37" s="43" t="s">
        <v>1</v>
      </c>
      <c r="E37" s="95" t="s">
        <v>46</v>
      </c>
      <c r="F37" s="96">
        <v>10</v>
      </c>
      <c r="G37" s="53"/>
      <c r="H37" s="97">
        <f t="shared" si="0"/>
        <v>0</v>
      </c>
    </row>
    <row r="38" spans="1:8" ht="36" customHeight="1">
      <c r="A38" s="4" t="s">
        <v>197</v>
      </c>
      <c r="B38" s="47" t="s">
        <v>193</v>
      </c>
      <c r="C38" s="42" t="s">
        <v>190</v>
      </c>
      <c r="D38" s="43" t="s">
        <v>1</v>
      </c>
      <c r="E38" s="95" t="s">
        <v>46</v>
      </c>
      <c r="F38" s="96">
        <v>10</v>
      </c>
      <c r="G38" s="53"/>
      <c r="H38" s="97">
        <f t="shared" si="0"/>
        <v>0</v>
      </c>
    </row>
    <row r="39" spans="1:8" ht="36" customHeight="1">
      <c r="A39" s="4" t="s">
        <v>58</v>
      </c>
      <c r="B39" s="41" t="s">
        <v>403</v>
      </c>
      <c r="C39" s="42" t="s">
        <v>59</v>
      </c>
      <c r="D39" s="43" t="s">
        <v>198</v>
      </c>
      <c r="E39" s="95"/>
      <c r="F39" s="96"/>
      <c r="G39" s="45"/>
      <c r="H39" s="97"/>
    </row>
    <row r="40" spans="1:8" ht="36" customHeight="1">
      <c r="A40" s="4" t="s">
        <v>60</v>
      </c>
      <c r="B40" s="47" t="s">
        <v>47</v>
      </c>
      <c r="C40" s="42" t="s">
        <v>61</v>
      </c>
      <c r="D40" s="43" t="s">
        <v>1</v>
      </c>
      <c r="E40" s="95" t="s">
        <v>53</v>
      </c>
      <c r="F40" s="96">
        <v>40</v>
      </c>
      <c r="G40" s="53"/>
      <c r="H40" s="97">
        <f>ROUND(G40,2)*F40</f>
        <v>0</v>
      </c>
    </row>
    <row r="41" spans="1:8" ht="36" customHeight="1">
      <c r="A41" s="4" t="s">
        <v>130</v>
      </c>
      <c r="B41" s="47" t="s">
        <v>55</v>
      </c>
      <c r="C41" s="42" t="s">
        <v>131</v>
      </c>
      <c r="D41" s="43" t="s">
        <v>1</v>
      </c>
      <c r="E41" s="95" t="s">
        <v>53</v>
      </c>
      <c r="F41" s="96">
        <v>180</v>
      </c>
      <c r="G41" s="53"/>
      <c r="H41" s="97">
        <f>ROUND(G41,2)*F41</f>
        <v>0</v>
      </c>
    </row>
    <row r="42" spans="1:8" ht="36" customHeight="1">
      <c r="A42" s="4" t="s">
        <v>62</v>
      </c>
      <c r="B42" s="41" t="s">
        <v>404</v>
      </c>
      <c r="C42" s="42" t="s">
        <v>63</v>
      </c>
      <c r="D42" s="43" t="s">
        <v>198</v>
      </c>
      <c r="E42" s="95"/>
      <c r="F42" s="96"/>
      <c r="G42" s="45"/>
      <c r="H42" s="97"/>
    </row>
    <row r="43" spans="1:8" ht="36" customHeight="1">
      <c r="A43" s="4" t="s">
        <v>64</v>
      </c>
      <c r="B43" s="47" t="s">
        <v>47</v>
      </c>
      <c r="C43" s="42" t="s">
        <v>65</v>
      </c>
      <c r="D43" s="43" t="s">
        <v>1</v>
      </c>
      <c r="E43" s="95" t="s">
        <v>53</v>
      </c>
      <c r="F43" s="96">
        <v>1100</v>
      </c>
      <c r="G43" s="53"/>
      <c r="H43" s="97">
        <f>ROUND(G43,2)*F43</f>
        <v>0</v>
      </c>
    </row>
    <row r="44" spans="1:8" ht="36" customHeight="1">
      <c r="A44" s="4" t="s">
        <v>66</v>
      </c>
      <c r="B44" s="47" t="s">
        <v>55</v>
      </c>
      <c r="C44" s="42" t="s">
        <v>67</v>
      </c>
      <c r="D44" s="43" t="s">
        <v>1</v>
      </c>
      <c r="E44" s="95" t="s">
        <v>53</v>
      </c>
      <c r="F44" s="96">
        <v>100</v>
      </c>
      <c r="G44" s="53"/>
      <c r="H44" s="97">
        <f>ROUND(G44,2)*F44</f>
        <v>0</v>
      </c>
    </row>
    <row r="45" spans="1:8" ht="36" customHeight="1">
      <c r="A45" s="4" t="s">
        <v>199</v>
      </c>
      <c r="B45" s="41" t="s">
        <v>405</v>
      </c>
      <c r="C45" s="42" t="s">
        <v>200</v>
      </c>
      <c r="D45" s="43" t="s">
        <v>201</v>
      </c>
      <c r="E45" s="95"/>
      <c r="F45" s="96"/>
      <c r="G45" s="45"/>
      <c r="H45" s="97"/>
    </row>
    <row r="46" spans="1:8" ht="36" customHeight="1">
      <c r="A46" s="4" t="s">
        <v>202</v>
      </c>
      <c r="B46" s="47" t="s">
        <v>47</v>
      </c>
      <c r="C46" s="42" t="s">
        <v>203</v>
      </c>
      <c r="D46" s="43" t="s">
        <v>1</v>
      </c>
      <c r="E46" s="95" t="s">
        <v>46</v>
      </c>
      <c r="F46" s="96">
        <v>50</v>
      </c>
      <c r="G46" s="53"/>
      <c r="H46" s="97">
        <f>ROUND(G46,2)*F46</f>
        <v>0</v>
      </c>
    </row>
    <row r="47" spans="1:8" ht="36" customHeight="1">
      <c r="A47" s="4" t="s">
        <v>204</v>
      </c>
      <c r="B47" s="47" t="s">
        <v>55</v>
      </c>
      <c r="C47" s="42" t="s">
        <v>205</v>
      </c>
      <c r="D47" s="43" t="s">
        <v>1</v>
      </c>
      <c r="E47" s="95" t="s">
        <v>46</v>
      </c>
      <c r="F47" s="96">
        <v>25</v>
      </c>
      <c r="G47" s="53"/>
      <c r="H47" s="97">
        <f>ROUND(G47,2)*F47</f>
        <v>0</v>
      </c>
    </row>
    <row r="48" spans="1:8" ht="36" customHeight="1">
      <c r="A48" s="4" t="s">
        <v>206</v>
      </c>
      <c r="B48" s="47" t="s">
        <v>70</v>
      </c>
      <c r="C48" s="42" t="s">
        <v>68</v>
      </c>
      <c r="D48" s="43" t="s">
        <v>1</v>
      </c>
      <c r="E48" s="95" t="s">
        <v>46</v>
      </c>
      <c r="F48" s="96">
        <v>10</v>
      </c>
      <c r="G48" s="53"/>
      <c r="H48" s="97">
        <f>ROUND(G48,2)*F48</f>
        <v>0</v>
      </c>
    </row>
    <row r="49" spans="1:8" ht="36" customHeight="1">
      <c r="A49" s="4" t="s">
        <v>212</v>
      </c>
      <c r="B49" s="41" t="s">
        <v>406</v>
      </c>
      <c r="C49" s="42" t="s">
        <v>214</v>
      </c>
      <c r="D49" s="43" t="s">
        <v>215</v>
      </c>
      <c r="E49" s="95"/>
      <c r="F49" s="96"/>
      <c r="G49" s="45"/>
      <c r="H49" s="97"/>
    </row>
    <row r="50" spans="1:8" ht="36" customHeight="1">
      <c r="A50" s="4" t="s">
        <v>216</v>
      </c>
      <c r="B50" s="47" t="s">
        <v>47</v>
      </c>
      <c r="C50" s="42" t="s">
        <v>336</v>
      </c>
      <c r="D50" s="43" t="s">
        <v>1</v>
      </c>
      <c r="E50" s="95" t="s">
        <v>69</v>
      </c>
      <c r="F50" s="96">
        <v>500</v>
      </c>
      <c r="G50" s="53"/>
      <c r="H50" s="97">
        <f>ROUND(G50,2)*F50</f>
        <v>0</v>
      </c>
    </row>
    <row r="51" spans="1:8" ht="36" customHeight="1">
      <c r="A51" s="4" t="s">
        <v>71</v>
      </c>
      <c r="B51" s="41" t="s">
        <v>319</v>
      </c>
      <c r="C51" s="42" t="s">
        <v>72</v>
      </c>
      <c r="D51" s="43" t="s">
        <v>215</v>
      </c>
      <c r="E51" s="95"/>
      <c r="F51" s="96"/>
      <c r="G51" s="45"/>
      <c r="H51" s="97"/>
    </row>
    <row r="52" spans="1:8" ht="36" customHeight="1">
      <c r="A52" s="4" t="s">
        <v>73</v>
      </c>
      <c r="B52" s="47" t="s">
        <v>47</v>
      </c>
      <c r="C52" s="42" t="s">
        <v>333</v>
      </c>
      <c r="D52" s="43" t="s">
        <v>218</v>
      </c>
      <c r="E52" s="95"/>
      <c r="F52" s="96"/>
      <c r="G52" s="97"/>
      <c r="H52" s="97"/>
    </row>
    <row r="53" spans="1:8" ht="36" customHeight="1">
      <c r="A53" s="4" t="s">
        <v>74</v>
      </c>
      <c r="B53" s="49" t="s">
        <v>209</v>
      </c>
      <c r="C53" s="42" t="s">
        <v>219</v>
      </c>
      <c r="D53" s="43"/>
      <c r="E53" s="95" t="s">
        <v>69</v>
      </c>
      <c r="F53" s="96">
        <v>10</v>
      </c>
      <c r="G53" s="53"/>
      <c r="H53" s="97">
        <f>ROUND(G53,2)*F53</f>
        <v>0</v>
      </c>
    </row>
    <row r="54" spans="1:8" ht="36" customHeight="1">
      <c r="A54" s="4" t="s">
        <v>73</v>
      </c>
      <c r="B54" s="47" t="s">
        <v>55</v>
      </c>
      <c r="C54" s="42" t="s">
        <v>220</v>
      </c>
      <c r="D54" s="43" t="s">
        <v>218</v>
      </c>
      <c r="E54" s="95"/>
      <c r="F54" s="96"/>
      <c r="G54" s="97"/>
      <c r="H54" s="97"/>
    </row>
    <row r="55" spans="1:8" ht="36" customHeight="1">
      <c r="A55" s="4" t="s">
        <v>74</v>
      </c>
      <c r="B55" s="49" t="s">
        <v>209</v>
      </c>
      <c r="C55" s="42" t="s">
        <v>219</v>
      </c>
      <c r="D55" s="43"/>
      <c r="E55" s="95" t="s">
        <v>69</v>
      </c>
      <c r="F55" s="96">
        <v>40</v>
      </c>
      <c r="G55" s="53"/>
      <c r="H55" s="97">
        <f>ROUND(G55,2)*F55</f>
        <v>0</v>
      </c>
    </row>
    <row r="56" spans="1:8" ht="36" customHeight="1">
      <c r="A56" s="4" t="s">
        <v>222</v>
      </c>
      <c r="B56" s="47" t="s">
        <v>70</v>
      </c>
      <c r="C56" s="42" t="s">
        <v>223</v>
      </c>
      <c r="D56" s="43" t="s">
        <v>221</v>
      </c>
      <c r="E56" s="95" t="s">
        <v>69</v>
      </c>
      <c r="F56" s="96">
        <v>10</v>
      </c>
      <c r="G56" s="53"/>
      <c r="H56" s="97">
        <f>ROUND(G56,2)*F56</f>
        <v>0</v>
      </c>
    </row>
    <row r="57" spans="1:8" ht="36" customHeight="1">
      <c r="A57" s="4" t="s">
        <v>76</v>
      </c>
      <c r="B57" s="47" t="s">
        <v>90</v>
      </c>
      <c r="C57" s="42" t="s">
        <v>224</v>
      </c>
      <c r="D57" s="43" t="s">
        <v>225</v>
      </c>
      <c r="E57" s="95" t="s">
        <v>69</v>
      </c>
      <c r="F57" s="96">
        <v>4</v>
      </c>
      <c r="G57" s="53"/>
      <c r="H57" s="97">
        <f>ROUND(G57,2)*F57</f>
        <v>0</v>
      </c>
    </row>
    <row r="58" spans="1:8" ht="36" customHeight="1">
      <c r="A58" s="4" t="s">
        <v>78</v>
      </c>
      <c r="B58" s="41" t="s">
        <v>178</v>
      </c>
      <c r="C58" s="42" t="s">
        <v>79</v>
      </c>
      <c r="D58" s="43" t="s">
        <v>227</v>
      </c>
      <c r="E58" s="102"/>
      <c r="F58" s="96"/>
      <c r="G58" s="45"/>
      <c r="H58" s="97"/>
    </row>
    <row r="59" spans="1:8" ht="36" customHeight="1">
      <c r="A59" s="4" t="s">
        <v>80</v>
      </c>
      <c r="B59" s="47" t="s">
        <v>47</v>
      </c>
      <c r="C59" s="42" t="s">
        <v>81</v>
      </c>
      <c r="D59" s="43"/>
      <c r="E59" s="95"/>
      <c r="F59" s="96"/>
      <c r="G59" s="45"/>
      <c r="H59" s="97"/>
    </row>
    <row r="60" spans="1:8" ht="36" customHeight="1">
      <c r="A60" s="4" t="s">
        <v>82</v>
      </c>
      <c r="B60" s="49" t="s">
        <v>209</v>
      </c>
      <c r="C60" s="42" t="s">
        <v>228</v>
      </c>
      <c r="D60" s="43"/>
      <c r="E60" s="95" t="s">
        <v>48</v>
      </c>
      <c r="F60" s="96">
        <v>400</v>
      </c>
      <c r="G60" s="53"/>
      <c r="H60" s="97">
        <f>ROUND(G60,2)*F60</f>
        <v>0</v>
      </c>
    </row>
    <row r="61" spans="1:8" ht="36" customHeight="1">
      <c r="A61" s="4" t="s">
        <v>113</v>
      </c>
      <c r="B61" s="47" t="s">
        <v>55</v>
      </c>
      <c r="C61" s="42" t="s">
        <v>114</v>
      </c>
      <c r="D61" s="43"/>
      <c r="E61" s="95"/>
      <c r="F61" s="96"/>
      <c r="G61" s="45"/>
      <c r="H61" s="97"/>
    </row>
    <row r="62" spans="1:8" ht="36" customHeight="1">
      <c r="A62" s="4" t="s">
        <v>115</v>
      </c>
      <c r="B62" s="49" t="s">
        <v>209</v>
      </c>
      <c r="C62" s="42" t="s">
        <v>228</v>
      </c>
      <c r="D62" s="43"/>
      <c r="E62" s="95" t="s">
        <v>48</v>
      </c>
      <c r="F62" s="96">
        <v>20</v>
      </c>
      <c r="G62" s="53"/>
      <c r="H62" s="97">
        <f>ROUND(G62,2)*F62</f>
        <v>0</v>
      </c>
    </row>
    <row r="63" spans="1:8" ht="36" customHeight="1">
      <c r="A63" s="74"/>
      <c r="B63" s="103"/>
      <c r="C63" s="104" t="s">
        <v>18</v>
      </c>
      <c r="D63" s="105"/>
      <c r="E63" s="107"/>
      <c r="F63" s="107"/>
      <c r="G63" s="108"/>
      <c r="H63" s="109"/>
    </row>
    <row r="64" spans="1:8" ht="36" customHeight="1">
      <c r="A64" s="5" t="s">
        <v>83</v>
      </c>
      <c r="B64" s="41" t="s">
        <v>320</v>
      </c>
      <c r="C64" s="42" t="s">
        <v>84</v>
      </c>
      <c r="D64" s="43" t="s">
        <v>416</v>
      </c>
      <c r="E64" s="95"/>
      <c r="F64" s="101"/>
      <c r="G64" s="45"/>
      <c r="H64" s="54"/>
    </row>
    <row r="65" spans="1:8" ht="36" customHeight="1">
      <c r="A65" s="5" t="s">
        <v>232</v>
      </c>
      <c r="B65" s="47" t="s">
        <v>47</v>
      </c>
      <c r="C65" s="42" t="s">
        <v>234</v>
      </c>
      <c r="D65" s="43" t="s">
        <v>1</v>
      </c>
      <c r="E65" s="95" t="s">
        <v>46</v>
      </c>
      <c r="F65" s="101">
        <v>950</v>
      </c>
      <c r="G65" s="53"/>
      <c r="H65" s="54">
        <f aca="true" t="shared" si="1" ref="H65:H70">ROUND(G65,2)*F65</f>
        <v>0</v>
      </c>
    </row>
    <row r="66" spans="1:8" ht="36" customHeight="1">
      <c r="A66" s="5" t="s">
        <v>232</v>
      </c>
      <c r="B66" s="47" t="s">
        <v>55</v>
      </c>
      <c r="C66" s="42" t="s">
        <v>233</v>
      </c>
      <c r="D66" s="43" t="s">
        <v>1</v>
      </c>
      <c r="E66" s="95" t="s">
        <v>46</v>
      </c>
      <c r="F66" s="101">
        <v>180</v>
      </c>
      <c r="G66" s="53"/>
      <c r="H66" s="54">
        <f t="shared" si="1"/>
        <v>0</v>
      </c>
    </row>
    <row r="67" spans="1:8" ht="36" customHeight="1">
      <c r="A67" s="5" t="s">
        <v>133</v>
      </c>
      <c r="B67" s="47" t="s">
        <v>70</v>
      </c>
      <c r="C67" s="42" t="s">
        <v>235</v>
      </c>
      <c r="D67" s="43" t="s">
        <v>1</v>
      </c>
      <c r="E67" s="95" t="s">
        <v>46</v>
      </c>
      <c r="F67" s="101">
        <v>1570</v>
      </c>
      <c r="G67" s="53"/>
      <c r="H67" s="54">
        <f t="shared" si="1"/>
        <v>0</v>
      </c>
    </row>
    <row r="68" spans="1:8" ht="36" customHeight="1">
      <c r="A68" s="5" t="s">
        <v>133</v>
      </c>
      <c r="B68" s="47" t="s">
        <v>90</v>
      </c>
      <c r="C68" s="42" t="s">
        <v>134</v>
      </c>
      <c r="D68" s="43" t="s">
        <v>1</v>
      </c>
      <c r="E68" s="95" t="s">
        <v>46</v>
      </c>
      <c r="F68" s="101">
        <v>380</v>
      </c>
      <c r="G68" s="53"/>
      <c r="H68" s="54">
        <f t="shared" si="1"/>
        <v>0</v>
      </c>
    </row>
    <row r="69" spans="1:8" ht="36" customHeight="1">
      <c r="A69" s="5" t="s">
        <v>135</v>
      </c>
      <c r="B69" s="47" t="s">
        <v>91</v>
      </c>
      <c r="C69" s="42" t="s">
        <v>136</v>
      </c>
      <c r="D69" s="43" t="s">
        <v>1</v>
      </c>
      <c r="E69" s="95" t="s">
        <v>46</v>
      </c>
      <c r="F69" s="101">
        <v>120</v>
      </c>
      <c r="G69" s="53"/>
      <c r="H69" s="54">
        <f t="shared" si="1"/>
        <v>0</v>
      </c>
    </row>
    <row r="70" spans="1:8" ht="36" customHeight="1">
      <c r="A70" s="5" t="s">
        <v>236</v>
      </c>
      <c r="B70" s="47" t="s">
        <v>191</v>
      </c>
      <c r="C70" s="42" t="s">
        <v>237</v>
      </c>
      <c r="D70" s="43" t="s">
        <v>211</v>
      </c>
      <c r="E70" s="95" t="s">
        <v>46</v>
      </c>
      <c r="F70" s="101">
        <v>6</v>
      </c>
      <c r="G70" s="53"/>
      <c r="H70" s="54">
        <f t="shared" si="1"/>
        <v>0</v>
      </c>
    </row>
    <row r="71" spans="1:8" ht="36" customHeight="1">
      <c r="A71" s="5" t="s">
        <v>137</v>
      </c>
      <c r="B71" s="41" t="s">
        <v>321</v>
      </c>
      <c r="C71" s="42" t="s">
        <v>139</v>
      </c>
      <c r="D71" s="43" t="s">
        <v>416</v>
      </c>
      <c r="E71" s="95"/>
      <c r="F71" s="101"/>
      <c r="G71" s="45"/>
      <c r="H71" s="54"/>
    </row>
    <row r="72" spans="1:8" ht="36" customHeight="1">
      <c r="A72" s="5" t="s">
        <v>140</v>
      </c>
      <c r="B72" s="47" t="s">
        <v>47</v>
      </c>
      <c r="C72" s="42" t="s">
        <v>238</v>
      </c>
      <c r="D72" s="43"/>
      <c r="E72" s="95" t="s">
        <v>46</v>
      </c>
      <c r="F72" s="101">
        <v>810</v>
      </c>
      <c r="G72" s="53"/>
      <c r="H72" s="54">
        <f>ROUND(G72,2)*F72</f>
        <v>0</v>
      </c>
    </row>
    <row r="73" spans="1:8" ht="36" customHeight="1">
      <c r="A73" s="5" t="s">
        <v>85</v>
      </c>
      <c r="B73" s="41" t="s">
        <v>407</v>
      </c>
      <c r="C73" s="42" t="s">
        <v>86</v>
      </c>
      <c r="D73" s="43" t="s">
        <v>231</v>
      </c>
      <c r="E73" s="95"/>
      <c r="F73" s="101"/>
      <c r="G73" s="45"/>
      <c r="H73" s="54"/>
    </row>
    <row r="74" spans="1:8" ht="36" customHeight="1">
      <c r="A74" s="5" t="s">
        <v>116</v>
      </c>
      <c r="B74" s="47" t="s">
        <v>47</v>
      </c>
      <c r="C74" s="42" t="s">
        <v>239</v>
      </c>
      <c r="D74" s="43" t="s">
        <v>75</v>
      </c>
      <c r="E74" s="95" t="s">
        <v>69</v>
      </c>
      <c r="F74" s="96">
        <v>570</v>
      </c>
      <c r="G74" s="53"/>
      <c r="H74" s="54">
        <f aca="true" t="shared" si="2" ref="H74:H80">ROUND(G74,2)*F74</f>
        <v>0</v>
      </c>
    </row>
    <row r="75" spans="1:8" ht="36" customHeight="1">
      <c r="A75" s="5" t="s">
        <v>116</v>
      </c>
      <c r="B75" s="47" t="s">
        <v>55</v>
      </c>
      <c r="C75" s="42" t="s">
        <v>142</v>
      </c>
      <c r="D75" s="43" t="s">
        <v>75</v>
      </c>
      <c r="E75" s="95" t="s">
        <v>69</v>
      </c>
      <c r="F75" s="96">
        <v>310</v>
      </c>
      <c r="G75" s="53"/>
      <c r="H75" s="54">
        <f t="shared" si="2"/>
        <v>0</v>
      </c>
    </row>
    <row r="76" spans="1:8" ht="36" customHeight="1">
      <c r="A76" s="5"/>
      <c r="B76" s="47" t="s">
        <v>70</v>
      </c>
      <c r="C76" s="42" t="s">
        <v>334</v>
      </c>
      <c r="D76" s="43" t="s">
        <v>221</v>
      </c>
      <c r="E76" s="95" t="s">
        <v>69</v>
      </c>
      <c r="F76" s="96">
        <v>80</v>
      </c>
      <c r="G76" s="53"/>
      <c r="H76" s="54">
        <f t="shared" si="2"/>
        <v>0</v>
      </c>
    </row>
    <row r="77" spans="1:8" ht="36" customHeight="1">
      <c r="A77" s="5" t="s">
        <v>143</v>
      </c>
      <c r="B77" s="41" t="s">
        <v>322</v>
      </c>
      <c r="C77" s="42" t="s">
        <v>77</v>
      </c>
      <c r="D77" s="43" t="s">
        <v>416</v>
      </c>
      <c r="E77" s="95"/>
      <c r="F77" s="101"/>
      <c r="G77" s="45"/>
      <c r="H77" s="54"/>
    </row>
    <row r="78" spans="1:8" ht="36" customHeight="1">
      <c r="A78" s="7"/>
      <c r="B78" s="121" t="s">
        <v>47</v>
      </c>
      <c r="C78" s="122" t="s">
        <v>240</v>
      </c>
      <c r="D78" s="123"/>
      <c r="E78" s="95" t="s">
        <v>69</v>
      </c>
      <c r="F78" s="124">
        <v>570</v>
      </c>
      <c r="G78" s="53"/>
      <c r="H78" s="97">
        <f t="shared" si="2"/>
        <v>0</v>
      </c>
    </row>
    <row r="79" spans="1:8" ht="36" customHeight="1">
      <c r="A79" s="7"/>
      <c r="B79" s="121" t="s">
        <v>55</v>
      </c>
      <c r="C79" s="122" t="s">
        <v>241</v>
      </c>
      <c r="D79" s="123"/>
      <c r="E79" s="95" t="s">
        <v>69</v>
      </c>
      <c r="F79" s="124">
        <v>250</v>
      </c>
      <c r="G79" s="53"/>
      <c r="H79" s="97">
        <f t="shared" si="2"/>
        <v>0</v>
      </c>
    </row>
    <row r="80" spans="1:8" ht="36" customHeight="1">
      <c r="A80" s="5" t="s">
        <v>242</v>
      </c>
      <c r="B80" s="41" t="s">
        <v>181</v>
      </c>
      <c r="C80" s="42" t="s">
        <v>243</v>
      </c>
      <c r="D80" s="43" t="s">
        <v>244</v>
      </c>
      <c r="E80" s="95" t="s">
        <v>46</v>
      </c>
      <c r="F80" s="101">
        <v>20</v>
      </c>
      <c r="G80" s="53"/>
      <c r="H80" s="54">
        <f t="shared" si="2"/>
        <v>0</v>
      </c>
    </row>
    <row r="81" spans="1:8" ht="36" customHeight="1">
      <c r="A81" s="74"/>
      <c r="B81" s="103"/>
      <c r="C81" s="104" t="s">
        <v>19</v>
      </c>
      <c r="D81" s="105"/>
      <c r="E81" s="106"/>
      <c r="F81" s="107"/>
      <c r="G81" s="108"/>
      <c r="H81" s="109"/>
    </row>
    <row r="82" spans="1:8" ht="36" customHeight="1">
      <c r="A82" s="5" t="s">
        <v>87</v>
      </c>
      <c r="B82" s="41" t="s">
        <v>182</v>
      </c>
      <c r="C82" s="42" t="s">
        <v>88</v>
      </c>
      <c r="D82" s="43" t="s">
        <v>251</v>
      </c>
      <c r="E82" s="95" t="s">
        <v>69</v>
      </c>
      <c r="F82" s="101">
        <v>1200</v>
      </c>
      <c r="G82" s="53"/>
      <c r="H82" s="54">
        <f>ROUND(G82,2)*F82</f>
        <v>0</v>
      </c>
    </row>
    <row r="83" spans="1:8" ht="36" customHeight="1" thickBot="1">
      <c r="A83" s="14"/>
      <c r="B83" s="10" t="str">
        <f>B6</f>
        <v>A</v>
      </c>
      <c r="C83" s="161" t="str">
        <f>C6</f>
        <v>ROADWORKS</v>
      </c>
      <c r="D83" s="162"/>
      <c r="E83" s="162"/>
      <c r="F83" s="163"/>
      <c r="G83" s="14" t="s">
        <v>15</v>
      </c>
      <c r="H83" s="14">
        <f>SUM(H8:H82)</f>
        <v>0</v>
      </c>
    </row>
    <row r="84" spans="1:8" ht="36" customHeight="1" thickTop="1">
      <c r="A84" s="72"/>
      <c r="B84" s="40" t="s">
        <v>12</v>
      </c>
      <c r="C84" s="158" t="s">
        <v>252</v>
      </c>
      <c r="D84" s="159"/>
      <c r="E84" s="159"/>
      <c r="F84" s="160"/>
      <c r="G84" s="78"/>
      <c r="H84" s="79"/>
    </row>
    <row r="85" spans="1:8" ht="36" customHeight="1">
      <c r="A85" s="74"/>
      <c r="B85" s="103"/>
      <c r="C85" s="104" t="s">
        <v>20</v>
      </c>
      <c r="D85" s="105"/>
      <c r="E85" s="106"/>
      <c r="F85" s="107"/>
      <c r="G85" s="108"/>
      <c r="H85" s="109"/>
    </row>
    <row r="86" spans="1:8" ht="36" customHeight="1">
      <c r="A86" s="8"/>
      <c r="B86" s="41" t="s">
        <v>92</v>
      </c>
      <c r="C86" s="42" t="s">
        <v>349</v>
      </c>
      <c r="D86" s="43" t="s">
        <v>350</v>
      </c>
      <c r="E86" s="42"/>
      <c r="F86" s="110"/>
      <c r="G86" s="45"/>
      <c r="H86" s="46"/>
    </row>
    <row r="87" spans="1:8" ht="36" customHeight="1">
      <c r="A87" s="8"/>
      <c r="B87" s="47" t="s">
        <v>47</v>
      </c>
      <c r="C87" s="42" t="s">
        <v>351</v>
      </c>
      <c r="D87" s="43"/>
      <c r="E87" s="42"/>
      <c r="F87" s="110"/>
      <c r="G87" s="45"/>
      <c r="H87" s="46"/>
    </row>
    <row r="88" spans="1:8" ht="36" customHeight="1">
      <c r="A88" s="8"/>
      <c r="B88" s="49" t="s">
        <v>209</v>
      </c>
      <c r="C88" s="42" t="s">
        <v>427</v>
      </c>
      <c r="D88" s="43"/>
      <c r="E88" s="43" t="s">
        <v>69</v>
      </c>
      <c r="F88" s="101">
        <v>84</v>
      </c>
      <c r="G88" s="53"/>
      <c r="H88" s="54">
        <f>ROUND(G88,2)*F88</f>
        <v>0</v>
      </c>
    </row>
    <row r="89" spans="1:8" ht="36" customHeight="1">
      <c r="A89" s="8"/>
      <c r="B89" s="49" t="s">
        <v>210</v>
      </c>
      <c r="C89" s="42" t="s">
        <v>428</v>
      </c>
      <c r="D89" s="43"/>
      <c r="E89" s="43" t="s">
        <v>69</v>
      </c>
      <c r="F89" s="101">
        <v>128</v>
      </c>
      <c r="G89" s="53"/>
      <c r="H89" s="54">
        <f>ROUND(G89,2)*F89</f>
        <v>0</v>
      </c>
    </row>
    <row r="90" spans="1:8" ht="36" customHeight="1">
      <c r="A90" s="8"/>
      <c r="B90" s="47" t="s">
        <v>55</v>
      </c>
      <c r="C90" s="42" t="s">
        <v>352</v>
      </c>
      <c r="D90" s="43"/>
      <c r="E90" s="42"/>
      <c r="F90" s="110"/>
      <c r="G90" s="45"/>
      <c r="H90" s="46"/>
    </row>
    <row r="91" spans="1:8" ht="36" customHeight="1">
      <c r="A91" s="8"/>
      <c r="B91" s="49" t="s">
        <v>209</v>
      </c>
      <c r="C91" s="42" t="s">
        <v>428</v>
      </c>
      <c r="D91" s="43"/>
      <c r="E91" s="43" t="s">
        <v>69</v>
      </c>
      <c r="F91" s="101">
        <v>204</v>
      </c>
      <c r="G91" s="53"/>
      <c r="H91" s="54">
        <f>ROUND(G91,2)*F91</f>
        <v>0</v>
      </c>
    </row>
    <row r="92" spans="1:8" ht="36" customHeight="1">
      <c r="A92" s="8"/>
      <c r="B92" s="49" t="s">
        <v>210</v>
      </c>
      <c r="C92" s="42" t="s">
        <v>429</v>
      </c>
      <c r="D92" s="43"/>
      <c r="E92" s="43" t="s">
        <v>69</v>
      </c>
      <c r="F92" s="101">
        <v>272</v>
      </c>
      <c r="G92" s="53"/>
      <c r="H92" s="54">
        <f>ROUND(G92,2)*F92</f>
        <v>0</v>
      </c>
    </row>
    <row r="93" spans="1:8" ht="36" customHeight="1">
      <c r="A93" s="8"/>
      <c r="B93" s="47" t="s">
        <v>70</v>
      </c>
      <c r="C93" s="42" t="s">
        <v>353</v>
      </c>
      <c r="D93" s="43"/>
      <c r="E93" s="42"/>
      <c r="F93" s="110"/>
      <c r="G93" s="45"/>
      <c r="H93" s="46"/>
    </row>
    <row r="94" spans="1:8" ht="36" customHeight="1">
      <c r="A94" s="8"/>
      <c r="B94" s="49" t="s">
        <v>209</v>
      </c>
      <c r="C94" s="42" t="s">
        <v>429</v>
      </c>
      <c r="D94" s="43"/>
      <c r="E94" s="43" t="s">
        <v>69</v>
      </c>
      <c r="F94" s="101">
        <v>29</v>
      </c>
      <c r="G94" s="53"/>
      <c r="H94" s="54">
        <f>ROUND(G94,2)*F94</f>
        <v>0</v>
      </c>
    </row>
    <row r="95" spans="1:8" ht="36" customHeight="1">
      <c r="A95" s="8"/>
      <c r="B95" s="49" t="s">
        <v>210</v>
      </c>
      <c r="C95" s="42" t="s">
        <v>430</v>
      </c>
      <c r="D95" s="43"/>
      <c r="E95" s="43" t="s">
        <v>69</v>
      </c>
      <c r="F95" s="101">
        <v>35</v>
      </c>
      <c r="G95" s="53"/>
      <c r="H95" s="54">
        <f>ROUND(G95,2)*F95</f>
        <v>0</v>
      </c>
    </row>
    <row r="96" spans="1:8" ht="36" customHeight="1">
      <c r="A96" s="8"/>
      <c r="B96" s="47" t="s">
        <v>90</v>
      </c>
      <c r="C96" s="42" t="s">
        <v>354</v>
      </c>
      <c r="D96" s="43"/>
      <c r="E96" s="42"/>
      <c r="F96" s="110"/>
      <c r="G96" s="45"/>
      <c r="H96" s="46"/>
    </row>
    <row r="97" spans="1:8" ht="36" customHeight="1">
      <c r="A97" s="8"/>
      <c r="B97" s="49" t="s">
        <v>209</v>
      </c>
      <c r="C97" s="42" t="s">
        <v>429</v>
      </c>
      <c r="D97" s="43"/>
      <c r="E97" s="43" t="s">
        <v>69</v>
      </c>
      <c r="F97" s="101">
        <v>394</v>
      </c>
      <c r="G97" s="53"/>
      <c r="H97" s="54">
        <f>ROUND(G97,2)*F97</f>
        <v>0</v>
      </c>
    </row>
    <row r="98" spans="1:8" ht="36" customHeight="1">
      <c r="A98" s="8"/>
      <c r="B98" s="47" t="s">
        <v>91</v>
      </c>
      <c r="C98" s="42" t="s">
        <v>397</v>
      </c>
      <c r="D98" s="43"/>
      <c r="E98" s="43" t="s">
        <v>69</v>
      </c>
      <c r="F98" s="101">
        <v>47</v>
      </c>
      <c r="G98" s="53"/>
      <c r="H98" s="54">
        <f>ROUND(G98,2)*F98</f>
        <v>0</v>
      </c>
    </row>
    <row r="99" spans="1:8" ht="36" customHeight="1">
      <c r="A99" s="8"/>
      <c r="B99" s="41" t="s">
        <v>93</v>
      </c>
      <c r="C99" s="42" t="s">
        <v>359</v>
      </c>
      <c r="D99" s="43" t="s">
        <v>253</v>
      </c>
      <c r="E99" s="42"/>
      <c r="F99" s="110"/>
      <c r="G99" s="45"/>
      <c r="H99" s="46"/>
    </row>
    <row r="100" spans="1:8" ht="36" customHeight="1">
      <c r="A100" s="8"/>
      <c r="B100" s="47" t="s">
        <v>47</v>
      </c>
      <c r="C100" s="42" t="s">
        <v>254</v>
      </c>
      <c r="D100" s="48"/>
      <c r="E100" s="48"/>
      <c r="F100" s="110"/>
      <c r="G100" s="45"/>
      <c r="H100" s="46"/>
    </row>
    <row r="101" spans="1:8" ht="36" customHeight="1">
      <c r="A101" s="8"/>
      <c r="B101" s="49" t="s">
        <v>209</v>
      </c>
      <c r="C101" s="50" t="s">
        <v>355</v>
      </c>
      <c r="D101" s="48"/>
      <c r="E101" s="51" t="s">
        <v>118</v>
      </c>
      <c r="F101" s="101">
        <v>8</v>
      </c>
      <c r="G101" s="53"/>
      <c r="H101" s="54">
        <f>ROUND(G101,2)*F101</f>
        <v>0</v>
      </c>
    </row>
    <row r="102" spans="1:8" ht="36" customHeight="1">
      <c r="A102" s="8"/>
      <c r="B102" s="49" t="s">
        <v>210</v>
      </c>
      <c r="C102" s="50" t="s">
        <v>356</v>
      </c>
      <c r="D102" s="48"/>
      <c r="E102" s="51" t="s">
        <v>118</v>
      </c>
      <c r="F102" s="101">
        <v>12</v>
      </c>
      <c r="G102" s="53"/>
      <c r="H102" s="54">
        <f>ROUND(G102,2)*F102</f>
        <v>0</v>
      </c>
    </row>
    <row r="103" spans="1:8" ht="36" customHeight="1">
      <c r="A103" s="8"/>
      <c r="B103" s="47" t="s">
        <v>55</v>
      </c>
      <c r="C103" s="42" t="s">
        <v>357</v>
      </c>
      <c r="D103" s="48"/>
      <c r="E103" s="48"/>
      <c r="F103" s="110"/>
      <c r="G103" s="45"/>
      <c r="H103" s="46"/>
    </row>
    <row r="104" spans="1:8" ht="36" customHeight="1">
      <c r="A104" s="8"/>
      <c r="B104" s="49" t="s">
        <v>209</v>
      </c>
      <c r="C104" s="50" t="s">
        <v>358</v>
      </c>
      <c r="D104" s="48"/>
      <c r="E104" s="51" t="s">
        <v>118</v>
      </c>
      <c r="F104" s="101">
        <v>36</v>
      </c>
      <c r="G104" s="53"/>
      <c r="H104" s="54">
        <f>ROUND(G104,2)*F104</f>
        <v>0</v>
      </c>
    </row>
    <row r="105" spans="1:8" ht="36" customHeight="1">
      <c r="A105" s="8"/>
      <c r="B105" s="41" t="s">
        <v>94</v>
      </c>
      <c r="C105" s="42" t="s">
        <v>445</v>
      </c>
      <c r="D105" s="43" t="s">
        <v>253</v>
      </c>
      <c r="E105" s="42"/>
      <c r="F105" s="110"/>
      <c r="G105" s="45"/>
      <c r="H105" s="46"/>
    </row>
    <row r="106" spans="1:8" ht="36" customHeight="1">
      <c r="A106" s="8"/>
      <c r="B106" s="47" t="s">
        <v>47</v>
      </c>
      <c r="C106" s="42" t="s">
        <v>254</v>
      </c>
      <c r="D106" s="48"/>
      <c r="E106" s="48"/>
      <c r="F106" s="110"/>
      <c r="G106" s="45"/>
      <c r="H106" s="46"/>
    </row>
    <row r="107" spans="1:8" ht="36" customHeight="1">
      <c r="A107" s="8"/>
      <c r="B107" s="49" t="s">
        <v>209</v>
      </c>
      <c r="C107" s="50" t="s">
        <v>446</v>
      </c>
      <c r="D107" s="48"/>
      <c r="E107" s="51" t="s">
        <v>118</v>
      </c>
      <c r="F107" s="101">
        <v>2</v>
      </c>
      <c r="G107" s="53"/>
      <c r="H107" s="54">
        <f>ROUND(G107,2)*F107</f>
        <v>0</v>
      </c>
    </row>
    <row r="108" spans="1:8" ht="36" customHeight="1">
      <c r="A108" s="8"/>
      <c r="B108" s="41" t="s">
        <v>95</v>
      </c>
      <c r="C108" s="42" t="s">
        <v>360</v>
      </c>
      <c r="D108" s="43" t="s">
        <v>253</v>
      </c>
      <c r="E108" s="42"/>
      <c r="F108" s="110"/>
      <c r="G108" s="45"/>
      <c r="H108" s="46"/>
    </row>
    <row r="109" spans="1:8" ht="36" customHeight="1">
      <c r="A109" s="8"/>
      <c r="B109" s="47" t="s">
        <v>47</v>
      </c>
      <c r="C109" s="42" t="s">
        <v>254</v>
      </c>
      <c r="D109" s="48"/>
      <c r="E109" s="48"/>
      <c r="F109" s="110"/>
      <c r="G109" s="45"/>
      <c r="H109" s="46"/>
    </row>
    <row r="110" spans="1:8" ht="36" customHeight="1">
      <c r="A110" s="8"/>
      <c r="B110" s="49" t="s">
        <v>209</v>
      </c>
      <c r="C110" s="50" t="s">
        <v>361</v>
      </c>
      <c r="D110" s="48"/>
      <c r="E110" s="51" t="s">
        <v>118</v>
      </c>
      <c r="F110" s="101">
        <v>11</v>
      </c>
      <c r="G110" s="53"/>
      <c r="H110" s="54">
        <f>ROUND(G110,2)*F110</f>
        <v>0</v>
      </c>
    </row>
    <row r="111" spans="1:8" ht="36" customHeight="1">
      <c r="A111" s="8"/>
      <c r="B111" s="47" t="s">
        <v>55</v>
      </c>
      <c r="C111" s="42" t="s">
        <v>357</v>
      </c>
      <c r="D111" s="48"/>
      <c r="E111" s="48"/>
      <c r="F111" s="110"/>
      <c r="G111" s="45"/>
      <c r="H111" s="46"/>
    </row>
    <row r="112" spans="1:8" ht="36" customHeight="1">
      <c r="A112" s="8"/>
      <c r="B112" s="49" t="s">
        <v>209</v>
      </c>
      <c r="C112" s="50" t="s">
        <v>362</v>
      </c>
      <c r="D112" s="48"/>
      <c r="E112" s="51" t="s">
        <v>118</v>
      </c>
      <c r="F112" s="101">
        <v>9</v>
      </c>
      <c r="G112" s="53"/>
      <c r="H112" s="54">
        <f>ROUND(G112,2)*F112</f>
        <v>0</v>
      </c>
    </row>
    <row r="113" spans="1:8" ht="36" customHeight="1">
      <c r="A113" s="5" t="s">
        <v>255</v>
      </c>
      <c r="B113" s="41" t="s">
        <v>96</v>
      </c>
      <c r="C113" s="42" t="s">
        <v>256</v>
      </c>
      <c r="D113" s="43" t="s">
        <v>417</v>
      </c>
      <c r="E113" s="95"/>
      <c r="F113" s="101"/>
      <c r="G113" s="45"/>
      <c r="H113" s="54"/>
    </row>
    <row r="114" spans="1:8" ht="36" customHeight="1">
      <c r="A114" s="5" t="s">
        <v>257</v>
      </c>
      <c r="B114" s="47" t="s">
        <v>47</v>
      </c>
      <c r="C114" s="42" t="s">
        <v>258</v>
      </c>
      <c r="D114" s="43"/>
      <c r="E114" s="95"/>
      <c r="F114" s="110"/>
      <c r="G114" s="45"/>
      <c r="H114" s="46"/>
    </row>
    <row r="115" spans="1:8" ht="36" customHeight="1">
      <c r="A115" s="7"/>
      <c r="B115" s="49" t="s">
        <v>209</v>
      </c>
      <c r="C115" s="50" t="s">
        <v>363</v>
      </c>
      <c r="D115" s="43"/>
      <c r="E115" s="95" t="s">
        <v>53</v>
      </c>
      <c r="F115" s="101">
        <v>2</v>
      </c>
      <c r="G115" s="53"/>
      <c r="H115" s="54">
        <f>ROUND(G115,2)*F115</f>
        <v>0</v>
      </c>
    </row>
    <row r="116" spans="1:8" ht="36" customHeight="1">
      <c r="A116" s="7"/>
      <c r="B116" s="49" t="s">
        <v>210</v>
      </c>
      <c r="C116" s="50" t="s">
        <v>364</v>
      </c>
      <c r="D116" s="43"/>
      <c r="E116" s="95" t="s">
        <v>53</v>
      </c>
      <c r="F116" s="101">
        <v>10</v>
      </c>
      <c r="G116" s="53"/>
      <c r="H116" s="54">
        <f>ROUND(G116,2)*F116</f>
        <v>0</v>
      </c>
    </row>
    <row r="117" spans="1:8" ht="36" customHeight="1">
      <c r="A117" s="7"/>
      <c r="B117" s="47" t="s">
        <v>55</v>
      </c>
      <c r="C117" s="42" t="s">
        <v>259</v>
      </c>
      <c r="D117" s="43"/>
      <c r="E117" s="95"/>
      <c r="F117" s="101"/>
      <c r="G117" s="111"/>
      <c r="H117" s="54"/>
    </row>
    <row r="118" spans="1:8" ht="36" customHeight="1">
      <c r="A118" s="7"/>
      <c r="B118" s="49" t="s">
        <v>209</v>
      </c>
      <c r="C118" s="50" t="s">
        <v>363</v>
      </c>
      <c r="D118" s="43"/>
      <c r="E118" s="95" t="s">
        <v>53</v>
      </c>
      <c r="F118" s="101">
        <v>2</v>
      </c>
      <c r="G118" s="53"/>
      <c r="H118" s="54">
        <f>ROUND(G118,2)*F118</f>
        <v>0</v>
      </c>
    </row>
    <row r="119" spans="1:8" ht="36" customHeight="1">
      <c r="A119" s="5" t="s">
        <v>260</v>
      </c>
      <c r="B119" s="41" t="s">
        <v>97</v>
      </c>
      <c r="C119" s="42" t="s">
        <v>261</v>
      </c>
      <c r="D119" s="43" t="s">
        <v>253</v>
      </c>
      <c r="E119" s="95"/>
      <c r="F119" s="101"/>
      <c r="G119" s="45"/>
      <c r="H119" s="54"/>
    </row>
    <row r="120" spans="1:8" ht="36" customHeight="1">
      <c r="A120" s="5" t="s">
        <v>262</v>
      </c>
      <c r="B120" s="47" t="s">
        <v>47</v>
      </c>
      <c r="C120" s="42" t="s">
        <v>263</v>
      </c>
      <c r="D120" s="43"/>
      <c r="E120" s="95"/>
      <c r="F120" s="101"/>
      <c r="G120" s="45"/>
      <c r="H120" s="54"/>
    </row>
    <row r="121" spans="1:8" ht="36" customHeight="1">
      <c r="A121" s="7"/>
      <c r="B121" s="49" t="s">
        <v>209</v>
      </c>
      <c r="C121" s="50" t="s">
        <v>365</v>
      </c>
      <c r="D121" s="43"/>
      <c r="E121" s="95" t="s">
        <v>53</v>
      </c>
      <c r="F121" s="101">
        <v>1</v>
      </c>
      <c r="G121" s="53"/>
      <c r="H121" s="54">
        <f>ROUND(G121,2)*F121</f>
        <v>0</v>
      </c>
    </row>
    <row r="122" spans="1:8" ht="36" customHeight="1">
      <c r="A122" s="5"/>
      <c r="B122" s="41" t="s">
        <v>99</v>
      </c>
      <c r="C122" s="42" t="s">
        <v>390</v>
      </c>
      <c r="D122" s="43" t="s">
        <v>418</v>
      </c>
      <c r="E122" s="95" t="s">
        <v>69</v>
      </c>
      <c r="F122" s="101">
        <v>30</v>
      </c>
      <c r="G122" s="53"/>
      <c r="H122" s="54">
        <f>ROUND(G122,2)*F122</f>
        <v>0</v>
      </c>
    </row>
    <row r="123" spans="1:8" ht="36" customHeight="1">
      <c r="A123" s="5" t="s">
        <v>264</v>
      </c>
      <c r="B123" s="41" t="s">
        <v>103</v>
      </c>
      <c r="C123" s="42" t="s">
        <v>265</v>
      </c>
      <c r="D123" s="43" t="s">
        <v>253</v>
      </c>
      <c r="E123" s="95"/>
      <c r="F123" s="101"/>
      <c r="G123" s="45"/>
      <c r="H123" s="54"/>
    </row>
    <row r="124" spans="1:8" ht="36" customHeight="1">
      <c r="A124" s="5" t="s">
        <v>266</v>
      </c>
      <c r="B124" s="47" t="s">
        <v>47</v>
      </c>
      <c r="C124" s="42" t="s">
        <v>366</v>
      </c>
      <c r="D124" s="43"/>
      <c r="E124" s="95"/>
      <c r="F124" s="101"/>
      <c r="G124" s="45"/>
      <c r="H124" s="54"/>
    </row>
    <row r="125" spans="1:8" ht="36" customHeight="1">
      <c r="A125" s="5" t="s">
        <v>268</v>
      </c>
      <c r="B125" s="49" t="s">
        <v>209</v>
      </c>
      <c r="C125" s="42" t="s">
        <v>368</v>
      </c>
      <c r="D125" s="43"/>
      <c r="E125" s="95" t="s">
        <v>69</v>
      </c>
      <c r="F125" s="101">
        <v>14</v>
      </c>
      <c r="G125" s="53"/>
      <c r="H125" s="54">
        <f>ROUND(G125,2)*F125</f>
        <v>0</v>
      </c>
    </row>
    <row r="126" spans="1:8" ht="36" customHeight="1">
      <c r="A126" s="5" t="s">
        <v>269</v>
      </c>
      <c r="B126" s="49" t="s">
        <v>210</v>
      </c>
      <c r="C126" s="42" t="s">
        <v>367</v>
      </c>
      <c r="D126" s="43"/>
      <c r="E126" s="95" t="s">
        <v>69</v>
      </c>
      <c r="F126" s="101">
        <v>32</v>
      </c>
      <c r="G126" s="53"/>
      <c r="H126" s="54">
        <f>ROUND(G126,2)*F126</f>
        <v>0</v>
      </c>
    </row>
    <row r="127" spans="1:8" ht="36" customHeight="1">
      <c r="A127" s="5" t="s">
        <v>266</v>
      </c>
      <c r="B127" s="47" t="s">
        <v>55</v>
      </c>
      <c r="C127" s="42" t="s">
        <v>267</v>
      </c>
      <c r="D127" s="43"/>
      <c r="E127" s="95"/>
      <c r="F127" s="101"/>
      <c r="G127" s="45"/>
      <c r="H127" s="54"/>
    </row>
    <row r="128" spans="1:8" ht="36" customHeight="1">
      <c r="A128" s="5" t="s">
        <v>268</v>
      </c>
      <c r="B128" s="49" t="s">
        <v>209</v>
      </c>
      <c r="C128" s="42" t="s">
        <v>368</v>
      </c>
      <c r="D128" s="43"/>
      <c r="E128" s="95" t="s">
        <v>69</v>
      </c>
      <c r="F128" s="101">
        <v>103</v>
      </c>
      <c r="G128" s="53"/>
      <c r="H128" s="54">
        <f>ROUND(G128,2)*F128</f>
        <v>0</v>
      </c>
    </row>
    <row r="129" spans="1:8" ht="36" customHeight="1">
      <c r="A129" s="5" t="s">
        <v>269</v>
      </c>
      <c r="B129" s="49" t="s">
        <v>210</v>
      </c>
      <c r="C129" s="42" t="s">
        <v>367</v>
      </c>
      <c r="D129" s="43"/>
      <c r="E129" s="95" t="s">
        <v>69</v>
      </c>
      <c r="F129" s="101">
        <v>86</v>
      </c>
      <c r="G129" s="53"/>
      <c r="H129" s="54">
        <f>ROUND(G129,2)*F129</f>
        <v>0</v>
      </c>
    </row>
    <row r="130" spans="1:8" ht="36" customHeight="1">
      <c r="A130" s="5" t="s">
        <v>266</v>
      </c>
      <c r="B130" s="47" t="s">
        <v>70</v>
      </c>
      <c r="C130" s="42" t="s">
        <v>270</v>
      </c>
      <c r="D130" s="43"/>
      <c r="E130" s="95"/>
      <c r="F130" s="101"/>
      <c r="G130" s="45"/>
      <c r="H130" s="54"/>
    </row>
    <row r="131" spans="1:8" ht="36" customHeight="1">
      <c r="A131" s="5" t="s">
        <v>268</v>
      </c>
      <c r="B131" s="49" t="s">
        <v>209</v>
      </c>
      <c r="C131" s="42" t="s">
        <v>368</v>
      </c>
      <c r="D131" s="43"/>
      <c r="E131" s="95" t="s">
        <v>69</v>
      </c>
      <c r="F131" s="101">
        <v>80</v>
      </c>
      <c r="G131" s="53"/>
      <c r="H131" s="54">
        <f>ROUND(G131,2)*F131</f>
        <v>0</v>
      </c>
    </row>
    <row r="132" spans="1:8" ht="36" customHeight="1">
      <c r="A132" s="5" t="s">
        <v>269</v>
      </c>
      <c r="B132" s="49" t="s">
        <v>210</v>
      </c>
      <c r="C132" s="42" t="s">
        <v>367</v>
      </c>
      <c r="D132" s="43"/>
      <c r="E132" s="95" t="s">
        <v>69</v>
      </c>
      <c r="F132" s="101">
        <v>251</v>
      </c>
      <c r="G132" s="53"/>
      <c r="H132" s="54">
        <f>ROUND(G132,2)*F132</f>
        <v>0</v>
      </c>
    </row>
    <row r="133" spans="1:8" ht="36" customHeight="1">
      <c r="A133" s="5" t="s">
        <v>266</v>
      </c>
      <c r="B133" s="47" t="s">
        <v>90</v>
      </c>
      <c r="C133" s="42" t="s">
        <v>271</v>
      </c>
      <c r="D133" s="43"/>
      <c r="E133" s="95"/>
      <c r="F133" s="101"/>
      <c r="G133" s="45"/>
      <c r="H133" s="54"/>
    </row>
    <row r="134" spans="1:16" s="23" customFormat="1" ht="36" customHeight="1">
      <c r="A134" s="5" t="s">
        <v>269</v>
      </c>
      <c r="B134" s="49" t="s">
        <v>209</v>
      </c>
      <c r="C134" s="42" t="s">
        <v>367</v>
      </c>
      <c r="D134" s="43"/>
      <c r="E134" s="95" t="s">
        <v>69</v>
      </c>
      <c r="F134" s="101">
        <v>75</v>
      </c>
      <c r="G134" s="53"/>
      <c r="H134" s="54">
        <f>ROUND(G134,2)*F134</f>
        <v>0</v>
      </c>
      <c r="I134" s="3"/>
      <c r="J134" s="27"/>
      <c r="K134" s="22"/>
      <c r="N134" s="24"/>
      <c r="O134" s="24"/>
      <c r="P134" s="24"/>
    </row>
    <row r="135" spans="1:16" s="23" customFormat="1" ht="36" customHeight="1">
      <c r="A135" s="5" t="s">
        <v>272</v>
      </c>
      <c r="B135" s="41" t="s">
        <v>104</v>
      </c>
      <c r="C135" s="42" t="s">
        <v>273</v>
      </c>
      <c r="D135" s="43" t="s">
        <v>253</v>
      </c>
      <c r="E135" s="95" t="s">
        <v>69</v>
      </c>
      <c r="F135" s="101">
        <v>2</v>
      </c>
      <c r="G135" s="53"/>
      <c r="H135" s="54">
        <f>ROUND(G135,2)*F135</f>
        <v>0</v>
      </c>
      <c r="I135" s="3"/>
      <c r="J135" s="28"/>
      <c r="K135" s="22"/>
      <c r="N135" s="24"/>
      <c r="O135" s="24"/>
      <c r="P135" s="24"/>
    </row>
    <row r="136" spans="1:16" s="25" customFormat="1" ht="36" customHeight="1">
      <c r="A136" s="5" t="s">
        <v>146</v>
      </c>
      <c r="B136" s="41" t="s">
        <v>109</v>
      </c>
      <c r="C136" s="112" t="s">
        <v>147</v>
      </c>
      <c r="D136" s="43" t="s">
        <v>253</v>
      </c>
      <c r="E136" s="95"/>
      <c r="F136" s="101"/>
      <c r="G136" s="45"/>
      <c r="H136" s="54"/>
      <c r="I136" s="26"/>
      <c r="J136" s="29"/>
      <c r="K136" s="22"/>
      <c r="N136" s="24"/>
      <c r="O136" s="24"/>
      <c r="P136" s="24"/>
    </row>
    <row r="137" spans="1:16" s="23" customFormat="1" ht="36" customHeight="1">
      <c r="A137" s="5" t="s">
        <v>148</v>
      </c>
      <c r="B137" s="47" t="s">
        <v>47</v>
      </c>
      <c r="C137" s="42" t="s">
        <v>149</v>
      </c>
      <c r="D137" s="43"/>
      <c r="E137" s="95" t="s">
        <v>53</v>
      </c>
      <c r="F137" s="101">
        <v>1</v>
      </c>
      <c r="G137" s="53"/>
      <c r="H137" s="54">
        <f>ROUND(G137,2)*F137</f>
        <v>0</v>
      </c>
      <c r="I137" s="3"/>
      <c r="J137" s="28"/>
      <c r="K137" s="22"/>
      <c r="N137" s="24"/>
      <c r="O137" s="24"/>
      <c r="P137" s="24"/>
    </row>
    <row r="138" spans="1:16" s="25" customFormat="1" ht="36" customHeight="1">
      <c r="A138" s="5" t="s">
        <v>150</v>
      </c>
      <c r="B138" s="47" t="s">
        <v>55</v>
      </c>
      <c r="C138" s="42" t="s">
        <v>151</v>
      </c>
      <c r="D138" s="43"/>
      <c r="E138" s="95" t="s">
        <v>53</v>
      </c>
      <c r="F138" s="101">
        <v>1</v>
      </c>
      <c r="G138" s="53"/>
      <c r="H138" s="54">
        <f>ROUND(G138,2)*F138</f>
        <v>0</v>
      </c>
      <c r="I138" s="26"/>
      <c r="J138" s="29"/>
      <c r="K138" s="22"/>
      <c r="N138" s="24"/>
      <c r="O138" s="24"/>
      <c r="P138" s="24"/>
    </row>
    <row r="139" spans="1:16" s="25" customFormat="1" ht="36" customHeight="1">
      <c r="A139" s="5" t="s">
        <v>274</v>
      </c>
      <c r="B139" s="41" t="s">
        <v>110</v>
      </c>
      <c r="C139" s="112" t="s">
        <v>275</v>
      </c>
      <c r="D139" s="43" t="s">
        <v>253</v>
      </c>
      <c r="E139" s="95"/>
      <c r="F139" s="101"/>
      <c r="G139" s="45"/>
      <c r="H139" s="54"/>
      <c r="I139" s="26"/>
      <c r="J139" s="29"/>
      <c r="K139" s="22"/>
      <c r="N139" s="24"/>
      <c r="O139" s="24"/>
      <c r="P139" s="24"/>
    </row>
    <row r="140" spans="1:16" s="25" customFormat="1" ht="36" customHeight="1">
      <c r="A140" s="5" t="s">
        <v>276</v>
      </c>
      <c r="B140" s="47" t="s">
        <v>47</v>
      </c>
      <c r="C140" s="112" t="s">
        <v>369</v>
      </c>
      <c r="D140" s="43"/>
      <c r="E140" s="95" t="s">
        <v>53</v>
      </c>
      <c r="F140" s="101">
        <v>1</v>
      </c>
      <c r="G140" s="53"/>
      <c r="H140" s="54">
        <f>ROUND(G140,2)*F140</f>
        <v>0</v>
      </c>
      <c r="I140" s="26"/>
      <c r="J140" s="29"/>
      <c r="K140" s="22"/>
      <c r="N140" s="24"/>
      <c r="O140" s="24"/>
      <c r="P140" s="24"/>
    </row>
    <row r="141" spans="1:8" ht="36" customHeight="1">
      <c r="A141" s="5" t="s">
        <v>276</v>
      </c>
      <c r="B141" s="47" t="s">
        <v>55</v>
      </c>
      <c r="C141" s="112" t="s">
        <v>398</v>
      </c>
      <c r="D141" s="43"/>
      <c r="E141" s="95" t="s">
        <v>53</v>
      </c>
      <c r="F141" s="101">
        <v>1</v>
      </c>
      <c r="G141" s="53"/>
      <c r="H141" s="54">
        <f>ROUND(G141,2)*F141</f>
        <v>0</v>
      </c>
    </row>
    <row r="142" spans="1:8" ht="36" customHeight="1">
      <c r="A142" s="5" t="s">
        <v>276</v>
      </c>
      <c r="B142" s="47" t="s">
        <v>70</v>
      </c>
      <c r="C142" s="112" t="s">
        <v>277</v>
      </c>
      <c r="D142" s="43"/>
      <c r="E142" s="95" t="s">
        <v>53</v>
      </c>
      <c r="F142" s="101">
        <v>1</v>
      </c>
      <c r="G142" s="53"/>
      <c r="H142" s="54">
        <f>ROUND(G142,2)*F142</f>
        <v>0</v>
      </c>
    </row>
    <row r="143" spans="1:8" ht="36" customHeight="1">
      <c r="A143" s="5"/>
      <c r="B143" s="47" t="s">
        <v>90</v>
      </c>
      <c r="C143" s="112" t="s">
        <v>375</v>
      </c>
      <c r="D143" s="43"/>
      <c r="E143" s="95" t="s">
        <v>53</v>
      </c>
      <c r="F143" s="101">
        <v>1</v>
      </c>
      <c r="G143" s="53"/>
      <c r="H143" s="54">
        <f>ROUND(G143,2)*F143</f>
        <v>0</v>
      </c>
    </row>
    <row r="144" spans="1:9" ht="36" customHeight="1">
      <c r="A144" s="5" t="s">
        <v>431</v>
      </c>
      <c r="B144" s="41" t="s">
        <v>111</v>
      </c>
      <c r="C144" s="112" t="s">
        <v>432</v>
      </c>
      <c r="D144" s="43" t="s">
        <v>253</v>
      </c>
      <c r="E144" s="95"/>
      <c r="F144" s="101"/>
      <c r="G144" s="45"/>
      <c r="H144" s="54"/>
      <c r="I144" s="3"/>
    </row>
    <row r="145" spans="1:9" ht="36" customHeight="1">
      <c r="A145" s="5" t="s">
        <v>433</v>
      </c>
      <c r="B145" s="47" t="s">
        <v>47</v>
      </c>
      <c r="C145" s="112" t="s">
        <v>434</v>
      </c>
      <c r="D145" s="43"/>
      <c r="E145" s="95" t="s">
        <v>53</v>
      </c>
      <c r="F145" s="101">
        <v>1</v>
      </c>
      <c r="G145" s="53"/>
      <c r="H145" s="54">
        <f>ROUND(G145,2)*F145</f>
        <v>0</v>
      </c>
      <c r="I145" s="3"/>
    </row>
    <row r="146" spans="1:8" ht="36" customHeight="1">
      <c r="A146" s="5" t="s">
        <v>370</v>
      </c>
      <c r="B146" s="41" t="s">
        <v>112</v>
      </c>
      <c r="C146" s="112" t="s">
        <v>371</v>
      </c>
      <c r="D146" s="43" t="s">
        <v>253</v>
      </c>
      <c r="E146" s="95"/>
      <c r="F146" s="101"/>
      <c r="G146" s="45"/>
      <c r="H146" s="54"/>
    </row>
    <row r="147" spans="1:8" ht="36" customHeight="1">
      <c r="A147" s="5" t="s">
        <v>372</v>
      </c>
      <c r="B147" s="47" t="s">
        <v>47</v>
      </c>
      <c r="C147" s="112" t="s">
        <v>373</v>
      </c>
      <c r="D147" s="43"/>
      <c r="E147" s="95"/>
      <c r="F147" s="101"/>
      <c r="G147" s="45"/>
      <c r="H147" s="54"/>
    </row>
    <row r="148" spans="1:8" ht="36" customHeight="1">
      <c r="A148" s="5"/>
      <c r="B148" s="49" t="s">
        <v>209</v>
      </c>
      <c r="C148" s="42" t="s">
        <v>374</v>
      </c>
      <c r="D148" s="43"/>
      <c r="E148" s="95" t="s">
        <v>53</v>
      </c>
      <c r="F148" s="101">
        <v>1</v>
      </c>
      <c r="G148" s="53"/>
      <c r="H148" s="54">
        <f>ROUND(G148,2)*F148</f>
        <v>0</v>
      </c>
    </row>
    <row r="149" spans="1:8" ht="36" customHeight="1">
      <c r="A149" s="5" t="s">
        <v>372</v>
      </c>
      <c r="B149" s="47" t="s">
        <v>55</v>
      </c>
      <c r="C149" s="112" t="s">
        <v>376</v>
      </c>
      <c r="D149" s="43"/>
      <c r="E149" s="95"/>
      <c r="F149" s="101"/>
      <c r="G149" s="45"/>
      <c r="H149" s="54"/>
    </row>
    <row r="150" spans="1:8" ht="36" customHeight="1">
      <c r="A150" s="5"/>
      <c r="B150" s="49" t="s">
        <v>209</v>
      </c>
      <c r="C150" s="42" t="s">
        <v>374</v>
      </c>
      <c r="D150" s="43"/>
      <c r="E150" s="95" t="s">
        <v>53</v>
      </c>
      <c r="F150" s="101">
        <v>3</v>
      </c>
      <c r="G150" s="53"/>
      <c r="H150" s="54">
        <f>ROUND(G150,2)*F150</f>
        <v>0</v>
      </c>
    </row>
    <row r="151" spans="1:8" ht="36" customHeight="1">
      <c r="A151" s="5" t="s">
        <v>372</v>
      </c>
      <c r="B151" s="47" t="s">
        <v>70</v>
      </c>
      <c r="C151" s="112" t="s">
        <v>377</v>
      </c>
      <c r="D151" s="43"/>
      <c r="E151" s="95"/>
      <c r="F151" s="101"/>
      <c r="G151" s="45"/>
      <c r="H151" s="54"/>
    </row>
    <row r="152" spans="1:8" ht="36" customHeight="1">
      <c r="A152" s="5"/>
      <c r="B152" s="49" t="s">
        <v>209</v>
      </c>
      <c r="C152" s="42" t="s">
        <v>374</v>
      </c>
      <c r="D152" s="43"/>
      <c r="E152" s="95" t="s">
        <v>53</v>
      </c>
      <c r="F152" s="101">
        <v>5</v>
      </c>
      <c r="G152" s="53"/>
      <c r="H152" s="54">
        <f>ROUND(G152,2)*F152</f>
        <v>0</v>
      </c>
    </row>
    <row r="153" spans="1:8" ht="36" customHeight="1">
      <c r="A153" s="5" t="s">
        <v>278</v>
      </c>
      <c r="B153" s="41" t="s">
        <v>323</v>
      </c>
      <c r="C153" s="112" t="s">
        <v>279</v>
      </c>
      <c r="D153" s="43" t="s">
        <v>253</v>
      </c>
      <c r="E153" s="95"/>
      <c r="F153" s="101"/>
      <c r="G153" s="45"/>
      <c r="H153" s="54"/>
    </row>
    <row r="154" spans="1:9" s="73" customFormat="1" ht="36" customHeight="1">
      <c r="A154" s="5" t="s">
        <v>280</v>
      </c>
      <c r="B154" s="47" t="s">
        <v>47</v>
      </c>
      <c r="C154" s="112" t="s">
        <v>267</v>
      </c>
      <c r="D154" s="43"/>
      <c r="E154" s="95" t="s">
        <v>53</v>
      </c>
      <c r="F154" s="101">
        <v>1</v>
      </c>
      <c r="G154" s="53"/>
      <c r="H154" s="54">
        <f>ROUND(G154,2)*F154</f>
        <v>0</v>
      </c>
      <c r="I154" s="57"/>
    </row>
    <row r="155" spans="1:9" s="73" customFormat="1" ht="36" customHeight="1">
      <c r="A155" s="5" t="s">
        <v>278</v>
      </c>
      <c r="B155" s="41" t="s">
        <v>324</v>
      </c>
      <c r="C155" s="112" t="s">
        <v>435</v>
      </c>
      <c r="D155" s="43" t="s">
        <v>253</v>
      </c>
      <c r="E155" s="95"/>
      <c r="F155" s="101"/>
      <c r="G155" s="45"/>
      <c r="H155" s="54"/>
      <c r="I155" s="57"/>
    </row>
    <row r="156" spans="1:8" s="73" customFormat="1" ht="36" customHeight="1">
      <c r="A156" s="5" t="s">
        <v>280</v>
      </c>
      <c r="B156" s="47" t="s">
        <v>47</v>
      </c>
      <c r="C156" s="112" t="s">
        <v>436</v>
      </c>
      <c r="D156" s="43"/>
      <c r="E156" s="95" t="s">
        <v>53</v>
      </c>
      <c r="F156" s="101">
        <v>2</v>
      </c>
      <c r="G156" s="53"/>
      <c r="H156" s="54">
        <f>ROUND(G156,2)*F156</f>
        <v>0</v>
      </c>
    </row>
    <row r="157" spans="1:9" ht="36" customHeight="1">
      <c r="A157" s="5" t="s">
        <v>281</v>
      </c>
      <c r="B157" s="41" t="s">
        <v>213</v>
      </c>
      <c r="C157" s="42" t="s">
        <v>448</v>
      </c>
      <c r="D157" s="43" t="s">
        <v>253</v>
      </c>
      <c r="E157" s="95" t="s">
        <v>53</v>
      </c>
      <c r="F157" s="101">
        <v>4</v>
      </c>
      <c r="G157" s="53"/>
      <c r="H157" s="54">
        <f>ROUND(G157,2)*F157</f>
        <v>0</v>
      </c>
      <c r="I157" s="73"/>
    </row>
    <row r="158" spans="1:9" ht="36" customHeight="1">
      <c r="A158" s="7"/>
      <c r="B158" s="41" t="s">
        <v>325</v>
      </c>
      <c r="C158" s="112" t="s">
        <v>282</v>
      </c>
      <c r="D158" s="43" t="s">
        <v>253</v>
      </c>
      <c r="E158" s="95"/>
      <c r="F158" s="101"/>
      <c r="G158" s="111"/>
      <c r="H158" s="54"/>
      <c r="I158" s="73"/>
    </row>
    <row r="159" spans="1:8" ht="36" customHeight="1">
      <c r="A159" s="7"/>
      <c r="B159" s="47" t="s">
        <v>47</v>
      </c>
      <c r="C159" s="112" t="s">
        <v>378</v>
      </c>
      <c r="D159" s="43"/>
      <c r="E159" s="95" t="s">
        <v>44</v>
      </c>
      <c r="F159" s="101">
        <v>4</v>
      </c>
      <c r="G159" s="53"/>
      <c r="H159" s="54">
        <f>ROUND(G159,2)*F159</f>
        <v>0</v>
      </c>
    </row>
    <row r="160" spans="1:8" ht="36" customHeight="1">
      <c r="A160" s="5"/>
      <c r="B160" s="41" t="s">
        <v>217</v>
      </c>
      <c r="C160" s="42" t="s">
        <v>449</v>
      </c>
      <c r="D160" s="43" t="s">
        <v>253</v>
      </c>
      <c r="E160" s="95" t="s">
        <v>53</v>
      </c>
      <c r="F160" s="101">
        <v>3</v>
      </c>
      <c r="G160" s="53"/>
      <c r="H160" s="54">
        <f>ROUND(G160,2)*F160</f>
        <v>0</v>
      </c>
    </row>
    <row r="161" spans="1:8" ht="36" customHeight="1">
      <c r="A161" s="5" t="s">
        <v>283</v>
      </c>
      <c r="B161" s="41" t="s">
        <v>293</v>
      </c>
      <c r="C161" s="112" t="s">
        <v>284</v>
      </c>
      <c r="D161" s="43" t="s">
        <v>285</v>
      </c>
      <c r="E161" s="95"/>
      <c r="F161" s="101"/>
      <c r="G161" s="45"/>
      <c r="H161" s="54"/>
    </row>
    <row r="162" spans="1:8" ht="36" customHeight="1">
      <c r="A162" s="5" t="s">
        <v>287</v>
      </c>
      <c r="B162" s="47" t="s">
        <v>47</v>
      </c>
      <c r="C162" s="42" t="s">
        <v>288</v>
      </c>
      <c r="D162" s="43"/>
      <c r="E162" s="95" t="s">
        <v>69</v>
      </c>
      <c r="F162" s="101">
        <v>10</v>
      </c>
      <c r="G162" s="53"/>
      <c r="H162" s="54">
        <f>ROUND(G162,2)*F162</f>
        <v>0</v>
      </c>
    </row>
    <row r="163" spans="1:8" ht="36" customHeight="1">
      <c r="A163" s="5" t="s">
        <v>286</v>
      </c>
      <c r="B163" s="47" t="s">
        <v>55</v>
      </c>
      <c r="C163" s="42" t="s">
        <v>452</v>
      </c>
      <c r="D163" s="43"/>
      <c r="E163" s="95" t="s">
        <v>69</v>
      </c>
      <c r="F163" s="101">
        <v>80</v>
      </c>
      <c r="G163" s="53"/>
      <c r="H163" s="54">
        <f>ROUND(G163,2)*F163</f>
        <v>0</v>
      </c>
    </row>
    <row r="164" spans="1:8" ht="36" customHeight="1">
      <c r="A164" s="5" t="s">
        <v>342</v>
      </c>
      <c r="B164" s="47" t="s">
        <v>70</v>
      </c>
      <c r="C164" s="42" t="s">
        <v>453</v>
      </c>
      <c r="D164" s="43"/>
      <c r="E164" s="95" t="s">
        <v>69</v>
      </c>
      <c r="F164" s="101">
        <v>60</v>
      </c>
      <c r="G164" s="53"/>
      <c r="H164" s="54">
        <f>ROUND(G164,2)*F164</f>
        <v>0</v>
      </c>
    </row>
    <row r="165" spans="1:8" ht="36" customHeight="1">
      <c r="A165" s="5"/>
      <c r="B165" s="47" t="s">
        <v>90</v>
      </c>
      <c r="C165" s="42" t="s">
        <v>396</v>
      </c>
      <c r="D165" s="43"/>
      <c r="E165" s="95" t="s">
        <v>69</v>
      </c>
      <c r="F165" s="101">
        <v>6</v>
      </c>
      <c r="G165" s="53"/>
      <c r="H165" s="54">
        <f>ROUND(G165,2)*F165</f>
        <v>0</v>
      </c>
    </row>
    <row r="166" spans="1:8" ht="36" customHeight="1">
      <c r="A166" s="5" t="s">
        <v>289</v>
      </c>
      <c r="B166" s="41" t="s">
        <v>295</v>
      </c>
      <c r="C166" s="112" t="s">
        <v>290</v>
      </c>
      <c r="D166" s="43" t="s">
        <v>419</v>
      </c>
      <c r="E166" s="95"/>
      <c r="F166" s="101"/>
      <c r="G166" s="45"/>
      <c r="H166" s="54"/>
    </row>
    <row r="167" spans="1:8" ht="36" customHeight="1">
      <c r="A167" s="5" t="s">
        <v>292</v>
      </c>
      <c r="B167" s="47" t="s">
        <v>47</v>
      </c>
      <c r="C167" s="42" t="s">
        <v>288</v>
      </c>
      <c r="D167" s="43"/>
      <c r="E167" s="95" t="s">
        <v>69</v>
      </c>
      <c r="F167" s="101">
        <v>10</v>
      </c>
      <c r="G167" s="53"/>
      <c r="H167" s="54">
        <f>ROUND(G167,2)*F167</f>
        <v>0</v>
      </c>
    </row>
    <row r="168" spans="1:8" ht="36" customHeight="1">
      <c r="A168" s="5" t="s">
        <v>291</v>
      </c>
      <c r="B168" s="47" t="s">
        <v>55</v>
      </c>
      <c r="C168" s="42" t="s">
        <v>452</v>
      </c>
      <c r="D168" s="43"/>
      <c r="E168" s="95" t="s">
        <v>69</v>
      </c>
      <c r="F168" s="101">
        <v>80</v>
      </c>
      <c r="G168" s="53"/>
      <c r="H168" s="54">
        <f>ROUND(G168,2)*F168</f>
        <v>0</v>
      </c>
    </row>
    <row r="169" spans="1:8" ht="36" customHeight="1">
      <c r="A169" s="5" t="s">
        <v>343</v>
      </c>
      <c r="B169" s="47" t="s">
        <v>70</v>
      </c>
      <c r="C169" s="42" t="s">
        <v>453</v>
      </c>
      <c r="D169" s="43"/>
      <c r="E169" s="95" t="s">
        <v>69</v>
      </c>
      <c r="F169" s="101">
        <v>60</v>
      </c>
      <c r="G169" s="53"/>
      <c r="H169" s="54">
        <f>ROUND(G169,2)*F169</f>
        <v>0</v>
      </c>
    </row>
    <row r="170" spans="1:8" ht="36" customHeight="1">
      <c r="A170" s="5"/>
      <c r="B170" s="47" t="s">
        <v>90</v>
      </c>
      <c r="C170" s="42" t="s">
        <v>396</v>
      </c>
      <c r="D170" s="43"/>
      <c r="E170" s="95" t="s">
        <v>69</v>
      </c>
      <c r="F170" s="101">
        <v>6</v>
      </c>
      <c r="G170" s="53"/>
      <c r="H170" s="54">
        <f>ROUND(G170,2)*F170</f>
        <v>0</v>
      </c>
    </row>
    <row r="171" spans="1:8" ht="36" customHeight="1">
      <c r="A171" s="7"/>
      <c r="B171" s="41" t="s">
        <v>226</v>
      </c>
      <c r="C171" s="42" t="s">
        <v>395</v>
      </c>
      <c r="D171" s="43" t="s">
        <v>294</v>
      </c>
      <c r="E171" s="95"/>
      <c r="F171" s="101"/>
      <c r="G171" s="111"/>
      <c r="H171" s="54"/>
    </row>
    <row r="172" spans="1:8" ht="36" customHeight="1">
      <c r="A172" s="7"/>
      <c r="B172" s="47" t="s">
        <v>47</v>
      </c>
      <c r="C172" s="42" t="s">
        <v>382</v>
      </c>
      <c r="D172" s="43"/>
      <c r="E172" s="95" t="s">
        <v>53</v>
      </c>
      <c r="F172" s="101">
        <v>1</v>
      </c>
      <c r="G172" s="53"/>
      <c r="H172" s="54">
        <f>ROUND(G172,2)*F172</f>
        <v>0</v>
      </c>
    </row>
    <row r="173" spans="1:8" ht="36" customHeight="1">
      <c r="A173" s="4" t="s">
        <v>307</v>
      </c>
      <c r="B173" s="113" t="s">
        <v>229</v>
      </c>
      <c r="C173" s="42" t="s">
        <v>308</v>
      </c>
      <c r="D173" s="43" t="s">
        <v>309</v>
      </c>
      <c r="E173" s="95" t="s">
        <v>44</v>
      </c>
      <c r="F173" s="96">
        <v>30</v>
      </c>
      <c r="G173" s="53"/>
      <c r="H173" s="97">
        <f>ROUND(G173,2)*F173</f>
        <v>0</v>
      </c>
    </row>
    <row r="174" spans="1:8" ht="36" customHeight="1">
      <c r="A174" s="7"/>
      <c r="B174" s="114" t="s">
        <v>326</v>
      </c>
      <c r="C174" s="42" t="s">
        <v>296</v>
      </c>
      <c r="D174" s="43" t="s">
        <v>420</v>
      </c>
      <c r="E174" s="95"/>
      <c r="F174" s="101"/>
      <c r="G174" s="111"/>
      <c r="H174" s="54"/>
    </row>
    <row r="175" spans="1:8" ht="36" customHeight="1">
      <c r="A175" s="7"/>
      <c r="B175" s="47" t="s">
        <v>47</v>
      </c>
      <c r="C175" s="42" t="s">
        <v>298</v>
      </c>
      <c r="D175" s="43"/>
      <c r="E175" s="95" t="s">
        <v>69</v>
      </c>
      <c r="F175" s="101">
        <v>14</v>
      </c>
      <c r="G175" s="53"/>
      <c r="H175" s="54">
        <f>ROUND(G175,2)*F175</f>
        <v>0</v>
      </c>
    </row>
    <row r="176" spans="1:8" ht="36" customHeight="1">
      <c r="A176" s="7"/>
      <c r="B176" s="47" t="s">
        <v>55</v>
      </c>
      <c r="C176" s="42" t="s">
        <v>299</v>
      </c>
      <c r="D176" s="43"/>
      <c r="E176" s="95" t="s">
        <v>69</v>
      </c>
      <c r="F176" s="101">
        <v>52</v>
      </c>
      <c r="G176" s="53"/>
      <c r="H176" s="54">
        <f>ROUND(G176,2)*F176</f>
        <v>0</v>
      </c>
    </row>
    <row r="177" spans="1:8" ht="36" customHeight="1">
      <c r="A177" s="7"/>
      <c r="B177" s="47" t="s">
        <v>70</v>
      </c>
      <c r="C177" s="42" t="s">
        <v>300</v>
      </c>
      <c r="D177" s="43"/>
      <c r="E177" s="95" t="s">
        <v>69</v>
      </c>
      <c r="F177" s="101">
        <v>51</v>
      </c>
      <c r="G177" s="53"/>
      <c r="H177" s="54">
        <f>ROUND(G177,2)*F177</f>
        <v>0</v>
      </c>
    </row>
    <row r="178" spans="1:8" ht="36" customHeight="1">
      <c r="A178" s="7"/>
      <c r="B178" s="114" t="s">
        <v>230</v>
      </c>
      <c r="C178" s="42" t="s">
        <v>380</v>
      </c>
      <c r="D178" s="43" t="s">
        <v>381</v>
      </c>
      <c r="E178" s="95"/>
      <c r="F178" s="101"/>
      <c r="G178" s="111"/>
      <c r="H178" s="54"/>
    </row>
    <row r="179" spans="1:8" ht="36" customHeight="1">
      <c r="A179" s="7"/>
      <c r="B179" s="47" t="s">
        <v>47</v>
      </c>
      <c r="C179" s="50" t="s">
        <v>450</v>
      </c>
      <c r="D179" s="43"/>
      <c r="E179" s="95" t="s">
        <v>69</v>
      </c>
      <c r="F179" s="101">
        <v>26</v>
      </c>
      <c r="G179" s="53"/>
      <c r="H179" s="54">
        <f>ROUND(G179,2)*F179</f>
        <v>0</v>
      </c>
    </row>
    <row r="180" spans="1:8" ht="36" customHeight="1">
      <c r="A180" s="7"/>
      <c r="B180" s="114" t="s">
        <v>327</v>
      </c>
      <c r="C180" s="42" t="s">
        <v>301</v>
      </c>
      <c r="D180" s="43" t="s">
        <v>302</v>
      </c>
      <c r="E180" s="95"/>
      <c r="F180" s="101"/>
      <c r="G180" s="111"/>
      <c r="H180" s="54"/>
    </row>
    <row r="181" spans="1:8" ht="36" customHeight="1">
      <c r="A181" s="7"/>
      <c r="B181" s="47" t="s">
        <v>47</v>
      </c>
      <c r="C181" s="42" t="s">
        <v>451</v>
      </c>
      <c r="D181" s="43"/>
      <c r="E181" s="95"/>
      <c r="F181" s="101"/>
      <c r="G181" s="111"/>
      <c r="H181" s="54"/>
    </row>
    <row r="182" spans="1:8" ht="36" customHeight="1">
      <c r="A182" s="7"/>
      <c r="B182" s="49" t="s">
        <v>209</v>
      </c>
      <c r="C182" s="50" t="s">
        <v>399</v>
      </c>
      <c r="D182" s="43"/>
      <c r="E182" s="95" t="s">
        <v>69</v>
      </c>
      <c r="F182" s="101">
        <v>26</v>
      </c>
      <c r="G182" s="53"/>
      <c r="H182" s="54">
        <f>ROUND(G182,2)*F182</f>
        <v>0</v>
      </c>
    </row>
    <row r="183" spans="1:8" ht="36" customHeight="1">
      <c r="A183" s="7"/>
      <c r="B183" s="47" t="s">
        <v>55</v>
      </c>
      <c r="C183" s="42" t="s">
        <v>303</v>
      </c>
      <c r="D183" s="43"/>
      <c r="E183" s="95"/>
      <c r="F183" s="101"/>
      <c r="G183" s="111"/>
      <c r="H183" s="54"/>
    </row>
    <row r="184" spans="1:8" ht="36" customHeight="1">
      <c r="A184" s="7"/>
      <c r="B184" s="49" t="s">
        <v>209</v>
      </c>
      <c r="C184" s="50" t="s">
        <v>304</v>
      </c>
      <c r="D184" s="43"/>
      <c r="E184" s="95" t="s">
        <v>69</v>
      </c>
      <c r="F184" s="101">
        <v>143</v>
      </c>
      <c r="G184" s="53"/>
      <c r="H184" s="54">
        <f>ROUND(G184,2)*F184</f>
        <v>0</v>
      </c>
    </row>
    <row r="185" spans="1:8" ht="36" customHeight="1">
      <c r="A185" s="7"/>
      <c r="B185" s="49" t="s">
        <v>210</v>
      </c>
      <c r="C185" s="50" t="s">
        <v>297</v>
      </c>
      <c r="D185" s="43"/>
      <c r="E185" s="95" t="s">
        <v>69</v>
      </c>
      <c r="F185" s="101">
        <v>169</v>
      </c>
      <c r="G185" s="53"/>
      <c r="H185" s="54">
        <f>ROUND(G185,2)*F185</f>
        <v>0</v>
      </c>
    </row>
    <row r="186" spans="1:8" ht="36" customHeight="1">
      <c r="A186" s="7"/>
      <c r="B186" s="49" t="s">
        <v>305</v>
      </c>
      <c r="C186" s="50" t="s">
        <v>306</v>
      </c>
      <c r="D186" s="43"/>
      <c r="E186" s="95" t="s">
        <v>69</v>
      </c>
      <c r="F186" s="101">
        <v>63</v>
      </c>
      <c r="G186" s="53"/>
      <c r="H186" s="54">
        <f>ROUND(G186,2)*F186</f>
        <v>0</v>
      </c>
    </row>
    <row r="187" spans="1:8" ht="36" customHeight="1">
      <c r="A187" s="7"/>
      <c r="B187" s="49" t="s">
        <v>437</v>
      </c>
      <c r="C187" s="50" t="s">
        <v>379</v>
      </c>
      <c r="D187" s="43"/>
      <c r="E187" s="95" t="s">
        <v>69</v>
      </c>
      <c r="F187" s="101">
        <v>687</v>
      </c>
      <c r="G187" s="53"/>
      <c r="H187" s="54">
        <f>ROUND(G187,2)*F187</f>
        <v>0</v>
      </c>
    </row>
    <row r="188" spans="1:8" ht="36" customHeight="1">
      <c r="A188" s="7"/>
      <c r="B188" s="49" t="s">
        <v>438</v>
      </c>
      <c r="C188" s="50" t="s">
        <v>344</v>
      </c>
      <c r="D188" s="43"/>
      <c r="E188" s="95" t="s">
        <v>69</v>
      </c>
      <c r="F188" s="101">
        <v>504</v>
      </c>
      <c r="G188" s="53"/>
      <c r="H188" s="54">
        <f>ROUND(G188,2)*F188</f>
        <v>0</v>
      </c>
    </row>
    <row r="189" spans="1:8" ht="36" customHeight="1">
      <c r="A189" s="7"/>
      <c r="B189" s="114" t="s">
        <v>328</v>
      </c>
      <c r="C189" s="42" t="s">
        <v>383</v>
      </c>
      <c r="D189" s="43" t="s">
        <v>350</v>
      </c>
      <c r="E189" s="95"/>
      <c r="F189" s="101"/>
      <c r="G189" s="111"/>
      <c r="H189" s="54"/>
    </row>
    <row r="190" spans="1:8" ht="36" customHeight="1">
      <c r="A190" s="7"/>
      <c r="B190" s="47" t="s">
        <v>47</v>
      </c>
      <c r="C190" s="50" t="s">
        <v>384</v>
      </c>
      <c r="D190" s="43"/>
      <c r="E190" s="95" t="s">
        <v>53</v>
      </c>
      <c r="F190" s="101">
        <v>1</v>
      </c>
      <c r="G190" s="53"/>
      <c r="H190" s="54">
        <f>ROUND(G190,2)*F190</f>
        <v>0</v>
      </c>
    </row>
    <row r="191" spans="1:8" ht="36" customHeight="1">
      <c r="A191" s="7"/>
      <c r="B191" s="47" t="s">
        <v>55</v>
      </c>
      <c r="C191" s="50" t="s">
        <v>389</v>
      </c>
      <c r="D191" s="43"/>
      <c r="E191" s="95" t="s">
        <v>53</v>
      </c>
      <c r="F191" s="101">
        <v>1</v>
      </c>
      <c r="G191" s="53"/>
      <c r="H191" s="54">
        <f>ROUND(G191,2)*F191</f>
        <v>0</v>
      </c>
    </row>
    <row r="192" spans="1:8" ht="36" customHeight="1">
      <c r="A192" s="7"/>
      <c r="B192" s="47" t="s">
        <v>70</v>
      </c>
      <c r="C192" s="50" t="s">
        <v>385</v>
      </c>
      <c r="D192" s="43"/>
      <c r="E192" s="95" t="s">
        <v>53</v>
      </c>
      <c r="F192" s="101">
        <v>1</v>
      </c>
      <c r="G192" s="53"/>
      <c r="H192" s="54">
        <f>ROUND(G192,2)*F192</f>
        <v>0</v>
      </c>
    </row>
    <row r="193" spans="1:10" ht="36" customHeight="1">
      <c r="A193" s="5"/>
      <c r="B193" s="41" t="s">
        <v>329</v>
      </c>
      <c r="C193" s="42" t="s">
        <v>422</v>
      </c>
      <c r="D193" s="43" t="s">
        <v>421</v>
      </c>
      <c r="E193" s="95" t="s">
        <v>53</v>
      </c>
      <c r="F193" s="101">
        <v>2</v>
      </c>
      <c r="G193" s="53"/>
      <c r="H193" s="54">
        <f>ROUND(G193,2)*F193</f>
        <v>0</v>
      </c>
      <c r="J193" s="75"/>
    </row>
    <row r="194" spans="1:8" ht="36" customHeight="1">
      <c r="A194" s="5"/>
      <c r="B194" s="41" t="s">
        <v>330</v>
      </c>
      <c r="C194" s="42" t="s">
        <v>423</v>
      </c>
      <c r="D194" s="43" t="s">
        <v>421</v>
      </c>
      <c r="E194" s="95" t="s">
        <v>424</v>
      </c>
      <c r="F194" s="101">
        <v>1</v>
      </c>
      <c r="G194" s="53"/>
      <c r="H194" s="54">
        <f>ROUND(G194,2)*F194</f>
        <v>0</v>
      </c>
    </row>
    <row r="195" spans="1:8" ht="36" customHeight="1">
      <c r="A195" s="74"/>
      <c r="B195" s="115"/>
      <c r="C195" s="104" t="s">
        <v>21</v>
      </c>
      <c r="D195" s="105"/>
      <c r="E195" s="106"/>
      <c r="F195" s="105"/>
      <c r="G195" s="108"/>
      <c r="H195" s="109"/>
    </row>
    <row r="196" spans="1:8" ht="36" customHeight="1">
      <c r="A196" s="5" t="s">
        <v>89</v>
      </c>
      <c r="B196" s="41" t="s">
        <v>331</v>
      </c>
      <c r="C196" s="42" t="s">
        <v>152</v>
      </c>
      <c r="D196" s="43" t="s">
        <v>310</v>
      </c>
      <c r="E196" s="95" t="s">
        <v>53</v>
      </c>
      <c r="F196" s="101">
        <v>1</v>
      </c>
      <c r="G196" s="53"/>
      <c r="H196" s="54">
        <f>ROUND(G196,2)*F196</f>
        <v>0</v>
      </c>
    </row>
    <row r="197" spans="1:8" ht="36" customHeight="1">
      <c r="A197" s="5" t="s">
        <v>117</v>
      </c>
      <c r="B197" s="41" t="s">
        <v>332</v>
      </c>
      <c r="C197" s="42" t="s">
        <v>153</v>
      </c>
      <c r="D197" s="43" t="s">
        <v>253</v>
      </c>
      <c r="E197" s="95"/>
      <c r="F197" s="101"/>
      <c r="G197" s="97"/>
      <c r="H197" s="54"/>
    </row>
    <row r="198" spans="1:8" ht="36" customHeight="1">
      <c r="A198" s="5" t="s">
        <v>154</v>
      </c>
      <c r="B198" s="47" t="s">
        <v>47</v>
      </c>
      <c r="C198" s="42" t="s">
        <v>311</v>
      </c>
      <c r="D198" s="43"/>
      <c r="E198" s="95" t="s">
        <v>118</v>
      </c>
      <c r="F198" s="101">
        <v>1</v>
      </c>
      <c r="G198" s="53"/>
      <c r="H198" s="54">
        <f aca="true" t="shared" si="3" ref="H198:H205">ROUND(G198,2)*F198</f>
        <v>0</v>
      </c>
    </row>
    <row r="199" spans="1:8" ht="36" customHeight="1">
      <c r="A199" s="5" t="s">
        <v>440</v>
      </c>
      <c r="B199" s="125" t="s">
        <v>391</v>
      </c>
      <c r="C199" s="126" t="s">
        <v>441</v>
      </c>
      <c r="D199" s="127" t="s">
        <v>310</v>
      </c>
      <c r="E199" s="128"/>
      <c r="F199" s="129"/>
      <c r="G199" s="130"/>
      <c r="H199" s="131"/>
    </row>
    <row r="200" spans="1:8" ht="36" customHeight="1">
      <c r="A200" s="5" t="s">
        <v>442</v>
      </c>
      <c r="B200" s="132" t="s">
        <v>47</v>
      </c>
      <c r="C200" s="133" t="s">
        <v>443</v>
      </c>
      <c r="D200" s="134"/>
      <c r="E200" s="135" t="s">
        <v>53</v>
      </c>
      <c r="F200" s="136">
        <v>2</v>
      </c>
      <c r="G200" s="137"/>
      <c r="H200" s="138">
        <f>ROUND(G200,2)*F200</f>
        <v>0</v>
      </c>
    </row>
    <row r="201" spans="1:8" ht="36" customHeight="1">
      <c r="A201" s="5"/>
      <c r="B201" s="41" t="s">
        <v>392</v>
      </c>
      <c r="C201" s="42" t="s">
        <v>386</v>
      </c>
      <c r="D201" s="43" t="s">
        <v>350</v>
      </c>
      <c r="E201" s="95" t="s">
        <v>118</v>
      </c>
      <c r="F201" s="101">
        <v>1</v>
      </c>
      <c r="G201" s="53"/>
      <c r="H201" s="54">
        <f t="shared" si="3"/>
        <v>0</v>
      </c>
    </row>
    <row r="202" spans="1:9" s="73" customFormat="1" ht="36" customHeight="1">
      <c r="A202" s="5"/>
      <c r="B202" s="41" t="s">
        <v>393</v>
      </c>
      <c r="C202" s="42" t="s">
        <v>387</v>
      </c>
      <c r="D202" s="43" t="s">
        <v>350</v>
      </c>
      <c r="E202" s="95" t="s">
        <v>53</v>
      </c>
      <c r="F202" s="101">
        <v>3</v>
      </c>
      <c r="G202" s="53"/>
      <c r="H202" s="54">
        <f t="shared" si="3"/>
        <v>0</v>
      </c>
      <c r="I202" s="57"/>
    </row>
    <row r="203" spans="1:9" s="73" customFormat="1" ht="36" customHeight="1">
      <c r="A203" s="5" t="s">
        <v>312</v>
      </c>
      <c r="B203" s="143" t="s">
        <v>394</v>
      </c>
      <c r="C203" s="139" t="s">
        <v>455</v>
      </c>
      <c r="D203" s="140" t="s">
        <v>315</v>
      </c>
      <c r="E203" s="141" t="s">
        <v>53</v>
      </c>
      <c r="F203" s="142">
        <v>12</v>
      </c>
      <c r="G203" s="144"/>
      <c r="H203" s="145">
        <f t="shared" si="3"/>
        <v>0</v>
      </c>
      <c r="I203" s="57"/>
    </row>
    <row r="204" spans="1:8" s="73" customFormat="1" ht="36" customHeight="1">
      <c r="A204" s="5" t="s">
        <v>388</v>
      </c>
      <c r="B204" s="143" t="s">
        <v>444</v>
      </c>
      <c r="C204" s="139" t="s">
        <v>456</v>
      </c>
      <c r="D204" s="140" t="s">
        <v>315</v>
      </c>
      <c r="E204" s="141" t="s">
        <v>53</v>
      </c>
      <c r="F204" s="142">
        <v>4</v>
      </c>
      <c r="G204" s="144"/>
      <c r="H204" s="145">
        <f t="shared" si="3"/>
        <v>0</v>
      </c>
    </row>
    <row r="205" spans="1:8" s="73" customFormat="1" ht="36" customHeight="1">
      <c r="A205" s="5" t="s">
        <v>313</v>
      </c>
      <c r="B205" s="41" t="s">
        <v>447</v>
      </c>
      <c r="C205" s="42" t="s">
        <v>314</v>
      </c>
      <c r="D205" s="43" t="s">
        <v>315</v>
      </c>
      <c r="E205" s="95" t="s">
        <v>53</v>
      </c>
      <c r="F205" s="101">
        <v>3</v>
      </c>
      <c r="G205" s="53"/>
      <c r="H205" s="54">
        <f t="shared" si="3"/>
        <v>0</v>
      </c>
    </row>
    <row r="206" spans="1:8" s="73" customFormat="1" ht="36" customHeight="1" thickBot="1">
      <c r="A206" s="76"/>
      <c r="B206" s="10" t="str">
        <f>B84</f>
        <v>B</v>
      </c>
      <c r="C206" s="161" t="str">
        <f>C84</f>
        <v>UNDERGROUND WORKS</v>
      </c>
      <c r="D206" s="162"/>
      <c r="E206" s="162"/>
      <c r="F206" s="163"/>
      <c r="G206" s="76" t="s">
        <v>15</v>
      </c>
      <c r="H206" s="76">
        <f>SUM(H86:H205)</f>
        <v>0</v>
      </c>
    </row>
    <row r="207" spans="1:8" s="73" customFormat="1" ht="36" customHeight="1" thickTop="1">
      <c r="A207" s="72"/>
      <c r="B207" s="40" t="s">
        <v>13</v>
      </c>
      <c r="C207" s="158" t="s">
        <v>335</v>
      </c>
      <c r="D207" s="159"/>
      <c r="E207" s="159"/>
      <c r="F207" s="160"/>
      <c r="G207" s="78"/>
      <c r="H207" s="79"/>
    </row>
    <row r="208" spans="1:8" s="73" customFormat="1" ht="36" customHeight="1">
      <c r="A208" s="77"/>
      <c r="B208" s="91"/>
      <c r="C208" s="92" t="s">
        <v>17</v>
      </c>
      <c r="D208" s="93"/>
      <c r="E208" s="93"/>
      <c r="F208" s="93"/>
      <c r="G208" s="94"/>
      <c r="H208" s="94"/>
    </row>
    <row r="209" spans="1:9" ht="36" customHeight="1">
      <c r="A209" s="6"/>
      <c r="B209" s="41" t="s">
        <v>132</v>
      </c>
      <c r="C209" s="42" t="s">
        <v>337</v>
      </c>
      <c r="D209" s="43" t="s">
        <v>415</v>
      </c>
      <c r="E209" s="95" t="s">
        <v>46</v>
      </c>
      <c r="F209" s="96">
        <v>5000</v>
      </c>
      <c r="G209" s="53"/>
      <c r="H209" s="97">
        <f>ROUND(G209,2)*F209</f>
        <v>0</v>
      </c>
      <c r="I209" s="73"/>
    </row>
    <row r="210" spans="1:9" ht="36" customHeight="1">
      <c r="A210" s="6" t="s">
        <v>165</v>
      </c>
      <c r="B210" s="41" t="s">
        <v>138</v>
      </c>
      <c r="C210" s="42" t="s">
        <v>167</v>
      </c>
      <c r="D210" s="43" t="s">
        <v>159</v>
      </c>
      <c r="E210" s="95"/>
      <c r="F210" s="96"/>
      <c r="G210" s="45"/>
      <c r="H210" s="97"/>
      <c r="I210" s="73"/>
    </row>
    <row r="211" spans="1:8" ht="36" customHeight="1">
      <c r="A211" s="5" t="s">
        <v>161</v>
      </c>
      <c r="B211" s="47" t="s">
        <v>47</v>
      </c>
      <c r="C211" s="42" t="s">
        <v>162</v>
      </c>
      <c r="D211" s="43" t="s">
        <v>1</v>
      </c>
      <c r="E211" s="95" t="s">
        <v>48</v>
      </c>
      <c r="F211" s="96">
        <v>4350</v>
      </c>
      <c r="G211" s="53"/>
      <c r="H211" s="97">
        <f aca="true" t="shared" si="4" ref="H211:H217">ROUND(G211,2)*F211</f>
        <v>0</v>
      </c>
    </row>
    <row r="212" spans="1:8" ht="36" customHeight="1">
      <c r="A212" s="5" t="s">
        <v>163</v>
      </c>
      <c r="B212" s="47" t="s">
        <v>55</v>
      </c>
      <c r="C212" s="42" t="s">
        <v>164</v>
      </c>
      <c r="D212" s="43" t="s">
        <v>1</v>
      </c>
      <c r="E212" s="95" t="s">
        <v>48</v>
      </c>
      <c r="F212" s="96">
        <v>3060</v>
      </c>
      <c r="G212" s="53"/>
      <c r="H212" s="97">
        <f t="shared" si="4"/>
        <v>0</v>
      </c>
    </row>
    <row r="213" spans="1:8" ht="36" customHeight="1">
      <c r="A213" s="6" t="s">
        <v>49</v>
      </c>
      <c r="B213" s="41" t="s">
        <v>141</v>
      </c>
      <c r="C213" s="42" t="s">
        <v>50</v>
      </c>
      <c r="D213" s="43" t="s">
        <v>341</v>
      </c>
      <c r="E213" s="95" t="s">
        <v>44</v>
      </c>
      <c r="F213" s="96">
        <v>350</v>
      </c>
      <c r="G213" s="53"/>
      <c r="H213" s="97">
        <f t="shared" si="4"/>
        <v>0</v>
      </c>
    </row>
    <row r="214" spans="1:8" ht="36" customHeight="1">
      <c r="A214" s="6" t="s">
        <v>177</v>
      </c>
      <c r="B214" s="41" t="s">
        <v>144</v>
      </c>
      <c r="C214" s="42" t="s">
        <v>179</v>
      </c>
      <c r="D214" s="43" t="s">
        <v>180</v>
      </c>
      <c r="E214" s="95" t="s">
        <v>46</v>
      </c>
      <c r="F214" s="96">
        <v>7650</v>
      </c>
      <c r="G214" s="53"/>
      <c r="H214" s="97">
        <f t="shared" si="4"/>
        <v>0</v>
      </c>
    </row>
    <row r="215" spans="1:8" ht="36" customHeight="1">
      <c r="A215" s="6"/>
      <c r="B215" s="41" t="s">
        <v>408</v>
      </c>
      <c r="C215" s="42" t="s">
        <v>338</v>
      </c>
      <c r="D215" s="43" t="s">
        <v>415</v>
      </c>
      <c r="E215" s="95"/>
      <c r="F215" s="96"/>
      <c r="G215" s="45"/>
      <c r="H215" s="97"/>
    </row>
    <row r="216" spans="1:8" ht="36" customHeight="1">
      <c r="A216" s="6"/>
      <c r="B216" s="47" t="s">
        <v>47</v>
      </c>
      <c r="C216" s="42" t="s">
        <v>339</v>
      </c>
      <c r="D216" s="43"/>
      <c r="E216" s="95" t="s">
        <v>44</v>
      </c>
      <c r="F216" s="96">
        <v>110</v>
      </c>
      <c r="G216" s="53"/>
      <c r="H216" s="97">
        <f t="shared" si="4"/>
        <v>0</v>
      </c>
    </row>
    <row r="217" spans="1:8" ht="36" customHeight="1">
      <c r="A217" s="5"/>
      <c r="B217" s="47" t="s">
        <v>55</v>
      </c>
      <c r="C217" s="42" t="s">
        <v>340</v>
      </c>
      <c r="D217" s="43"/>
      <c r="E217" s="95" t="s">
        <v>44</v>
      </c>
      <c r="F217" s="96">
        <v>1200</v>
      </c>
      <c r="G217" s="53"/>
      <c r="H217" s="97">
        <f t="shared" si="4"/>
        <v>0</v>
      </c>
    </row>
    <row r="218" spans="1:8" ht="36" customHeight="1">
      <c r="A218" s="5"/>
      <c r="B218" s="41" t="s">
        <v>409</v>
      </c>
      <c r="C218" s="42" t="s">
        <v>183</v>
      </c>
      <c r="D218" s="43" t="s">
        <v>415</v>
      </c>
      <c r="E218" s="95"/>
      <c r="F218" s="96"/>
      <c r="G218" s="45"/>
      <c r="H218" s="97"/>
    </row>
    <row r="219" spans="1:8" ht="36" customHeight="1">
      <c r="A219" s="6"/>
      <c r="B219" s="47" t="s">
        <v>47</v>
      </c>
      <c r="C219" s="42" t="s">
        <v>184</v>
      </c>
      <c r="D219" s="98"/>
      <c r="E219" s="95" t="s">
        <v>44</v>
      </c>
      <c r="F219" s="99">
        <v>1100</v>
      </c>
      <c r="G219" s="53"/>
      <c r="H219" s="97">
        <f>ROUND(G219,2)*F219</f>
        <v>0</v>
      </c>
    </row>
    <row r="220" spans="1:8" ht="36" customHeight="1">
      <c r="A220" s="6"/>
      <c r="B220" s="47"/>
      <c r="C220" s="100" t="s">
        <v>347</v>
      </c>
      <c r="D220" s="98"/>
      <c r="E220" s="95"/>
      <c r="F220" s="96"/>
      <c r="G220" s="45"/>
      <c r="H220" s="97"/>
    </row>
    <row r="221" spans="1:8" ht="36" customHeight="1">
      <c r="A221" s="4" t="s">
        <v>199</v>
      </c>
      <c r="B221" s="41" t="s">
        <v>410</v>
      </c>
      <c r="C221" s="42" t="s">
        <v>200</v>
      </c>
      <c r="D221" s="43" t="s">
        <v>201</v>
      </c>
      <c r="E221" s="95"/>
      <c r="F221" s="96"/>
      <c r="G221" s="45"/>
      <c r="H221" s="97"/>
    </row>
    <row r="222" spans="1:8" ht="36" customHeight="1">
      <c r="A222" s="4" t="s">
        <v>207</v>
      </c>
      <c r="B222" s="47" t="s">
        <v>47</v>
      </c>
      <c r="C222" s="42" t="s">
        <v>208</v>
      </c>
      <c r="D222" s="43" t="s">
        <v>1</v>
      </c>
      <c r="E222" s="95" t="s">
        <v>46</v>
      </c>
      <c r="F222" s="96">
        <v>10</v>
      </c>
      <c r="G222" s="53"/>
      <c r="H222" s="97">
        <f>ROUND(G222,2)*F222</f>
        <v>0</v>
      </c>
    </row>
    <row r="223" spans="1:8" ht="36" customHeight="1">
      <c r="A223" s="4" t="s">
        <v>212</v>
      </c>
      <c r="B223" s="41" t="s">
        <v>411</v>
      </c>
      <c r="C223" s="42" t="s">
        <v>214</v>
      </c>
      <c r="D223" s="43" t="s">
        <v>215</v>
      </c>
      <c r="E223" s="95"/>
      <c r="F223" s="96"/>
      <c r="G223" s="45"/>
      <c r="H223" s="97"/>
    </row>
    <row r="224" spans="1:8" ht="36" customHeight="1">
      <c r="A224" s="4" t="s">
        <v>216</v>
      </c>
      <c r="B224" s="47" t="s">
        <v>47</v>
      </c>
      <c r="C224" s="42" t="s">
        <v>336</v>
      </c>
      <c r="D224" s="43" t="s">
        <v>1</v>
      </c>
      <c r="E224" s="95" t="s">
        <v>69</v>
      </c>
      <c r="F224" s="96">
        <v>220</v>
      </c>
      <c r="G224" s="53"/>
      <c r="H224" s="97">
        <f>ROUND(G224,2)*F224</f>
        <v>0</v>
      </c>
    </row>
    <row r="225" spans="1:8" ht="36" customHeight="1">
      <c r="A225" s="4"/>
      <c r="B225" s="49"/>
      <c r="C225" s="92" t="s">
        <v>348</v>
      </c>
      <c r="D225" s="43"/>
      <c r="E225" s="95"/>
      <c r="F225" s="96"/>
      <c r="G225" s="45"/>
      <c r="H225" s="97"/>
    </row>
    <row r="226" spans="1:8" ht="36" customHeight="1">
      <c r="A226" s="5" t="s">
        <v>83</v>
      </c>
      <c r="B226" s="41" t="s">
        <v>412</v>
      </c>
      <c r="C226" s="42" t="s">
        <v>84</v>
      </c>
      <c r="D226" s="43" t="s">
        <v>231</v>
      </c>
      <c r="E226" s="95"/>
      <c r="F226" s="96"/>
      <c r="G226" s="45"/>
      <c r="H226" s="97"/>
    </row>
    <row r="227" spans="1:8" ht="36" customHeight="1">
      <c r="A227" s="5" t="s">
        <v>236</v>
      </c>
      <c r="B227" s="47" t="s">
        <v>47</v>
      </c>
      <c r="C227" s="42" t="s">
        <v>237</v>
      </c>
      <c r="D227" s="43" t="s">
        <v>211</v>
      </c>
      <c r="E227" s="95" t="s">
        <v>46</v>
      </c>
      <c r="F227" s="101">
        <v>10</v>
      </c>
      <c r="G227" s="53"/>
      <c r="H227" s="54">
        <f>ROUND(G227,2)*F227</f>
        <v>0</v>
      </c>
    </row>
    <row r="228" spans="1:8" ht="36" customHeight="1">
      <c r="A228" s="5" t="s">
        <v>85</v>
      </c>
      <c r="B228" s="41" t="s">
        <v>413</v>
      </c>
      <c r="C228" s="42" t="s">
        <v>86</v>
      </c>
      <c r="D228" s="43" t="s">
        <v>425</v>
      </c>
      <c r="E228" s="95"/>
      <c r="F228" s="101"/>
      <c r="G228" s="45"/>
      <c r="H228" s="54"/>
    </row>
    <row r="229" spans="1:8" ht="36" customHeight="1">
      <c r="A229" s="5"/>
      <c r="B229" s="47" t="s">
        <v>47</v>
      </c>
      <c r="C229" s="42" t="s">
        <v>401</v>
      </c>
      <c r="D229" s="43"/>
      <c r="E229" s="95" t="s">
        <v>69</v>
      </c>
      <c r="F229" s="96">
        <v>420</v>
      </c>
      <c r="G229" s="53"/>
      <c r="H229" s="54">
        <f>ROUND(G229,2)*F229</f>
        <v>0</v>
      </c>
    </row>
    <row r="230" spans="1:8" ht="36" customHeight="1">
      <c r="A230" s="5" t="s">
        <v>245</v>
      </c>
      <c r="B230" s="41" t="s">
        <v>414</v>
      </c>
      <c r="C230" s="42" t="s">
        <v>246</v>
      </c>
      <c r="D230" s="43" t="s">
        <v>227</v>
      </c>
      <c r="E230" s="102"/>
      <c r="F230" s="96"/>
      <c r="G230" s="45"/>
      <c r="H230" s="54"/>
    </row>
    <row r="231" spans="1:8" ht="36" customHeight="1">
      <c r="A231" s="5" t="s">
        <v>247</v>
      </c>
      <c r="B231" s="47" t="s">
        <v>47</v>
      </c>
      <c r="C231" s="42" t="s">
        <v>81</v>
      </c>
      <c r="D231" s="43"/>
      <c r="E231" s="95"/>
      <c r="F231" s="96"/>
      <c r="G231" s="45"/>
      <c r="H231" s="54"/>
    </row>
    <row r="232" spans="1:8" ht="36" customHeight="1">
      <c r="A232" s="5" t="s">
        <v>248</v>
      </c>
      <c r="B232" s="49" t="s">
        <v>209</v>
      </c>
      <c r="C232" s="42" t="s">
        <v>228</v>
      </c>
      <c r="D232" s="43"/>
      <c r="E232" s="95" t="s">
        <v>48</v>
      </c>
      <c r="F232" s="96">
        <v>1250</v>
      </c>
      <c r="G232" s="53"/>
      <c r="H232" s="54">
        <f>ROUND(G232,2)*F232</f>
        <v>0</v>
      </c>
    </row>
    <row r="233" spans="1:8" ht="36" customHeight="1">
      <c r="A233" s="5" t="s">
        <v>249</v>
      </c>
      <c r="B233" s="47" t="s">
        <v>55</v>
      </c>
      <c r="C233" s="42" t="s">
        <v>114</v>
      </c>
      <c r="D233" s="43"/>
      <c r="E233" s="95"/>
      <c r="F233" s="96"/>
      <c r="G233" s="45"/>
      <c r="H233" s="54"/>
    </row>
    <row r="234" spans="1:8" ht="36" customHeight="1">
      <c r="A234" s="5" t="s">
        <v>250</v>
      </c>
      <c r="B234" s="49" t="s">
        <v>209</v>
      </c>
      <c r="C234" s="42" t="s">
        <v>228</v>
      </c>
      <c r="D234" s="43"/>
      <c r="E234" s="95" t="s">
        <v>48</v>
      </c>
      <c r="F234" s="96">
        <v>320</v>
      </c>
      <c r="G234" s="53"/>
      <c r="H234" s="54">
        <f>ROUND(G234,2)*F234</f>
        <v>0</v>
      </c>
    </row>
    <row r="235" spans="1:8" ht="36" customHeight="1" thickBot="1">
      <c r="A235" s="76"/>
      <c r="B235" s="10" t="str">
        <f>B207</f>
        <v>C</v>
      </c>
      <c r="C235" s="161" t="str">
        <f>C207</f>
        <v>DETOUR STAGING WORKS</v>
      </c>
      <c r="D235" s="162"/>
      <c r="E235" s="162"/>
      <c r="F235" s="163"/>
      <c r="G235" s="76" t="s">
        <v>15</v>
      </c>
      <c r="H235" s="76">
        <f>SUM(H207:H234)</f>
        <v>0</v>
      </c>
    </row>
    <row r="236" spans="1:8" ht="36" customHeight="1" thickTop="1">
      <c r="A236" s="72"/>
      <c r="B236" s="40" t="s">
        <v>14</v>
      </c>
      <c r="C236" s="158" t="s">
        <v>439</v>
      </c>
      <c r="D236" s="159"/>
      <c r="E236" s="159"/>
      <c r="F236" s="160"/>
      <c r="G236" s="78"/>
      <c r="H236" s="79"/>
    </row>
    <row r="237" spans="1:8" ht="36" customHeight="1">
      <c r="A237" s="8"/>
      <c r="B237" s="41" t="s">
        <v>145</v>
      </c>
      <c r="C237" s="42" t="s">
        <v>360</v>
      </c>
      <c r="D237" s="43" t="s">
        <v>426</v>
      </c>
      <c r="E237" s="42"/>
      <c r="F237" s="44"/>
      <c r="G237" s="45"/>
      <c r="H237" s="46"/>
    </row>
    <row r="238" spans="1:8" ht="36" customHeight="1">
      <c r="A238" s="8"/>
      <c r="B238" s="47" t="s">
        <v>47</v>
      </c>
      <c r="C238" s="42" t="s">
        <v>254</v>
      </c>
      <c r="D238" s="48"/>
      <c r="E238" s="48"/>
      <c r="F238" s="44"/>
      <c r="G238" s="45"/>
      <c r="H238" s="46"/>
    </row>
    <row r="239" spans="1:8" ht="36" customHeight="1">
      <c r="A239" s="8"/>
      <c r="B239" s="49" t="s">
        <v>209</v>
      </c>
      <c r="C239" s="50" t="s">
        <v>362</v>
      </c>
      <c r="D239" s="48"/>
      <c r="E239" s="51" t="s">
        <v>118</v>
      </c>
      <c r="F239" s="52">
        <v>4.9</v>
      </c>
      <c r="G239" s="53"/>
      <c r="H239" s="54">
        <f>ROUND(G239,2)*F239</f>
        <v>0</v>
      </c>
    </row>
    <row r="240" spans="1:8" ht="36" customHeight="1" thickBot="1">
      <c r="A240" s="76"/>
      <c r="B240" s="10" t="str">
        <f>B236</f>
        <v>D</v>
      </c>
      <c r="C240" s="161" t="str">
        <f>C236</f>
        <v>PROVISIONAL ITEMS</v>
      </c>
      <c r="D240" s="162"/>
      <c r="E240" s="162"/>
      <c r="F240" s="163"/>
      <c r="G240" s="76" t="s">
        <v>15</v>
      </c>
      <c r="H240" s="76">
        <f>SUM(H237:H239)</f>
        <v>0</v>
      </c>
    </row>
    <row r="241" spans="1:8" ht="33.75" customHeight="1" thickTop="1">
      <c r="A241" s="80"/>
      <c r="B241" s="20"/>
      <c r="C241" s="81" t="s">
        <v>16</v>
      </c>
      <c r="D241" s="36"/>
      <c r="E241" s="36"/>
      <c r="F241" s="36"/>
      <c r="G241" s="36"/>
      <c r="H241" s="82"/>
    </row>
    <row r="242" spans="1:8" ht="48" customHeight="1" thickBot="1">
      <c r="A242" s="14"/>
      <c r="B242" s="10" t="str">
        <f>B83</f>
        <v>A</v>
      </c>
      <c r="C242" s="83" t="str">
        <f>C83</f>
        <v>ROADWORKS</v>
      </c>
      <c r="D242" s="37"/>
      <c r="E242" s="37"/>
      <c r="F242" s="84"/>
      <c r="G242" s="14" t="s">
        <v>15</v>
      </c>
      <c r="H242" s="14">
        <f>H83</f>
        <v>0</v>
      </c>
    </row>
    <row r="243" spans="1:8" ht="48" customHeight="1" thickBot="1" thickTop="1">
      <c r="A243" s="14"/>
      <c r="B243" s="10" t="str">
        <f>B84</f>
        <v>B</v>
      </c>
      <c r="C243" s="164" t="str">
        <f>C84</f>
        <v>UNDERGROUND WORKS</v>
      </c>
      <c r="D243" s="165"/>
      <c r="E243" s="165"/>
      <c r="F243" s="166"/>
      <c r="G243" s="14" t="s">
        <v>15</v>
      </c>
      <c r="H243" s="14">
        <f>H206</f>
        <v>0</v>
      </c>
    </row>
    <row r="244" spans="1:8" ht="48" customHeight="1" thickBot="1" thickTop="1">
      <c r="A244" s="9"/>
      <c r="B244" s="10" t="str">
        <f>B207</f>
        <v>C</v>
      </c>
      <c r="C244" s="11" t="str">
        <f>C207</f>
        <v>DETOUR STAGING WORKS</v>
      </c>
      <c r="D244" s="12"/>
      <c r="E244" s="12"/>
      <c r="F244" s="13"/>
      <c r="G244" s="14" t="s">
        <v>15</v>
      </c>
      <c r="H244" s="30">
        <f>H235</f>
        <v>0</v>
      </c>
    </row>
    <row r="245" spans="1:8" ht="48" customHeight="1" thickBot="1" thickTop="1">
      <c r="A245" s="9"/>
      <c r="B245" s="10" t="str">
        <f>B240</f>
        <v>D</v>
      </c>
      <c r="C245" s="11" t="str">
        <f>C236</f>
        <v>PROVISIONAL ITEMS</v>
      </c>
      <c r="D245" s="12"/>
      <c r="E245" s="12"/>
      <c r="F245" s="13"/>
      <c r="G245" s="14" t="s">
        <v>15</v>
      </c>
      <c r="H245" s="55">
        <f>H240</f>
        <v>0</v>
      </c>
    </row>
    <row r="246" spans="1:8" ht="48" customHeight="1" thickTop="1">
      <c r="A246" s="74"/>
      <c r="B246" s="170" t="s">
        <v>37</v>
      </c>
      <c r="C246" s="171"/>
      <c r="D246" s="171"/>
      <c r="E246" s="171"/>
      <c r="F246" s="171"/>
      <c r="G246" s="172">
        <f>SUM(H242:H245)</f>
        <v>0</v>
      </c>
      <c r="H246" s="173"/>
    </row>
    <row r="247" spans="1:8" ht="48" customHeight="1">
      <c r="A247" s="74"/>
      <c r="B247" s="170" t="s">
        <v>35</v>
      </c>
      <c r="C247" s="171"/>
      <c r="D247" s="171"/>
      <c r="E247" s="171"/>
      <c r="F247" s="171"/>
      <c r="G247" s="171"/>
      <c r="H247" s="174"/>
    </row>
    <row r="248" spans="1:8" ht="48" customHeight="1">
      <c r="A248" s="74"/>
      <c r="B248" s="167" t="s">
        <v>36</v>
      </c>
      <c r="C248" s="168"/>
      <c r="D248" s="168"/>
      <c r="E248" s="168"/>
      <c r="F248" s="168"/>
      <c r="G248" s="168"/>
      <c r="H248" s="169"/>
    </row>
    <row r="249" spans="1:8" ht="48" customHeight="1">
      <c r="A249" s="85"/>
      <c r="B249" s="21"/>
      <c r="C249" s="86"/>
      <c r="D249" s="38"/>
      <c r="E249" s="86"/>
      <c r="F249" s="86"/>
      <c r="G249" s="87"/>
      <c r="H249" s="88"/>
    </row>
    <row r="250" ht="33.75" customHeight="1">
      <c r="G250" s="90"/>
    </row>
  </sheetData>
  <sheetProtection password="CC3D" sheet="1" objects="1" scenarios="1" selectLockedCells="1"/>
  <mergeCells count="12">
    <mergeCell ref="C207:F207"/>
    <mergeCell ref="C235:F235"/>
    <mergeCell ref="C84:F84"/>
    <mergeCell ref="C83:F83"/>
    <mergeCell ref="C206:F206"/>
    <mergeCell ref="C236:F236"/>
    <mergeCell ref="C240:F240"/>
    <mergeCell ref="C243:F243"/>
    <mergeCell ref="B248:H248"/>
    <mergeCell ref="B246:F246"/>
    <mergeCell ref="G246:H246"/>
    <mergeCell ref="B247:H247"/>
  </mergeCells>
  <conditionalFormatting sqref="D238:D239 D209:D234 D196 D161:D192 D137:D138 D147:D152 D121 D118 D114:D116 D109:D112 D198:D205 D24:D62 D8:D22 D82 D64:D80 D100:D104 D106:D107">
    <cfRule type="cellIs" priority="1" dxfId="0" operator="equal" stopIfTrue="1">
      <formula>"CW 2130-R11"</formula>
    </cfRule>
    <cfRule type="cellIs" priority="2" dxfId="0" operator="equal" stopIfTrue="1">
      <formula>"CW 3120-R2"</formula>
    </cfRule>
    <cfRule type="cellIs" priority="3" dxfId="0" operator="equal" stopIfTrue="1">
      <formula>"CW 3240-R7"</formula>
    </cfRule>
  </conditionalFormatting>
  <conditionalFormatting sqref="D197 D193:D194 D124:D136 D119:D120 D122 D139:D146 D153:D160">
    <cfRule type="cellIs" priority="4" dxfId="0" operator="equal" stopIfTrue="1">
      <formula>"CW 3120-R2"</formula>
    </cfRule>
    <cfRule type="cellIs" priority="5" dxfId="0" operator="equal" stopIfTrue="1">
      <formula>"CW 3240-R7"</formula>
    </cfRule>
  </conditionalFormatting>
  <conditionalFormatting sqref="D123">
    <cfRule type="cellIs" priority="6" dxfId="0" operator="equal" stopIfTrue="1">
      <formula>"CW 3240-R7"</formula>
    </cfRule>
  </conditionalFormatting>
  <dataValidations count="3">
    <dataValidation type="decimal" operator="greaterThan" allowBlank="1" showInputMessage="1" showErrorMessage="1" prompt="Enter your Unit Bid Price.&#10;You do not need to type in the &quot;$&quot;" errorTitle="Illegal Entry" error="Unit Prices must be greater than 0. " sqref="G239 G159:G160 G134:G135 G125:G126 G131:G132 G128:G129 G224 G152 G150 G148 G137:G138 G162:G165 G115:G116 G112 G110 G94:G95 G118 G140:G143 G145 G154 G156:G157 G167:G170 G172:G173 G175:G177 G196 G232 G184:G188 G182 G179 G190:G194 G229 G234 G222 G216:G217 G78:G80 G209 G219 G227 G198 G200:G205 G97:G98 G101:G102 G91:G92 G60 G62 G53 G25:G26 G107 G22 G10:G14 G8 G28:G29 G31:G38 G46:G48 G43:G44 G40:G41 G50 G55:G57 G19:G20 G65:G70 G72 G82 G88:G89 G104 G16:G17 G74:G76 G211:G214 G121:G122">
      <formula1>0</formula1>
    </dataValidation>
    <dataValidation type="custom" allowBlank="1" showInputMessage="1" showErrorMessage="1" error="If you can enter a Unit  Price in this cell, pLease contact the Contract Administrator immediately!" sqref="G237:G238 G158 G133 G130 G127 G123:G124 G119:G120 G153 G151 G149 G146:G147 G136 G139 G161 G111 G113:G114 G103 G108:G109 G117 G144 G155 G166 G171 G174 G180:G181 G178 G183 G189 G230:G231 G223 G215 G210 G218 G220:G221 G228 G233 G199 G96 G99:G100 G93 G61 G58:G59 G51 G30 G21 G24 G15 G9 G27 G45 G42 G39 G49 G73 G64 G71 G86:G87 G90 G105:G106 G18 G77 G225:G226">
      <formula1>"isblank(G3)"</formula1>
    </dataValidation>
    <dataValidation type="decimal" operator="greaterThan" allowBlank="1" showErrorMessage="1" prompt="Enter your Unit Bid Price.&#10;You do not need to type in the &quot;$&quot;" errorTitle="Illegal Entry" error="Unit Prices must be greater than 0. " sqref="G197">
      <formula1>0</formula1>
    </dataValidation>
  </dataValidations>
  <printOptions/>
  <pageMargins left="0.5" right="0.5" top="0.75" bottom="0.75" header="0.25" footer="0.25"/>
  <pageSetup horizontalDpi="600" verticalDpi="600" orientation="portrait" scale="71" r:id="rId1"/>
  <headerFooter alignWithMargins="0">
    <oddHeader>&amp;L&amp;10The City of Winnipeg
Bid Opportunity No. 368-2009 Addendum 2
&amp;XTemplate Version: C420081212 - RW&amp;R&amp;10Bid Submission
Page &amp;P+3 of 21</oddHeader>
    <oddFooter xml:space="preserve">&amp;R__________________
Name of Bidder                    </oddFooter>
  </headerFooter>
  <rowBreaks count="12" manualBreakCount="12">
    <brk id="29" min="1" max="7" man="1"/>
    <brk id="76" min="1" max="7" man="1"/>
    <brk id="83" min="5" max="7" man="1"/>
    <brk id="107" min="1" max="7" man="1"/>
    <brk id="129" min="1" max="7" man="1"/>
    <brk id="152" min="1" max="7" man="1"/>
    <brk id="173" min="1" max="7" man="1"/>
    <brk id="196" min="1" max="7" man="1"/>
    <brk id="206" min="5" max="7" man="1"/>
    <brk id="229" min="1" max="7" man="1"/>
    <brk id="235" max="255" man="1"/>
    <brk id="2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ROLF K. DOERRIES
DATE: JULY 28, 2009 AT 11:20
FILE SIZE:81,920 BYTES</dc:description>
  <cp:lastModifiedBy>Rolf Doerries</cp:lastModifiedBy>
  <cp:lastPrinted>2009-07-24T21:00:14Z</cp:lastPrinted>
  <dcterms:created xsi:type="dcterms:W3CDTF">1999-03-31T15:44:33Z</dcterms:created>
  <dcterms:modified xsi:type="dcterms:W3CDTF">2009-07-28T16:23:20Z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C420081212</vt:lpwstr>
  </property>
</Properties>
</file>