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FORM B - PRICES" sheetId="1" r:id="rId1"/>
  </sheets>
  <definedNames>
    <definedName name="_3PAGE_1_OF_13">'FORM B - PRICES'!#REF!</definedName>
    <definedName name="_6TENDER_NO._181">'FORM B - PRICES'!#REF!</definedName>
    <definedName name="_9TENDER_SUBMISSI">'FORM B - PRICES'!#REF!</definedName>
    <definedName name="HEADER">'FORM B - PRICES'!#REF!</definedName>
    <definedName name="_xlnm.Print_Area" localSheetId="0">'FORM B - PRICES'!$B$1:$H$209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PRICES'!$B$1:$IV$110</definedName>
    <definedName name="XITEMS">'FORM B - PRICES'!$B$6:$IV$110</definedName>
  </definedNames>
  <calcPr fullCalcOnLoad="1" fullPrecision="0"/>
</workbook>
</file>

<file path=xl/comments1.xml><?xml version="1.0" encoding="utf-8"?>
<comments xmlns="http://schemas.openxmlformats.org/spreadsheetml/2006/main">
  <authors>
    <author>hpheifer</author>
  </authors>
  <commentList>
    <comment ref="A79" authorId="0">
      <text>
        <r>
          <rPr>
            <sz val="8"/>
            <rFont val="Tahoma"/>
            <family val="2"/>
          </rPr>
          <t xml:space="preserve">Suffix added to code to assist with checking and integrity of average annual unit price compilation. </t>
        </r>
      </text>
    </comment>
  </commentList>
</comments>
</file>

<file path=xl/sharedStrings.xml><?xml version="1.0" encoding="utf-8"?>
<sst xmlns="http://schemas.openxmlformats.org/spreadsheetml/2006/main" count="774" uniqueCount="487">
  <si>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</si>
  <si>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</si>
  <si>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</si>
  <si>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</si>
  <si>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</si>
  <si>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</si>
  <si>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</si>
  <si>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</si>
  <si>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</si>
  <si>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</si>
  <si>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</si>
  <si>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B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</si>
  <si>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</si>
  <si>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</si>
  <si>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</si>
  <si>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</si>
  <si>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</si>
  <si>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</si>
  <si>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</si>
  <si>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</si>
  <si>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</si>
  <si>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</si>
  <si>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</si>
  <si>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</si>
  <si>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</si>
  <si>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</si>
  <si>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</si>
  <si>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</si>
  <si>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</si>
  <si>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</si>
  <si>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</si>
  <si>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</si>
  <si>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</si>
  <si>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</si>
  <si>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</si>
  <si>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</si>
  <si>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</si>
  <si>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</si>
  <si>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</si>
  <si>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</si>
  <si>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</si>
  <si>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</si>
  <si>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</si>
  <si>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</si>
  <si>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</si>
  <si>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Sidewalk</t>
  </si>
  <si>
    <t>SD-228A</t>
  </si>
  <si>
    <t>m</t>
  </si>
  <si>
    <t>iii)</t>
  </si>
  <si>
    <t>Concrete Curb Renewal</t>
  </si>
  <si>
    <t>SD-203A</t>
  </si>
  <si>
    <t>Supply and Installation of Dowel Assemblies</t>
  </si>
  <si>
    <t>B189</t>
  </si>
  <si>
    <t>Regrading Existing Interlocking Paving Stones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</si>
  <si>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</si>
  <si>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</si>
  <si>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</si>
  <si>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</si>
  <si>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</si>
  <si>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</si>
  <si>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</si>
  <si>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</si>
  <si>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</si>
  <si>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</si>
  <si>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51mm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</si>
  <si>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</si>
  <si>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</si>
  <si>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</si>
  <si>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</si>
  <si>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</si>
  <si>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</si>
  <si>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</si>
  <si>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</si>
  <si>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</si>
  <si>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</si>
  <si>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</si>
  <si>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</si>
  <si>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</si>
  <si>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</si>
  <si>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</si>
  <si>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</si>
  <si>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</si>
  <si>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</si>
  <si>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250 mm Concrete Pavement (Type D)</t>
  </si>
  <si>
    <t>B.10</t>
  </si>
  <si>
    <t>B.11</t>
  </si>
  <si>
    <t>B.12</t>
  </si>
  <si>
    <t>B.13</t>
  </si>
  <si>
    <t>Tie-ins and Approaches</t>
  </si>
  <si>
    <t>C034</t>
  </si>
  <si>
    <t>F002</t>
  </si>
  <si>
    <t>vert. m</t>
  </si>
  <si>
    <t>F009</t>
  </si>
  <si>
    <t>F011</t>
  </si>
  <si>
    <t>B003</t>
  </si>
  <si>
    <t>Asphalt Pavement</t>
  </si>
  <si>
    <t>B096</t>
  </si>
  <si>
    <t>28.6 mm Diameter</t>
  </si>
  <si>
    <t>C007</t>
  </si>
  <si>
    <t>C019</t>
  </si>
  <si>
    <t>Concrete Pavements for Early Opening</t>
  </si>
  <si>
    <t>C025</t>
  </si>
  <si>
    <t>C050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</si>
  <si>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</si>
  <si>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</si>
  <si>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</si>
  <si>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</si>
  <si>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</si>
  <si>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</si>
  <si>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</si>
  <si>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</si>
  <si>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</si>
  <si>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</si>
  <si>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</si>
  <si>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Adjustment of Curb Stop Boxes</t>
  </si>
  <si>
    <r>
      <t xml:space="preserve"> </t>
    </r>
    <r>
      <rPr>
        <b/>
        <i/>
        <sz val="12"/>
        <color indexed="8"/>
        <rFont val="Arial"/>
        <family val="2"/>
      </rPr>
      <t>JUBILEE AVENUE OVERPASS REHABILITATION AND ASSOCIATED ROADWORKS</t>
    </r>
  </si>
  <si>
    <t>A003</t>
  </si>
  <si>
    <t>Excavation</t>
  </si>
  <si>
    <t>CW 3110-R12</t>
  </si>
  <si>
    <t>A004</t>
  </si>
  <si>
    <t>Sub-Grade Compaction</t>
  </si>
  <si>
    <t>A007</t>
  </si>
  <si>
    <t>Crushed Sub-base Material</t>
  </si>
  <si>
    <t>A008</t>
  </si>
  <si>
    <t>50 mm - Limestone</t>
  </si>
  <si>
    <t>A009</t>
  </si>
  <si>
    <t xml:space="preserve">150 mm - Limestone </t>
  </si>
  <si>
    <t>A014</t>
  </si>
  <si>
    <t>Boulevard Excavation</t>
  </si>
  <si>
    <t>A016</t>
  </si>
  <si>
    <t>Removal of Existing Concrete Bases</t>
  </si>
  <si>
    <t>A017</t>
  </si>
  <si>
    <t>A018</t>
  </si>
  <si>
    <t>Greater than 600 mm Diameter</t>
  </si>
  <si>
    <t>A030</t>
  </si>
  <si>
    <t>Fill Material</t>
  </si>
  <si>
    <t>CW 3170-R3</t>
  </si>
  <si>
    <t>A031</t>
  </si>
  <si>
    <t>Placing Suitable Site Material</t>
  </si>
  <si>
    <t>A034</t>
  </si>
  <si>
    <t>Preparation of Existing Ground Surface</t>
  </si>
  <si>
    <t>ROADWORK - REMOVALS/RENEWALS</t>
  </si>
  <si>
    <t>CW 3230-R6</t>
  </si>
  <si>
    <t>B100r</t>
  </si>
  <si>
    <t>Miscellaneous Concrete Slab Removal</t>
  </si>
  <si>
    <t xml:space="preserve">CW 3235-R7  </t>
  </si>
  <si>
    <t>B101r</t>
  </si>
  <si>
    <t>Median Slab</t>
  </si>
  <si>
    <t>B104r</t>
  </si>
  <si>
    <t>B105r</t>
  </si>
  <si>
    <t>Bullnose</t>
  </si>
  <si>
    <t>B126r</t>
  </si>
  <si>
    <t>Concrete Curb Removal</t>
  </si>
  <si>
    <t xml:space="preserve">CW 3240-R8 </t>
  </si>
  <si>
    <t>B127r</t>
  </si>
  <si>
    <t>Barrier Separate</t>
  </si>
  <si>
    <t>CW 3330-R5</t>
  </si>
  <si>
    <t>ROADWORK - NEW CONSTRUCTION</t>
  </si>
  <si>
    <t>CW 3310-R14</t>
  </si>
  <si>
    <t>Construction of 230 mm Concrete Pavement (Plain-Dowelled) "Slip Form Paving"</t>
  </si>
  <si>
    <t>Construction of 230 mm Concrete Pavement (Plain-Dowelled) "Hand Placement"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</si>
  <si>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</si>
  <si>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</si>
  <si>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</si>
  <si>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</si>
  <si>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</si>
  <si>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</si>
  <si>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C016</t>
  </si>
  <si>
    <t>Construction of Concrete Safety Medians</t>
  </si>
  <si>
    <t>SD-226B</t>
  </si>
  <si>
    <t>C018</t>
  </si>
  <si>
    <t>vi)</t>
  </si>
  <si>
    <t>Construction of Monolithic Concrete Bull-noses</t>
  </si>
  <si>
    <t>SD-227C</t>
  </si>
  <si>
    <t>Construction of 230 mm Concrete Pavement for Early Opening, 72 hour (Plain-Dowelled) "Hand Placement"</t>
  </si>
  <si>
    <t>C037</t>
  </si>
  <si>
    <t>SD-203B</t>
  </si>
  <si>
    <t>SD-229C</t>
  </si>
  <si>
    <t>C066</t>
  </si>
  <si>
    <t>SD-223A</t>
  </si>
  <si>
    <t>C067</t>
  </si>
  <si>
    <t xml:space="preserve">SD-223A
</t>
  </si>
  <si>
    <t>C051</t>
  </si>
  <si>
    <t xml:space="preserve">CW 3325-R3  </t>
  </si>
  <si>
    <t>C055</t>
  </si>
  <si>
    <t xml:space="preserve">CW 3410-R8 </t>
  </si>
  <si>
    <t>C059</t>
  </si>
  <si>
    <t>C060</t>
  </si>
  <si>
    <t>a)</t>
  </si>
  <si>
    <t>Type IA</t>
  </si>
  <si>
    <t>C064</t>
  </si>
  <si>
    <t>Construction of Asphalt Patches</t>
  </si>
  <si>
    <t>E003</t>
  </si>
  <si>
    <t xml:space="preserve">Catch Basin  </t>
  </si>
  <si>
    <t>CW 2130-R11</t>
  </si>
  <si>
    <t>E004</t>
  </si>
  <si>
    <t>E006</t>
  </si>
  <si>
    <t xml:space="preserve">Catch Pit </t>
  </si>
  <si>
    <t>E007</t>
  </si>
  <si>
    <t>SD-023</t>
  </si>
  <si>
    <t>E008</t>
  </si>
  <si>
    <t>Sewer Service</t>
  </si>
  <si>
    <t>E009</t>
  </si>
  <si>
    <t>E011</t>
  </si>
  <si>
    <t>Trenchless Installation, Class B Type 3 Bedding, Class 3 Backfill</t>
  </si>
  <si>
    <t>E012</t>
  </si>
  <si>
    <t>Drainage Connection Pipe</t>
  </si>
  <si>
    <t>E013</t>
  </si>
  <si>
    <t>Sewer Service Risers</t>
  </si>
  <si>
    <t>E014</t>
  </si>
  <si>
    <t>SD-015</t>
  </si>
  <si>
    <t>E032</t>
  </si>
  <si>
    <t>Connecting to Existing Manhole</t>
  </si>
  <si>
    <t>E033</t>
  </si>
  <si>
    <t>E034</t>
  </si>
  <si>
    <t>Connecting to Existing Catch Basin</t>
  </si>
  <si>
    <t>E035</t>
  </si>
  <si>
    <t>E036</t>
  </si>
  <si>
    <t xml:space="preserve">Connecting to Existing Sewer </t>
  </si>
  <si>
    <t>E037</t>
  </si>
  <si>
    <t>b)</t>
  </si>
  <si>
    <t>E046</t>
  </si>
  <si>
    <t>Removal of Existing Catch Basins</t>
  </si>
  <si>
    <t>E047</t>
  </si>
  <si>
    <t>Removal of Existing Catch Pit</t>
  </si>
  <si>
    <t>E050</t>
  </si>
  <si>
    <t>Abandoning Existing Drainage Inlets</t>
  </si>
  <si>
    <t>E051</t>
  </si>
  <si>
    <t>Installation of Subdrains</t>
  </si>
  <si>
    <t>CW 3120-R3</t>
  </si>
  <si>
    <t>CW 3210-R7</t>
  </si>
  <si>
    <t>Pre-cast Concrete Risers</t>
  </si>
  <si>
    <t>F028</t>
  </si>
  <si>
    <t>Adjustment of Traffic Signal Service Box Frames</t>
  </si>
  <si>
    <t>CW 3510-R9</t>
  </si>
  <si>
    <t>G002</t>
  </si>
  <si>
    <t>H002</t>
  </si>
  <si>
    <t>CW 3530-R3</t>
  </si>
  <si>
    <t>H005</t>
  </si>
  <si>
    <t>Removal of Irrigation Pipe and Sprinkler Heads</t>
  </si>
  <si>
    <t>Installation of Barrier Posts</t>
  </si>
  <si>
    <t>Salvaging Existing Barrier Rail</t>
  </si>
  <si>
    <t>Salvaging Existing Barrier Posts</t>
  </si>
  <si>
    <t>Removal and Salvage of Existing GREAT Unit</t>
  </si>
  <si>
    <t>E18</t>
  </si>
  <si>
    <t>Removal, Salvage and Relocation of Overhead Sign Structures</t>
  </si>
  <si>
    <t>Relocation of Precast Frangible Planters</t>
  </si>
  <si>
    <t>Construction of Planter Foundations</t>
  </si>
  <si>
    <r>
      <t>m</t>
    </r>
    <r>
      <rPr>
        <vertAlign val="superscript"/>
        <sz val="12"/>
        <rFont val="Arial"/>
        <family val="2"/>
      </rPr>
      <t>2</t>
    </r>
  </si>
  <si>
    <t>Lump Sum</t>
  </si>
  <si>
    <t>Placement of Pre-cast Concrete Barriers</t>
  </si>
  <si>
    <t>Removal of Concrete Deck by Hydro-demolition</t>
  </si>
  <si>
    <t>Removal of Approach Slabs</t>
  </si>
  <si>
    <t>Removal of Existing Barrier Curb</t>
  </si>
  <si>
    <t>Removal and Salvaging of Existing Barrier Railing</t>
  </si>
  <si>
    <t>Post-Tensioned Cable Break Detection</t>
  </si>
  <si>
    <t>Excavation and Backfilling for Deck Extension Construction</t>
  </si>
  <si>
    <t>Bearing Replacement</t>
  </si>
  <si>
    <t>Bridge Deck Corrosion Protection</t>
  </si>
  <si>
    <t>Deck Extension and Wingwalls</t>
  </si>
  <si>
    <t>Median and Barriers</t>
  </si>
  <si>
    <t>Deck Replacement</t>
  </si>
  <si>
    <t>Sleeper Slab</t>
  </si>
  <si>
    <t>(250 mm thick) Reinforced Concrete Pavement</t>
  </si>
  <si>
    <t>Overhead Sign Pile Foundation</t>
  </si>
  <si>
    <t>Supplying and Placing GFRP Reinforcing Bars</t>
  </si>
  <si>
    <t>Supplying and Placing Reinforcing Steel Bars</t>
  </si>
  <si>
    <t>Stainless Steel Reinforcing Bars</t>
  </si>
  <si>
    <t>MSE Retaining Wall</t>
  </si>
  <si>
    <t>Compression Seal</t>
  </si>
  <si>
    <t>E15</t>
  </si>
  <si>
    <t>E16</t>
  </si>
  <si>
    <t>E17</t>
  </si>
  <si>
    <t>E19</t>
  </si>
  <si>
    <t>E20</t>
  </si>
  <si>
    <t>E21</t>
  </si>
  <si>
    <t>E22</t>
  </si>
  <si>
    <t>kg</t>
  </si>
  <si>
    <t>E23</t>
  </si>
  <si>
    <t>E24</t>
  </si>
  <si>
    <t>E25</t>
  </si>
  <si>
    <t>E26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</si>
  <si>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</si>
  <si>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</si>
  <si>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</si>
  <si>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</si>
  <si>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</si>
  <si>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</si>
  <si>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</si>
  <si>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</si>
  <si>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</si>
  <si>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</si>
  <si>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r>
      <t>m</t>
    </r>
    <r>
      <rPr>
        <vertAlign val="superscript"/>
        <sz val="12"/>
        <rFont val="Arial"/>
        <family val="2"/>
      </rPr>
      <t>3</t>
    </r>
  </si>
  <si>
    <t>Approach Slabs</t>
  </si>
  <si>
    <t>A.13</t>
  </si>
  <si>
    <t>A.15</t>
  </si>
  <si>
    <t>A.16</t>
  </si>
  <si>
    <t>A.17</t>
  </si>
  <si>
    <t>A.18</t>
  </si>
  <si>
    <t>A.19</t>
  </si>
  <si>
    <t>Compression Seal With Steel Armour</t>
  </si>
  <si>
    <t>A.20</t>
  </si>
  <si>
    <t>E27</t>
  </si>
  <si>
    <t>E28</t>
  </si>
  <si>
    <t>E13</t>
  </si>
  <si>
    <t>E14</t>
  </si>
  <si>
    <t>B010</t>
  </si>
  <si>
    <t>B064-72</t>
  </si>
  <si>
    <t>Slab Replacement - Early Opening (72 Hour)</t>
  </si>
  <si>
    <t>230 mm Concrete Pavement (Plain-Dowelled)</t>
  </si>
  <si>
    <t>B077-72</t>
  </si>
  <si>
    <t>A</t>
  </si>
  <si>
    <t>Partial Slab Patches - Early Opening (72 hour)</t>
  </si>
  <si>
    <t>B107i</t>
  </si>
  <si>
    <t>Monolithic Median Slab</t>
  </si>
  <si>
    <t>B109i</t>
  </si>
  <si>
    <t>B112i</t>
  </si>
  <si>
    <t>B114rl</t>
  </si>
  <si>
    <t>Miscellaneous Concrete Slab Renewal</t>
  </si>
  <si>
    <t>CW 3235-R7</t>
  </si>
  <si>
    <t>Less than 5 sq.m.</t>
  </si>
  <si>
    <t>c)</t>
  </si>
  <si>
    <t>Greater than 20 sq.m.</t>
  </si>
  <si>
    <t>5 sq.m. to 20 sq.m.</t>
  </si>
  <si>
    <t>B119rl</t>
  </si>
  <si>
    <t>B118rl</t>
  </si>
  <si>
    <t>B120rl</t>
  </si>
  <si>
    <t>B121rl</t>
  </si>
  <si>
    <t>B135i</t>
  </si>
  <si>
    <t>B211i</t>
  </si>
  <si>
    <t>B154rl</t>
  </si>
  <si>
    <t>B155rl</t>
  </si>
  <si>
    <t>SD-205, SD-206A</t>
  </si>
  <si>
    <t>Less than 3 m</t>
  </si>
  <si>
    <t>3 m to 30 m</t>
  </si>
  <si>
    <t>Greater than 30 m</t>
  </si>
  <si>
    <t>SD-229C,D</t>
  </si>
  <si>
    <t>B200</t>
  </si>
  <si>
    <t>CW 3450-R5</t>
  </si>
  <si>
    <t>B201</t>
  </si>
  <si>
    <t>0 - 50 mm Depth (Asphalt)</t>
  </si>
  <si>
    <t>50 - 100 mm Depth (Asphalt)</t>
  </si>
  <si>
    <t>CW 3250-R7</t>
  </si>
  <si>
    <t>Main line Paving</t>
  </si>
  <si>
    <t>Manholes</t>
  </si>
  <si>
    <t>SD-010</t>
  </si>
  <si>
    <t>1500 mm Base</t>
  </si>
  <si>
    <t>vert.m.</t>
  </si>
  <si>
    <t>300 mm PVC LDS</t>
  </si>
  <si>
    <t>Trenchless, Class B Type 3 Bedding, Class 3 Backfill</t>
  </si>
  <si>
    <t>300 mm</t>
  </si>
  <si>
    <t>Connecting to 1800 mm X 2300 mm CS</t>
  </si>
  <si>
    <t>Exposing Existing Underground Utilities</t>
  </si>
  <si>
    <t>E30</t>
  </si>
  <si>
    <t>Miscellaneous Concrete Slab Installation</t>
  </si>
  <si>
    <t>L.S.</t>
  </si>
  <si>
    <t>E29</t>
  </si>
  <si>
    <t>CW 3110-R12, E11</t>
  </si>
  <si>
    <t>230 mm Concrete Pavement (Type B)</t>
  </si>
  <si>
    <t>Mobilization and Demobilization</t>
  </si>
  <si>
    <t xml:space="preserve">Removal of Existing Median </t>
  </si>
  <si>
    <t>Removal of Wingwalls</t>
  </si>
  <si>
    <t>Pier Columns Corrosion Protection</t>
  </si>
  <si>
    <t>Supply and Place High Performance Concrete (HPC) Overlay</t>
  </si>
  <si>
    <t>Bridge Works</t>
  </si>
  <si>
    <t>Road Works</t>
  </si>
  <si>
    <t>SUMMARY</t>
  </si>
  <si>
    <t>Subtotal:</t>
  </si>
  <si>
    <t>E4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</si>
  <si>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</si>
  <si>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</si>
  <si>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</si>
  <si>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</si>
  <si>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</si>
  <si>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</si>
  <si>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</si>
  <si>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</si>
  <si>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</si>
  <si>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</si>
  <si>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</si>
  <si>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</si>
  <si>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</si>
  <si>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</si>
  <si>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</si>
  <si>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</si>
  <si>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</si>
  <si>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</si>
  <si>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</si>
  <si>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</si>
  <si>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</si>
  <si>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</si>
  <si>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</si>
  <si>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</si>
  <si>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</si>
  <si>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</si>
  <si>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</si>
  <si>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</si>
  <si>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</si>
  <si>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</si>
  <si>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</si>
  <si>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</si>
  <si>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</si>
  <si>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B.47</t>
  </si>
  <si>
    <t>B.48</t>
  </si>
  <si>
    <t>B.49</t>
  </si>
  <si>
    <t>B.50</t>
  </si>
  <si>
    <t>B.51</t>
  </si>
  <si>
    <t>B.52</t>
  </si>
  <si>
    <t>B.53</t>
  </si>
  <si>
    <t>B.54</t>
  </si>
  <si>
    <t>B.55</t>
  </si>
  <si>
    <t>B.56</t>
  </si>
  <si>
    <t>B.57</t>
  </si>
  <si>
    <t>B.58</t>
  </si>
  <si>
    <t>B.59</t>
  </si>
  <si>
    <t>B.60</t>
  </si>
  <si>
    <t>B.61</t>
  </si>
  <si>
    <t>B.62</t>
  </si>
  <si>
    <t>B.63</t>
  </si>
  <si>
    <t>B.64</t>
  </si>
  <si>
    <t>B.65</t>
  </si>
  <si>
    <t>Supply and Place Structural Concrete</t>
  </si>
  <si>
    <t xml:space="preserve">A.14 </t>
  </si>
  <si>
    <t>A.21</t>
  </si>
  <si>
    <t>E31</t>
  </si>
  <si>
    <t>Supply and Installation of Aluminum Balanced Traffic Barrier Rail</t>
  </si>
  <si>
    <t>Supply and Installation of Aluminum Traffic Barrier Rail Posts</t>
  </si>
  <si>
    <t>Expansion Joint Seals</t>
  </si>
  <si>
    <t>CW 3650-R5 / E12</t>
  </si>
  <si>
    <t>E32</t>
  </si>
  <si>
    <t>Installation of Barrier Rail</t>
  </si>
  <si>
    <t>230 mm Concrete Pavement (Type A)</t>
  </si>
  <si>
    <t>B083-72</t>
  </si>
  <si>
    <t xml:space="preserve">Concrete Curb Installation </t>
  </si>
  <si>
    <t>Splash Strip (150 mm ht. Monolithic Barrier Curb, 750 mm width) Slip Form Paving</t>
  </si>
  <si>
    <t>B156rl</t>
  </si>
  <si>
    <t>B157rl</t>
  </si>
  <si>
    <t>Planing of Pavement</t>
  </si>
  <si>
    <t>B202</t>
  </si>
  <si>
    <t>Construction of Splash Strip (180 mm ht, Monolithic Modified Barrier Curb,  750 mm width) "Hand Placement"</t>
  </si>
  <si>
    <t>Construction of Splash Strip (180 mm ht, Monolithic Barrier Curb,  750 mm width) "Hand Placement"</t>
  </si>
  <si>
    <t>Construction of  Curb Ramp (10-15 mm ht, Integral)</t>
  </si>
  <si>
    <t>Construction of Barrier (180 mm ht, Separate) "Slip Form Paving"</t>
  </si>
  <si>
    <t>B158rl</t>
  </si>
  <si>
    <t>B214rl</t>
  </si>
  <si>
    <t>Construction of  Modified Barrier  (180 mm ht, Integral)</t>
  </si>
  <si>
    <t>Curb ramp (10 - 15 mm ht. Monolithic)</t>
  </si>
  <si>
    <t>C056</t>
  </si>
  <si>
    <t>C058</t>
  </si>
  <si>
    <t>E016</t>
  </si>
  <si>
    <t>Constructon of 230 mm Concrete Pavement (Plain Dowelled, Tinted)</t>
  </si>
  <si>
    <t>Relocation of 1800 mm x 1800 mm x 900 mm Planter</t>
  </si>
  <si>
    <t>Relocation of 1240 mm x 1240 mm x 1350 mm Planter</t>
  </si>
  <si>
    <t>Relocation of 1240 mm x 1240 mm x 900 mm Planter</t>
  </si>
  <si>
    <t xml:space="preserve"> width &gt; or = 600 mm</t>
  </si>
  <si>
    <t xml:space="preserve"> width &lt; 600 mm</t>
  </si>
  <si>
    <t>Connecting to 1800 mm x 2300 mm CS</t>
  </si>
  <si>
    <t>Connecting to 750 mm Clay CS</t>
  </si>
  <si>
    <t>250 mm PVC LDS</t>
  </si>
  <si>
    <t>250 mm Drainage Connection Pipe</t>
  </si>
  <si>
    <t>250 mm Catch Basin Lead</t>
  </si>
  <si>
    <t xml:space="preserve">250 mm </t>
  </si>
  <si>
    <t>250 mm, PVC LDS</t>
  </si>
  <si>
    <t>SD-024, 1800 mm deep</t>
  </si>
  <si>
    <t>100 mm Concrete Sidewalk</t>
  </si>
  <si>
    <t>Construction of Splash Strip (180 mm ht, Monolithic Barrier Curb,  750 mm width) "Slip Form Paving"</t>
  </si>
  <si>
    <t>600 mm Diameter or Less</t>
  </si>
  <si>
    <t>B017</t>
  </si>
  <si>
    <t>B022</t>
  </si>
  <si>
    <t>B023</t>
  </si>
  <si>
    <t>B070-72</t>
  </si>
  <si>
    <t>B.66</t>
  </si>
  <si>
    <t>Supplying and Placing 16 mm (#5) GFRP Reinforcing Bars</t>
  </si>
  <si>
    <t>Supplying 22 mm (#7) GFRP Reinforcing Bars (Supply)</t>
  </si>
  <si>
    <t>Placing 22 mm (#7) GFRP Reinforcing Bars (Installation)</t>
  </si>
  <si>
    <t>Galvanized Reinforcing Steel</t>
  </si>
  <si>
    <t>B.67</t>
  </si>
  <si>
    <t>Removal and Salvage of Pole Mount Sign Structure (S-540)</t>
  </si>
  <si>
    <t>Detectable Warning Surface Tiles</t>
  </si>
  <si>
    <t>Polyethylene Waterline, 100 mm</t>
  </si>
  <si>
    <t>Barrier (150 mm ht Dowelled) Slip Form Paving</t>
  </si>
  <si>
    <t>Relocation of Cantilever Sign Structure                  (S-678)</t>
  </si>
  <si>
    <t>vert m</t>
  </si>
  <si>
    <t xml:space="preserve">FORM B (R1): PRICES </t>
  </si>
  <si>
    <t>B081-72</t>
  </si>
  <si>
    <t>Construction of Asphaltic Concrete Pavements</t>
  </si>
  <si>
    <t>B219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</si>
</sst>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&quot;Subtotal: &quot;#\ ###\ ##0.00;;&quot;Subtotal: Nil&quot;;@"/>
    <numFmt numFmtId="176" formatCode="#\ ###\ ##0.00;;0;@"/>
    <numFmt numFmtId="177" formatCode="0.0"/>
  </numFmts>
  <fonts count="47">
    <font>
      <sz val="12"/>
      <name val="Arial"/>
      <family val="0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MS Sans Serif"/>
      <family val="2"/>
    </font>
    <font>
      <strike/>
      <sz val="10"/>
      <name val="MS Sans Serif"/>
      <family val="2"/>
    </font>
    <font>
      <b/>
      <i/>
      <sz val="12"/>
      <color indexed="8"/>
      <name val="Arial"/>
      <family val="2"/>
    </font>
    <font>
      <vertAlign val="superscript"/>
      <sz val="12"/>
      <name val="Arial"/>
      <family val="2"/>
    </font>
    <font>
      <sz val="8"/>
      <name val="Tahoma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/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3">
    <xf numFmtId="0" fontId="0" fillId="2" borderId="0" xfId="0" applyNumberFormat="1" applyAlignment="1">
      <alignment/>
    </xf>
    <xf numFmtId="7" fontId="0" fillId="2" borderId="1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0" fontId="0" fillId="2" borderId="0" xfId="0" applyNumberFormat="1" applyAlignment="1">
      <alignment vertical="center"/>
    </xf>
    <xf numFmtId="0" fontId="0" fillId="2" borderId="13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173" fontId="0" fillId="0" borderId="14" xfId="0" applyNumberFormat="1" applyFont="1" applyFill="1" applyBorder="1" applyAlignment="1" applyProtection="1">
      <alignment horizontal="center" vertical="top" wrapText="1"/>
      <protection/>
    </xf>
    <xf numFmtId="172" fontId="0" fillId="0" borderId="14" xfId="0" applyNumberFormat="1" applyFont="1" applyFill="1" applyBorder="1" applyAlignment="1" applyProtection="1">
      <alignment horizontal="left" vertical="top" wrapText="1"/>
      <protection/>
    </xf>
    <xf numFmtId="172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174" fontId="0" fillId="0" borderId="14" xfId="0" applyNumberFormat="1" applyFont="1" applyFill="1" applyBorder="1" applyAlignment="1" applyProtection="1">
      <alignment vertical="top"/>
      <protection locked="0"/>
    </xf>
    <xf numFmtId="174" fontId="0" fillId="0" borderId="14" xfId="0" applyNumberFormat="1" applyFont="1" applyFill="1" applyBorder="1" applyAlignment="1" applyProtection="1">
      <alignment vertical="top"/>
      <protection/>
    </xf>
    <xf numFmtId="173" fontId="4" fillId="0" borderId="14" xfId="0" applyNumberFormat="1" applyFont="1" applyFill="1" applyBorder="1" applyAlignment="1" applyProtection="1">
      <alignment horizontal="center" vertical="center" wrapText="1"/>
      <protection/>
    </xf>
    <xf numFmtId="172" fontId="4" fillId="0" borderId="14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horizontal="centerContinuous"/>
      <protection/>
    </xf>
    <xf numFmtId="173" fontId="0" fillId="0" borderId="14" xfId="0" applyNumberFormat="1" applyFont="1" applyFill="1" applyBorder="1" applyAlignment="1" applyProtection="1">
      <alignment horizontal="right" vertical="top" wrapText="1"/>
      <protection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174" fontId="0" fillId="0" borderId="15" xfId="0" applyNumberFormat="1" applyFont="1" applyFill="1" applyBorder="1" applyAlignment="1" applyProtection="1">
      <alignment vertical="top"/>
      <protection/>
    </xf>
    <xf numFmtId="1" fontId="0" fillId="0" borderId="14" xfId="0" applyNumberFormat="1" applyFont="1" applyFill="1" applyBorder="1" applyAlignment="1" applyProtection="1">
      <alignment horizontal="right" vertical="top" wrapText="1"/>
      <protection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172" fontId="4" fillId="0" borderId="14" xfId="0" applyNumberFormat="1" applyFont="1" applyFill="1" applyBorder="1" applyAlignment="1" applyProtection="1">
      <alignment vertical="center"/>
      <protection/>
    </xf>
    <xf numFmtId="174" fontId="0" fillId="0" borderId="14" xfId="0" applyNumberFormat="1" applyFont="1" applyFill="1" applyBorder="1" applyAlignment="1" applyProtection="1">
      <alignment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174" fontId="0" fillId="0" borderId="15" xfId="0" applyNumberFormat="1" applyFont="1" applyFill="1" applyBorder="1" applyAlignment="1" applyProtection="1">
      <alignment vertical="top" wrapText="1"/>
      <protection/>
    </xf>
    <xf numFmtId="4" fontId="0" fillId="0" borderId="14" xfId="0" applyNumberFormat="1" applyFont="1" applyFill="1" applyBorder="1" applyAlignment="1" applyProtection="1">
      <alignment horizontal="center" vertical="top" wrapText="1"/>
      <protection/>
    </xf>
    <xf numFmtId="172" fontId="0" fillId="0" borderId="14" xfId="0" applyNumberFormat="1" applyFont="1" applyFill="1" applyBorder="1" applyAlignment="1" applyProtection="1">
      <alignment vertical="top" wrapText="1"/>
      <protection/>
    </xf>
    <xf numFmtId="4" fontId="0" fillId="0" borderId="16" xfId="0" applyNumberFormat="1" applyFont="1" applyFill="1" applyBorder="1" applyAlignment="1" applyProtection="1">
      <alignment horizontal="center" vertical="top" wrapText="1"/>
      <protection/>
    </xf>
    <xf numFmtId="175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172" fontId="0" fillId="0" borderId="14" xfId="0" applyNumberFormat="1" applyFont="1" applyFill="1" applyBorder="1" applyAlignment="1" applyProtection="1" quotePrefix="1">
      <alignment vertical="top" wrapText="1"/>
      <protection/>
    </xf>
    <xf numFmtId="175" fontId="4" fillId="0" borderId="14" xfId="0" applyNumberFormat="1" applyFont="1" applyFill="1" applyBorder="1" applyAlignment="1" applyProtection="1">
      <alignment horizontal="center"/>
      <protection/>
    </xf>
    <xf numFmtId="172" fontId="0" fillId="0" borderId="14" xfId="0" applyNumberFormat="1" applyFont="1" applyFill="1" applyBorder="1" applyAlignment="1" applyProtection="1">
      <alignment horizontal="centerContinuous" wrapText="1"/>
      <protection/>
    </xf>
    <xf numFmtId="172" fontId="0" fillId="0" borderId="14" xfId="0" applyNumberFormat="1" applyFont="1" applyFill="1" applyBorder="1" applyAlignment="1" applyProtection="1">
      <alignment horizontal="centerContinuous"/>
      <protection/>
    </xf>
    <xf numFmtId="0" fontId="6" fillId="0" borderId="16" xfId="0" applyFont="1" applyFill="1" applyBorder="1" applyAlignment="1" applyProtection="1">
      <alignment vertical="top" wrapText="1"/>
      <protection/>
    </xf>
    <xf numFmtId="37" fontId="0" fillId="0" borderId="14" xfId="0" applyNumberFormat="1" applyFont="1" applyFill="1" applyBorder="1" applyAlignment="1" applyProtection="1">
      <alignment horizontal="right" vertical="top"/>
      <protection/>
    </xf>
    <xf numFmtId="172" fontId="0" fillId="0" borderId="14" xfId="0" applyNumberFormat="1" applyFont="1" applyFill="1" applyBorder="1" applyAlignment="1" applyProtection="1" quotePrefix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177" fontId="0" fillId="0" borderId="14" xfId="0" applyNumberFormat="1" applyFont="1" applyFill="1" applyBorder="1" applyAlignment="1" applyProtection="1">
      <alignment horizontal="right" vertical="top" wrapText="1"/>
      <protection/>
    </xf>
    <xf numFmtId="172" fontId="0" fillId="0" borderId="14" xfId="0" applyNumberFormat="1" applyFont="1" applyFill="1" applyBorder="1" applyAlignment="1" applyProtection="1">
      <alignment horizontal="right" vertical="top"/>
      <protection/>
    </xf>
    <xf numFmtId="172" fontId="0" fillId="0" borderId="14" xfId="0" applyNumberFormat="1" applyFont="1" applyFill="1" applyBorder="1" applyAlignment="1" applyProtection="1">
      <alignment horizontal="right" vertical="top" wrapText="1"/>
      <protection/>
    </xf>
    <xf numFmtId="7" fontId="5" fillId="2" borderId="0" xfId="0" applyNumberFormat="1" applyFont="1" applyAlignment="1" applyProtection="1">
      <alignment horizontal="centerContinuous" vertical="center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0" fontId="4" fillId="2" borderId="0" xfId="0" applyNumberFormat="1" applyFont="1" applyAlignment="1" applyProtection="1">
      <alignment horizontal="right" vertical="top"/>
      <protection/>
    </xf>
    <xf numFmtId="0" fontId="0" fillId="2" borderId="0" xfId="0" applyNumberFormat="1" applyAlignment="1" applyProtection="1">
      <alignment/>
      <protection/>
    </xf>
    <xf numFmtId="7" fontId="2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 horizontal="right" vertical="top"/>
      <protection/>
    </xf>
    <xf numFmtId="7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7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0" fontId="0" fillId="2" borderId="18" xfId="0" applyNumberFormat="1" applyBorder="1" applyAlignment="1" applyProtection="1">
      <alignment horizontal="center" vertical="top"/>
      <protection/>
    </xf>
    <xf numFmtId="0" fontId="0" fillId="2" borderId="19" xfId="0" applyNumberFormat="1" applyBorder="1" applyAlignment="1" applyProtection="1">
      <alignment horizontal="center"/>
      <protection/>
    </xf>
    <xf numFmtId="0" fontId="0" fillId="2" borderId="18" xfId="0" applyNumberFormat="1" applyBorder="1" applyAlignment="1" applyProtection="1">
      <alignment horizontal="center"/>
      <protection/>
    </xf>
    <xf numFmtId="0" fontId="0" fillId="2" borderId="20" xfId="0" applyNumberFormat="1" applyBorder="1" applyAlignment="1" applyProtection="1">
      <alignment horizontal="center"/>
      <protection/>
    </xf>
    <xf numFmtId="0" fontId="0" fillId="2" borderId="20" xfId="0" applyNumberFormat="1" applyBorder="1" applyAlignment="1" applyProtection="1">
      <alignment horizontal="center" vertical="top"/>
      <protection/>
    </xf>
    <xf numFmtId="7" fontId="0" fillId="2" borderId="20" xfId="0" applyNumberFormat="1" applyBorder="1" applyAlignment="1" applyProtection="1">
      <alignment horizontal="right"/>
      <protection/>
    </xf>
    <xf numFmtId="0" fontId="0" fillId="2" borderId="21" xfId="0" applyNumberFormat="1" applyBorder="1" applyAlignment="1" applyProtection="1">
      <alignment vertical="top"/>
      <protection/>
    </xf>
    <xf numFmtId="0" fontId="0" fillId="2" borderId="22" xfId="0" applyNumberFormat="1" applyBorder="1" applyAlignment="1" applyProtection="1">
      <alignment/>
      <protection/>
    </xf>
    <xf numFmtId="0" fontId="0" fillId="2" borderId="21" xfId="0" applyNumberFormat="1" applyBorder="1" applyAlignment="1" applyProtection="1">
      <alignment horizontal="center"/>
      <protection/>
    </xf>
    <xf numFmtId="0" fontId="0" fillId="2" borderId="23" xfId="0" applyNumberFormat="1" applyBorder="1" applyAlignment="1" applyProtection="1">
      <alignment/>
      <protection/>
    </xf>
    <xf numFmtId="0" fontId="0" fillId="2" borderId="23" xfId="0" applyNumberFormat="1" applyBorder="1" applyAlignment="1" applyProtection="1">
      <alignment horizontal="center" vertical="top"/>
      <protection/>
    </xf>
    <xf numFmtId="7" fontId="0" fillId="2" borderId="23" xfId="0" applyNumberFormat="1" applyBorder="1" applyAlignment="1" applyProtection="1">
      <alignment horizontal="right"/>
      <protection/>
    </xf>
    <xf numFmtId="0" fontId="0" fillId="2" borderId="23" xfId="0" applyNumberFormat="1" applyBorder="1" applyAlignment="1" applyProtection="1">
      <alignment horizontal="right"/>
      <protection/>
    </xf>
    <xf numFmtId="7" fontId="0" fillId="2" borderId="10" xfId="0" applyNumberFormat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top" wrapText="1" shrinkToFit="1"/>
      <protection/>
    </xf>
    <xf numFmtId="0" fontId="6" fillId="0" borderId="0" xfId="0" applyFont="1" applyFill="1" applyBorder="1" applyAlignment="1" applyProtection="1">
      <alignment vertical="top" wrapText="1" shrinkToFit="1"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0" fillId="2" borderId="0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0" fontId="0" fillId="2" borderId="10" xfId="0" applyNumberFormat="1" applyBorder="1" applyAlignment="1">
      <alignment horizontal="right"/>
    </xf>
    <xf numFmtId="0" fontId="0" fillId="2" borderId="24" xfId="0" applyNumberFormat="1" applyBorder="1" applyAlignment="1">
      <alignment vertical="top"/>
    </xf>
    <xf numFmtId="0" fontId="4" fillId="2" borderId="25" xfId="0" applyNumberFormat="1" applyFont="1" applyBorder="1" applyAlignment="1">
      <alignment/>
    </xf>
    <xf numFmtId="0" fontId="0" fillId="2" borderId="25" xfId="0" applyNumberForma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0" fontId="3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/>
    </xf>
    <xf numFmtId="1" fontId="12" fillId="2" borderId="10" xfId="0" applyNumberFormat="1" applyFont="1" applyBorder="1" applyAlignment="1">
      <alignment horizontal="left" vertical="center" wrapText="1"/>
    </xf>
    <xf numFmtId="7" fontId="0" fillId="2" borderId="29" xfId="0" applyNumberFormat="1" applyBorder="1" applyAlignment="1">
      <alignment horizontal="right"/>
    </xf>
    <xf numFmtId="7" fontId="0" fillId="2" borderId="27" xfId="0" applyNumberFormat="1" applyFont="1" applyBorder="1" applyAlignment="1">
      <alignment horizontal="right"/>
    </xf>
    <xf numFmtId="7" fontId="0" fillId="2" borderId="27" xfId="0" applyNumberFormat="1" applyBorder="1" applyAlignment="1">
      <alignment horizontal="right" vertical="center"/>
    </xf>
    <xf numFmtId="172" fontId="0" fillId="0" borderId="30" xfId="0" applyNumberFormat="1" applyFont="1" applyFill="1" applyBorder="1" applyAlignment="1" applyProtection="1">
      <alignment horizontal="left" vertical="top" wrapText="1"/>
      <protection/>
    </xf>
    <xf numFmtId="172" fontId="0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1" fontId="0" fillId="0" borderId="31" xfId="0" applyNumberFormat="1" applyFont="1" applyFill="1" applyBorder="1" applyAlignment="1" applyProtection="1">
      <alignment horizontal="right" vertical="top"/>
      <protection/>
    </xf>
    <xf numFmtId="1" fontId="12" fillId="2" borderId="32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173" fontId="0" fillId="0" borderId="15" xfId="0" applyNumberFormat="1" applyFont="1" applyFill="1" applyBorder="1" applyAlignment="1" applyProtection="1">
      <alignment horizontal="center" vertical="top" wrapText="1"/>
      <protection/>
    </xf>
    <xf numFmtId="37" fontId="0" fillId="0" borderId="15" xfId="0" applyNumberFormat="1" applyFont="1" applyFill="1" applyBorder="1" applyAlignment="1" applyProtection="1">
      <alignment horizontal="right" vertical="top"/>
      <protection/>
    </xf>
    <xf numFmtId="0" fontId="0" fillId="0" borderId="15" xfId="0" applyNumberFormat="1" applyFont="1" applyFill="1" applyBorder="1" applyAlignment="1" applyProtection="1">
      <alignment horizontal="right" vertical="top" wrapText="1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172" fontId="0" fillId="0" borderId="15" xfId="0" applyNumberFormat="1" applyFont="1" applyFill="1" applyBorder="1" applyAlignment="1" applyProtection="1">
      <alignment vertical="top" wrapText="1"/>
      <protection/>
    </xf>
    <xf numFmtId="173" fontId="4" fillId="0" borderId="15" xfId="0" applyNumberFormat="1" applyFont="1" applyFill="1" applyBorder="1" applyAlignment="1" applyProtection="1">
      <alignment horizontal="center" vertical="center" wrapText="1"/>
      <protection/>
    </xf>
    <xf numFmtId="172" fontId="4" fillId="0" borderId="15" xfId="0" applyNumberFormat="1" applyFont="1" applyFill="1" applyBorder="1" applyAlignment="1" applyProtection="1">
      <alignment vertical="center" wrapText="1"/>
      <protection/>
    </xf>
    <xf numFmtId="172" fontId="0" fillId="0" borderId="15" xfId="0" applyNumberFormat="1" applyFont="1" applyFill="1" applyBorder="1" applyAlignment="1" applyProtection="1">
      <alignment horizontal="centerContinuous" wrapText="1"/>
      <protection/>
    </xf>
    <xf numFmtId="172" fontId="0" fillId="0" borderId="15" xfId="0" applyNumberFormat="1" applyFont="1" applyFill="1" applyBorder="1" applyAlignment="1" applyProtection="1">
      <alignment horizontal="right" vertical="top" wrapText="1"/>
      <protection/>
    </xf>
    <xf numFmtId="176" fontId="0" fillId="0" borderId="15" xfId="0" applyNumberFormat="1" applyFont="1" applyFill="1" applyBorder="1" applyAlignment="1" applyProtection="1">
      <alignment horizontal="centerContinuous"/>
      <protection/>
    </xf>
    <xf numFmtId="7" fontId="0" fillId="2" borderId="34" xfId="0" applyNumberFormat="1" applyBorder="1" applyAlignment="1" applyProtection="1">
      <alignment horizontal="center"/>
      <protection/>
    </xf>
    <xf numFmtId="7" fontId="0" fillId="2" borderId="24" xfId="0" applyNumberFormat="1" applyBorder="1" applyAlignment="1" applyProtection="1">
      <alignment horizontal="right"/>
      <protection/>
    </xf>
    <xf numFmtId="173" fontId="0" fillId="0" borderId="33" xfId="0" applyNumberFormat="1" applyFont="1" applyFill="1" applyBorder="1" applyAlignment="1" applyProtection="1">
      <alignment horizontal="center" vertical="top" wrapText="1"/>
      <protection/>
    </xf>
    <xf numFmtId="174" fontId="0" fillId="0" borderId="35" xfId="0" applyNumberFormat="1" applyFont="1" applyFill="1" applyBorder="1" applyAlignment="1" applyProtection="1">
      <alignment vertical="top"/>
      <protection/>
    </xf>
    <xf numFmtId="172" fontId="0" fillId="0" borderId="36" xfId="0" applyNumberFormat="1" applyFont="1" applyFill="1" applyBorder="1" applyAlignment="1" applyProtection="1">
      <alignment horizontal="left" vertical="top" wrapText="1"/>
      <protection/>
    </xf>
    <xf numFmtId="172" fontId="0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NumberFormat="1" applyFont="1" applyFill="1" applyBorder="1" applyAlignment="1" applyProtection="1">
      <alignment horizontal="center" vertical="top" wrapText="1"/>
      <protection/>
    </xf>
    <xf numFmtId="1" fontId="0" fillId="0" borderId="36" xfId="0" applyNumberFormat="1" applyFont="1" applyFill="1" applyBorder="1" applyAlignment="1" applyProtection="1">
      <alignment horizontal="right" vertical="top"/>
      <protection/>
    </xf>
    <xf numFmtId="174" fontId="0" fillId="0" borderId="36" xfId="0" applyNumberFormat="1" applyFont="1" applyFill="1" applyBorder="1" applyAlignment="1" applyProtection="1">
      <alignment vertical="top"/>
      <protection locked="0"/>
    </xf>
    <xf numFmtId="174" fontId="0" fillId="0" borderId="37" xfId="0" applyNumberFormat="1" applyFont="1" applyFill="1" applyBorder="1" applyAlignment="1" applyProtection="1">
      <alignment vertical="top"/>
      <protection/>
    </xf>
    <xf numFmtId="0" fontId="0" fillId="2" borderId="29" xfId="0" applyNumberFormat="1" applyBorder="1" applyAlignment="1">
      <alignment vertical="center" wrapText="1"/>
    </xf>
    <xf numFmtId="0" fontId="4" fillId="2" borderId="0" xfId="0" applyNumberFormat="1" applyFont="1" applyAlignment="1" applyProtection="1">
      <alignment horizontal="center" vertical="center"/>
      <protection/>
    </xf>
    <xf numFmtId="1" fontId="4" fillId="2" borderId="0" xfId="0" applyNumberFormat="1" applyFont="1" applyAlignment="1" applyProtection="1">
      <alignment horizontal="center" vertical="top"/>
      <protection/>
    </xf>
    <xf numFmtId="0" fontId="0" fillId="2" borderId="0" xfId="0" applyNumberFormat="1" applyAlignment="1" applyProtection="1">
      <alignment horizontal="center" vertical="center"/>
      <protection/>
    </xf>
    <xf numFmtId="1" fontId="0" fillId="2" borderId="0" xfId="0" applyNumberFormat="1" applyAlignment="1" applyProtection="1">
      <alignment horizontal="center" vertical="top"/>
      <protection/>
    </xf>
    <xf numFmtId="0" fontId="3" fillId="2" borderId="32" xfId="0" applyNumberFormat="1" applyFont="1" applyBorder="1" applyAlignment="1">
      <alignment horizontal="left" vertical="center"/>
    </xf>
    <xf numFmtId="173" fontId="0" fillId="0" borderId="33" xfId="0" applyNumberFormat="1" applyFont="1" applyFill="1" applyBorder="1" applyAlignment="1" applyProtection="1">
      <alignment horizontal="left" vertical="top" wrapText="1"/>
      <protection/>
    </xf>
    <xf numFmtId="173" fontId="0" fillId="0" borderId="38" xfId="0" applyNumberFormat="1" applyFont="1" applyFill="1" applyBorder="1" applyAlignment="1" applyProtection="1">
      <alignment horizontal="left" vertical="top" wrapText="1"/>
      <protection/>
    </xf>
    <xf numFmtId="173" fontId="0" fillId="0" borderId="14" xfId="0" applyNumberFormat="1" applyFont="1" applyFill="1" applyBorder="1" applyAlignment="1" applyProtection="1">
      <alignment horizontal="left" vertical="top" wrapText="1"/>
      <protection/>
    </xf>
    <xf numFmtId="0" fontId="3" fillId="2" borderId="27" xfId="0" applyNumberFormat="1" applyFont="1" applyBorder="1" applyAlignment="1">
      <alignment horizontal="left" vertical="center"/>
    </xf>
    <xf numFmtId="173" fontId="4" fillId="0" borderId="14" xfId="0" applyNumberFormat="1" applyFont="1" applyFill="1" applyBorder="1" applyAlignment="1" applyProtection="1">
      <alignment horizontal="left" vertical="center" wrapText="1"/>
      <protection/>
    </xf>
    <xf numFmtId="173" fontId="0" fillId="0" borderId="15" xfId="0" applyNumberFormat="1" applyFont="1" applyFill="1" applyBorder="1" applyAlignment="1" applyProtection="1">
      <alignment horizontal="left" vertical="top" wrapText="1"/>
      <protection/>
    </xf>
    <xf numFmtId="7" fontId="0" fillId="2" borderId="39" xfId="0" applyNumberFormat="1" applyBorder="1" applyAlignment="1">
      <alignment horizontal="right"/>
    </xf>
    <xf numFmtId="175" fontId="4" fillId="0" borderId="33" xfId="0" applyNumberFormat="1" applyFont="1" applyFill="1" applyBorder="1" applyAlignment="1" applyProtection="1">
      <alignment horizontal="center"/>
      <protection/>
    </xf>
    <xf numFmtId="4" fontId="0" fillId="0" borderId="33" xfId="0" applyNumberFormat="1" applyFont="1" applyFill="1" applyBorder="1" applyAlignment="1" applyProtection="1">
      <alignment horizontal="center" vertical="top" wrapText="1"/>
      <protection/>
    </xf>
    <xf numFmtId="4" fontId="0" fillId="0" borderId="15" xfId="0" applyNumberFormat="1" applyFont="1" applyFill="1" applyBorder="1" applyAlignment="1" applyProtection="1">
      <alignment horizontal="center" vertical="top"/>
      <protection/>
    </xf>
    <xf numFmtId="0" fontId="0" fillId="2" borderId="16" xfId="0" applyNumberFormat="1" applyBorder="1" applyAlignment="1" applyProtection="1">
      <alignment/>
      <protection/>
    </xf>
    <xf numFmtId="7" fontId="0" fillId="2" borderId="10" xfId="0" applyNumberFormat="1" applyBorder="1" applyAlignment="1" applyProtection="1">
      <alignment horizontal="right"/>
      <protection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7" fontId="0" fillId="2" borderId="42" xfId="0" applyNumberFormat="1" applyBorder="1" applyAlignment="1" applyProtection="1">
      <alignment horizontal="center"/>
      <protection/>
    </xf>
    <xf numFmtId="0" fontId="0" fillId="2" borderId="43" xfId="0" applyNumberFormat="1" applyBorder="1" applyAlignment="1" applyProtection="1">
      <alignment/>
      <protection/>
    </xf>
    <xf numFmtId="0" fontId="0" fillId="2" borderId="13" xfId="0" applyNumberFormat="1" applyFont="1" applyBorder="1" applyAlignment="1" applyProtection="1">
      <alignment horizontal="center"/>
      <protection locked="0"/>
    </xf>
    <xf numFmtId="0" fontId="0" fillId="2" borderId="11" xfId="0" applyNumberFormat="1" applyBorder="1" applyAlignment="1" applyProtection="1">
      <alignment horizontal="center"/>
      <protection locked="0"/>
    </xf>
    <xf numFmtId="0" fontId="0" fillId="2" borderId="12" xfId="0" applyNumberFormat="1" applyBorder="1" applyAlignment="1" applyProtection="1">
      <alignment horizontal="center"/>
      <protection locked="0"/>
    </xf>
    <xf numFmtId="0" fontId="3" fillId="2" borderId="44" xfId="0" applyNumberFormat="1" applyFont="1" applyBorder="1" applyAlignment="1" applyProtection="1">
      <alignment horizontal="left" vertical="center"/>
      <protection/>
    </xf>
    <xf numFmtId="0" fontId="3" fillId="2" borderId="45" xfId="0" applyNumberFormat="1" applyFont="1" applyBorder="1" applyAlignment="1" applyProtection="1">
      <alignment horizontal="left" vertical="center"/>
      <protection/>
    </xf>
    <xf numFmtId="0" fontId="3" fillId="2" borderId="46" xfId="0" applyNumberFormat="1" applyFont="1" applyBorder="1" applyAlignment="1" applyProtection="1">
      <alignment horizontal="left" vertical="center"/>
      <protection/>
    </xf>
    <xf numFmtId="1" fontId="11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12" fillId="2" borderId="47" xfId="0" applyNumberFormat="1" applyFont="1" applyBorder="1" applyAlignment="1">
      <alignment horizontal="left" vertical="center" wrapText="1"/>
    </xf>
    <xf numFmtId="1" fontId="11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11" xfId="0" applyNumberFormat="1" applyBorder="1" applyAlignment="1" applyProtection="1">
      <alignment/>
      <protection/>
    </xf>
    <xf numFmtId="0" fontId="0" fillId="2" borderId="12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showZeros="0" tabSelected="1" showOutlineSymbols="0" view="pageLayout" zoomScale="75" zoomScaleNormal="75" zoomScaleSheetLayoutView="75" zoomScalePageLayoutView="75" workbookViewId="0" topLeftCell="A1">
      <selection activeCell="G2" sqref="G2"/>
    </sheetView>
  </sheetViews>
  <sheetFormatPr defaultColWidth="8.88671875" defaultRowHeight="15"/>
  <cols>
    <col min="1" max="1" width="7.99609375" style="84" bestFit="1" customWidth="1"/>
    <col min="2" max="2" width="8.77734375" style="56" customWidth="1"/>
    <col min="3" max="3" width="36.77734375" style="51" customWidth="1"/>
    <col min="4" max="4" width="12.77734375" style="85" customWidth="1"/>
    <col min="5" max="5" width="6.77734375" style="51" customWidth="1"/>
    <col min="6" max="6" width="11.77734375" style="54" customWidth="1"/>
    <col min="7" max="7" width="11.77734375" style="84" customWidth="1"/>
    <col min="8" max="8" width="16.77734375" style="84" customWidth="1"/>
    <col min="9" max="9" width="42.6640625" style="51" customWidth="1"/>
    <col min="10" max="16384" width="8.88671875" style="51" customWidth="1"/>
  </cols>
  <sheetData>
    <row r="1" spans="1:8" ht="15.75">
      <c r="A1" s="48"/>
      <c r="C1" s="127"/>
      <c r="D1" s="128" t="s">
        <v>483</v>
      </c>
      <c r="E1" s="49"/>
      <c r="F1" s="50"/>
      <c r="G1" s="48"/>
      <c r="H1" s="49"/>
    </row>
    <row r="2" spans="1:8" ht="15">
      <c r="A2" s="52"/>
      <c r="C2" s="129"/>
      <c r="D2" s="130" t="s">
        <v>19</v>
      </c>
      <c r="E2" s="53"/>
      <c r="G2" s="52"/>
      <c r="H2" s="53"/>
    </row>
    <row r="3" spans="1:8" ht="15">
      <c r="A3" s="55"/>
      <c r="B3" s="56" t="s">
        <v>0</v>
      </c>
      <c r="C3" s="57"/>
      <c r="D3" s="57"/>
      <c r="E3" s="57"/>
      <c r="G3" s="58"/>
      <c r="H3" s="59"/>
    </row>
    <row r="4" spans="1:8" ht="15">
      <c r="A4" s="116" t="s">
        <v>18</v>
      </c>
      <c r="B4" s="60" t="s">
        <v>2</v>
      </c>
      <c r="C4" s="61" t="s">
        <v>3</v>
      </c>
      <c r="D4" s="62" t="s">
        <v>4</v>
      </c>
      <c r="E4" s="63" t="s">
        <v>5</v>
      </c>
      <c r="F4" s="64" t="s">
        <v>6</v>
      </c>
      <c r="G4" s="65" t="s">
        <v>7</v>
      </c>
      <c r="H4" s="63" t="s">
        <v>8</v>
      </c>
    </row>
    <row r="5" spans="1:8" ht="15.75" thickBot="1">
      <c r="A5" s="117"/>
      <c r="B5" s="66"/>
      <c r="C5" s="67"/>
      <c r="D5" s="68" t="s">
        <v>9</v>
      </c>
      <c r="E5" s="69"/>
      <c r="F5" s="70" t="s">
        <v>10</v>
      </c>
      <c r="G5" s="71"/>
      <c r="H5" s="72"/>
    </row>
    <row r="6" spans="1:8" s="74" customFormat="1" ht="38.25" customHeight="1" thickBot="1" thickTop="1">
      <c r="A6" s="73"/>
      <c r="B6" s="151" t="s">
        <v>115</v>
      </c>
      <c r="C6" s="152"/>
      <c r="D6" s="152"/>
      <c r="E6" s="152"/>
      <c r="F6" s="152"/>
      <c r="G6" s="152"/>
      <c r="H6" s="153"/>
    </row>
    <row r="7" spans="1:9" ht="11.25" customHeight="1" hidden="1" thickTop="1">
      <c r="A7" s="33"/>
      <c r="B7" s="118"/>
      <c r="C7" s="99"/>
      <c r="D7" s="100"/>
      <c r="E7" s="101"/>
      <c r="F7" s="102"/>
      <c r="G7" s="15"/>
      <c r="H7" s="119"/>
      <c r="I7" s="76"/>
    </row>
    <row r="8" spans="1:9" ht="32.25" customHeight="1" thickTop="1">
      <c r="A8" s="33"/>
      <c r="B8" s="131" t="s">
        <v>311</v>
      </c>
      <c r="C8" s="103" t="s">
        <v>364</v>
      </c>
      <c r="D8" s="104"/>
      <c r="E8" s="104"/>
      <c r="F8" s="105"/>
      <c r="G8" s="15"/>
      <c r="H8" s="119"/>
      <c r="I8" s="76"/>
    </row>
    <row r="9" spans="1:9" ht="34.5" customHeight="1">
      <c r="A9" s="33"/>
      <c r="B9" s="132" t="s">
        <v>22</v>
      </c>
      <c r="C9" s="10" t="s">
        <v>359</v>
      </c>
      <c r="D9" s="11" t="s">
        <v>368</v>
      </c>
      <c r="E9" s="12" t="s">
        <v>355</v>
      </c>
      <c r="F9" s="13">
        <v>1</v>
      </c>
      <c r="G9" s="14"/>
      <c r="H9" s="119">
        <f aca="true" t="shared" si="0" ref="H9:H15">ROUND(G9*F9,2)</f>
        <v>0</v>
      </c>
      <c r="I9" s="76"/>
    </row>
    <row r="10" spans="1:10" ht="36" customHeight="1">
      <c r="A10" s="33"/>
      <c r="B10" s="132" t="s">
        <v>24</v>
      </c>
      <c r="C10" s="10" t="s">
        <v>360</v>
      </c>
      <c r="D10" s="11" t="s">
        <v>272</v>
      </c>
      <c r="E10" s="12" t="s">
        <v>355</v>
      </c>
      <c r="F10" s="13">
        <v>1</v>
      </c>
      <c r="G10" s="14"/>
      <c r="H10" s="119">
        <f t="shared" si="0"/>
        <v>0</v>
      </c>
      <c r="I10" s="76"/>
      <c r="J10" s="76"/>
    </row>
    <row r="11" spans="1:10" ht="36" customHeight="1">
      <c r="A11" s="33"/>
      <c r="B11" s="132" t="s">
        <v>282</v>
      </c>
      <c r="C11" s="10" t="s">
        <v>251</v>
      </c>
      <c r="D11" s="11" t="s">
        <v>272</v>
      </c>
      <c r="E11" s="12" t="s">
        <v>355</v>
      </c>
      <c r="F11" s="13">
        <v>1</v>
      </c>
      <c r="G11" s="14"/>
      <c r="H11" s="119">
        <f t="shared" si="0"/>
        <v>0</v>
      </c>
      <c r="I11" s="76"/>
      <c r="J11" s="76"/>
    </row>
    <row r="12" spans="1:10" ht="36" customHeight="1">
      <c r="A12" s="33"/>
      <c r="B12" s="132" t="s">
        <v>283</v>
      </c>
      <c r="C12" s="10" t="s">
        <v>252</v>
      </c>
      <c r="D12" s="11" t="s">
        <v>272</v>
      </c>
      <c r="E12" s="12" t="s">
        <v>355</v>
      </c>
      <c r="F12" s="13">
        <v>1</v>
      </c>
      <c r="G12" s="14"/>
      <c r="H12" s="119">
        <f t="shared" si="0"/>
        <v>0</v>
      </c>
      <c r="I12" s="76"/>
      <c r="J12" s="76"/>
    </row>
    <row r="13" spans="1:10" ht="36" customHeight="1">
      <c r="A13" s="33"/>
      <c r="B13" s="132" t="s">
        <v>284</v>
      </c>
      <c r="C13" s="10" t="s">
        <v>253</v>
      </c>
      <c r="D13" s="11" t="s">
        <v>272</v>
      </c>
      <c r="E13" s="12" t="s">
        <v>355</v>
      </c>
      <c r="F13" s="13">
        <v>1</v>
      </c>
      <c r="G13" s="14"/>
      <c r="H13" s="119">
        <f t="shared" si="0"/>
        <v>0</v>
      </c>
      <c r="I13" s="76"/>
      <c r="J13" s="76"/>
    </row>
    <row r="14" spans="1:10" ht="36" customHeight="1">
      <c r="A14" s="33"/>
      <c r="B14" s="132" t="s">
        <v>285</v>
      </c>
      <c r="C14" s="10" t="s">
        <v>361</v>
      </c>
      <c r="D14" s="11" t="s">
        <v>272</v>
      </c>
      <c r="E14" s="12" t="s">
        <v>355</v>
      </c>
      <c r="F14" s="13">
        <v>1</v>
      </c>
      <c r="G14" s="14"/>
      <c r="H14" s="119">
        <f t="shared" si="0"/>
        <v>0</v>
      </c>
      <c r="I14" s="76"/>
      <c r="J14" s="76"/>
    </row>
    <row r="15" spans="1:10" ht="36" customHeight="1">
      <c r="A15" s="33"/>
      <c r="B15" s="132" t="s">
        <v>286</v>
      </c>
      <c r="C15" s="10" t="s">
        <v>254</v>
      </c>
      <c r="D15" s="11" t="s">
        <v>272</v>
      </c>
      <c r="E15" s="12" t="s">
        <v>47</v>
      </c>
      <c r="F15" s="13">
        <v>116</v>
      </c>
      <c r="G15" s="14"/>
      <c r="H15" s="119">
        <f t="shared" si="0"/>
        <v>0</v>
      </c>
      <c r="I15" s="76"/>
      <c r="J15" s="76"/>
    </row>
    <row r="16" spans="1:10" ht="36" customHeight="1">
      <c r="A16" s="33"/>
      <c r="B16" s="132" t="s">
        <v>287</v>
      </c>
      <c r="C16" s="10" t="s">
        <v>255</v>
      </c>
      <c r="D16" s="11" t="s">
        <v>244</v>
      </c>
      <c r="E16" s="12" t="s">
        <v>355</v>
      </c>
      <c r="F16" s="13">
        <v>1</v>
      </c>
      <c r="G16" s="14"/>
      <c r="H16" s="119">
        <f>ROUND(G16*F16,2)</f>
        <v>0</v>
      </c>
      <c r="I16" s="76"/>
      <c r="J16" s="76"/>
    </row>
    <row r="17" spans="1:10" ht="36" customHeight="1">
      <c r="A17" s="33"/>
      <c r="B17" s="132" t="s">
        <v>288</v>
      </c>
      <c r="C17" s="10" t="s">
        <v>256</v>
      </c>
      <c r="D17" s="11" t="s">
        <v>273</v>
      </c>
      <c r="E17" s="12" t="s">
        <v>355</v>
      </c>
      <c r="F17" s="13">
        <v>1</v>
      </c>
      <c r="G17" s="14"/>
      <c r="H17" s="119">
        <f>ROUND(G17*F17,2)</f>
        <v>0</v>
      </c>
      <c r="I17" s="76"/>
      <c r="J17" s="76"/>
    </row>
    <row r="18" spans="1:10" ht="36" customHeight="1">
      <c r="A18" s="33"/>
      <c r="B18" s="132" t="s">
        <v>289</v>
      </c>
      <c r="C18" s="10" t="s">
        <v>257</v>
      </c>
      <c r="D18" s="11" t="s">
        <v>274</v>
      </c>
      <c r="E18" s="12" t="s">
        <v>32</v>
      </c>
      <c r="F18" s="13">
        <v>6</v>
      </c>
      <c r="G18" s="14"/>
      <c r="H18" s="119">
        <f>ROUND(G18*F18,2)</f>
        <v>0</v>
      </c>
      <c r="I18" s="76"/>
      <c r="J18" s="76"/>
    </row>
    <row r="19" spans="1:10" ht="36" customHeight="1">
      <c r="A19" s="33"/>
      <c r="B19" s="132" t="s">
        <v>290</v>
      </c>
      <c r="C19" s="10" t="s">
        <v>362</v>
      </c>
      <c r="D19" s="11" t="s">
        <v>275</v>
      </c>
      <c r="E19" s="12" t="s">
        <v>355</v>
      </c>
      <c r="F19" s="13">
        <v>1</v>
      </c>
      <c r="G19" s="14"/>
      <c r="H19" s="119">
        <f>ROUND(G19*F19,2)</f>
        <v>0</v>
      </c>
      <c r="I19" s="76"/>
      <c r="J19" s="76"/>
    </row>
    <row r="20" spans="1:10" ht="36" customHeight="1">
      <c r="A20" s="33"/>
      <c r="B20" s="132" t="s">
        <v>291</v>
      </c>
      <c r="C20" s="10" t="s">
        <v>258</v>
      </c>
      <c r="D20" s="11" t="s">
        <v>276</v>
      </c>
      <c r="E20" s="12" t="s">
        <v>355</v>
      </c>
      <c r="F20" s="13">
        <v>1</v>
      </c>
      <c r="G20" s="14"/>
      <c r="H20" s="119">
        <f>ROUND(G20*F20,2)</f>
        <v>0</v>
      </c>
      <c r="I20" s="76"/>
      <c r="J20" s="76"/>
    </row>
    <row r="21" spans="1:10" ht="36" customHeight="1">
      <c r="A21" s="33"/>
      <c r="B21" s="132" t="s">
        <v>294</v>
      </c>
      <c r="C21" s="10" t="s">
        <v>421</v>
      </c>
      <c r="D21" s="11" t="s">
        <v>278</v>
      </c>
      <c r="E21" s="12"/>
      <c r="F21" s="13"/>
      <c r="G21" s="15"/>
      <c r="H21" s="119"/>
      <c r="I21" s="76"/>
      <c r="J21" s="76"/>
    </row>
    <row r="22" spans="1:10" ht="36" customHeight="1">
      <c r="A22" s="33"/>
      <c r="B22" s="118" t="s">
        <v>26</v>
      </c>
      <c r="C22" s="10" t="s">
        <v>259</v>
      </c>
      <c r="D22" s="11"/>
      <c r="E22" s="12" t="s">
        <v>355</v>
      </c>
      <c r="F22" s="13">
        <v>1</v>
      </c>
      <c r="G22" s="14"/>
      <c r="H22" s="119">
        <f aca="true" t="shared" si="1" ref="H22:H29">ROUND(G22*F22,2)</f>
        <v>0</v>
      </c>
      <c r="I22" s="76"/>
      <c r="J22" s="76"/>
    </row>
    <row r="23" spans="1:10" ht="36" customHeight="1">
      <c r="A23" s="33"/>
      <c r="B23" s="118" t="s">
        <v>36</v>
      </c>
      <c r="C23" s="10" t="s">
        <v>260</v>
      </c>
      <c r="D23" s="11"/>
      <c r="E23" s="12" t="s">
        <v>355</v>
      </c>
      <c r="F23" s="13">
        <v>1</v>
      </c>
      <c r="G23" s="14"/>
      <c r="H23" s="119">
        <f t="shared" si="1"/>
        <v>0</v>
      </c>
      <c r="I23" s="76"/>
      <c r="J23" s="76"/>
    </row>
    <row r="24" spans="1:10" ht="36" customHeight="1">
      <c r="A24" s="33"/>
      <c r="B24" s="118" t="s">
        <v>48</v>
      </c>
      <c r="C24" s="10" t="s">
        <v>261</v>
      </c>
      <c r="D24" s="11"/>
      <c r="E24" s="12" t="s">
        <v>355</v>
      </c>
      <c r="F24" s="13">
        <v>1</v>
      </c>
      <c r="G24" s="14"/>
      <c r="H24" s="119">
        <f t="shared" si="1"/>
        <v>0</v>
      </c>
      <c r="I24" s="76"/>
      <c r="J24" s="76"/>
    </row>
    <row r="25" spans="1:10" ht="36" customHeight="1">
      <c r="A25" s="33"/>
      <c r="B25" s="118" t="s">
        <v>65</v>
      </c>
      <c r="C25" s="10" t="s">
        <v>293</v>
      </c>
      <c r="D25" s="11"/>
      <c r="E25" s="12" t="s">
        <v>355</v>
      </c>
      <c r="F25" s="13">
        <v>1</v>
      </c>
      <c r="G25" s="14"/>
      <c r="H25" s="119">
        <f t="shared" si="1"/>
        <v>0</v>
      </c>
      <c r="I25" s="76"/>
      <c r="J25" s="76"/>
    </row>
    <row r="26" spans="1:10" ht="36" customHeight="1">
      <c r="A26" s="33"/>
      <c r="B26" s="118" t="s">
        <v>69</v>
      </c>
      <c r="C26" s="10" t="s">
        <v>262</v>
      </c>
      <c r="D26" s="11"/>
      <c r="E26" s="12" t="s">
        <v>355</v>
      </c>
      <c r="F26" s="13">
        <v>1</v>
      </c>
      <c r="G26" s="14"/>
      <c r="H26" s="119">
        <f t="shared" si="1"/>
        <v>0</v>
      </c>
      <c r="I26" s="76"/>
      <c r="J26" s="76"/>
    </row>
    <row r="27" spans="1:10" ht="36" customHeight="1">
      <c r="A27" s="33"/>
      <c r="B27" s="118" t="s">
        <v>171</v>
      </c>
      <c r="C27" s="43" t="s">
        <v>263</v>
      </c>
      <c r="D27" s="11"/>
      <c r="E27" s="12" t="s">
        <v>292</v>
      </c>
      <c r="F27" s="13">
        <v>121</v>
      </c>
      <c r="G27" s="14"/>
      <c r="H27" s="119">
        <f t="shared" si="1"/>
        <v>0</v>
      </c>
      <c r="I27" s="76"/>
      <c r="J27" s="76"/>
    </row>
    <row r="28" spans="1:10" ht="36" customHeight="1">
      <c r="A28" s="33"/>
      <c r="B28" s="132" t="s">
        <v>422</v>
      </c>
      <c r="C28" s="10" t="s">
        <v>264</v>
      </c>
      <c r="D28" s="11" t="s">
        <v>304</v>
      </c>
      <c r="E28" s="12" t="s">
        <v>292</v>
      </c>
      <c r="F28" s="13">
        <v>3</v>
      </c>
      <c r="G28" s="14"/>
      <c r="H28" s="119">
        <f t="shared" si="1"/>
        <v>0</v>
      </c>
      <c r="I28" s="76"/>
      <c r="J28" s="76"/>
    </row>
    <row r="29" spans="1:10" ht="36" customHeight="1">
      <c r="A29" s="33"/>
      <c r="B29" s="133" t="s">
        <v>295</v>
      </c>
      <c r="C29" s="120" t="s">
        <v>363</v>
      </c>
      <c r="D29" s="121" t="s">
        <v>424</v>
      </c>
      <c r="E29" s="122" t="s">
        <v>355</v>
      </c>
      <c r="F29" s="123">
        <v>1</v>
      </c>
      <c r="G29" s="124"/>
      <c r="H29" s="125">
        <f t="shared" si="1"/>
        <v>0</v>
      </c>
      <c r="I29" s="76"/>
      <c r="J29" s="76"/>
    </row>
    <row r="30" spans="1:10" ht="36" customHeight="1">
      <c r="A30" s="31"/>
      <c r="B30" s="134" t="s">
        <v>296</v>
      </c>
      <c r="C30" s="10" t="s">
        <v>265</v>
      </c>
      <c r="D30" s="11" t="s">
        <v>279</v>
      </c>
      <c r="E30" s="12"/>
      <c r="F30" s="13"/>
      <c r="G30" s="15"/>
      <c r="H30" s="15"/>
      <c r="I30" s="75"/>
      <c r="J30" s="76"/>
    </row>
    <row r="31" spans="1:10" ht="36" customHeight="1">
      <c r="A31" s="31"/>
      <c r="B31" s="9" t="s">
        <v>26</v>
      </c>
      <c r="C31" s="10" t="s">
        <v>472</v>
      </c>
      <c r="D31" s="11"/>
      <c r="E31" s="12" t="s">
        <v>47</v>
      </c>
      <c r="F31" s="42">
        <v>7690</v>
      </c>
      <c r="G31" s="14"/>
      <c r="H31" s="15">
        <f>ROUND(G31*F31,2)</f>
        <v>0</v>
      </c>
      <c r="I31" s="75"/>
      <c r="J31" s="76"/>
    </row>
    <row r="32" spans="1:10" ht="36" customHeight="1">
      <c r="A32" s="31"/>
      <c r="B32" s="9" t="s">
        <v>36</v>
      </c>
      <c r="C32" s="10" t="s">
        <v>473</v>
      </c>
      <c r="D32" s="11"/>
      <c r="E32" s="12" t="s">
        <v>47</v>
      </c>
      <c r="F32" s="42">
        <v>1536</v>
      </c>
      <c r="G32" s="14"/>
      <c r="H32" s="15">
        <f>ROUND(G32*F32,2)</f>
        <v>0</v>
      </c>
      <c r="I32" s="75"/>
      <c r="J32" s="76"/>
    </row>
    <row r="33" spans="1:10" ht="36" customHeight="1">
      <c r="A33" s="31"/>
      <c r="B33" s="9" t="s">
        <v>48</v>
      </c>
      <c r="C33" s="10" t="s">
        <v>474</v>
      </c>
      <c r="D33" s="11"/>
      <c r="E33" s="12" t="s">
        <v>47</v>
      </c>
      <c r="F33" s="42">
        <v>1536</v>
      </c>
      <c r="G33" s="14"/>
      <c r="H33" s="15">
        <f>ROUND(G33*F33,2)</f>
        <v>0</v>
      </c>
      <c r="I33" s="75"/>
      <c r="J33" s="76"/>
    </row>
    <row r="34" spans="1:10" ht="36" customHeight="1">
      <c r="A34" s="31"/>
      <c r="B34" s="134" t="s">
        <v>297</v>
      </c>
      <c r="C34" s="10" t="s">
        <v>266</v>
      </c>
      <c r="D34" s="11" t="s">
        <v>279</v>
      </c>
      <c r="E34" s="12"/>
      <c r="F34" s="42"/>
      <c r="G34" s="15"/>
      <c r="H34" s="15"/>
      <c r="I34" s="75"/>
      <c r="J34" s="76"/>
    </row>
    <row r="35" spans="1:10" ht="36" customHeight="1">
      <c r="A35" s="31"/>
      <c r="B35" s="9" t="s">
        <v>26</v>
      </c>
      <c r="C35" s="10" t="s">
        <v>475</v>
      </c>
      <c r="D35" s="11"/>
      <c r="E35" s="12" t="s">
        <v>277</v>
      </c>
      <c r="F35" s="42">
        <v>33000</v>
      </c>
      <c r="G35" s="14"/>
      <c r="H35" s="15">
        <f>ROUND(G35*F35,2)</f>
        <v>0</v>
      </c>
      <c r="I35" s="75"/>
      <c r="J35" s="76"/>
    </row>
    <row r="36" spans="1:10" ht="36" customHeight="1">
      <c r="A36" s="31"/>
      <c r="B36" s="9" t="s">
        <v>36</v>
      </c>
      <c r="C36" s="10" t="s">
        <v>267</v>
      </c>
      <c r="D36" s="11"/>
      <c r="E36" s="12" t="s">
        <v>277</v>
      </c>
      <c r="F36" s="42">
        <v>10940</v>
      </c>
      <c r="G36" s="14"/>
      <c r="H36" s="15">
        <f>ROUND(G36*F36,2)</f>
        <v>0</v>
      </c>
      <c r="I36" s="75"/>
      <c r="J36" s="76"/>
    </row>
    <row r="37" spans="1:10" ht="36" customHeight="1">
      <c r="A37" s="31"/>
      <c r="B37" s="134" t="s">
        <v>298</v>
      </c>
      <c r="C37" s="10" t="s">
        <v>268</v>
      </c>
      <c r="D37" s="11" t="s">
        <v>281</v>
      </c>
      <c r="E37" s="12" t="s">
        <v>248</v>
      </c>
      <c r="F37" s="13">
        <v>306</v>
      </c>
      <c r="G37" s="14"/>
      <c r="H37" s="15">
        <f>ROUND(G37*F37,2)</f>
        <v>0</v>
      </c>
      <c r="I37" s="75"/>
      <c r="J37" s="76"/>
    </row>
    <row r="38" spans="1:10" ht="36" customHeight="1">
      <c r="A38" s="31"/>
      <c r="B38" s="134" t="s">
        <v>299</v>
      </c>
      <c r="C38" s="10" t="s">
        <v>425</v>
      </c>
      <c r="D38" s="11" t="s">
        <v>302</v>
      </c>
      <c r="E38" s="12" t="s">
        <v>47</v>
      </c>
      <c r="F38" s="13">
        <v>137</v>
      </c>
      <c r="G38" s="14"/>
      <c r="H38" s="15">
        <f>ROUND(G38*F38,2)</f>
        <v>0</v>
      </c>
      <c r="I38" s="75"/>
      <c r="J38" s="76"/>
    </row>
    <row r="39" spans="1:10" ht="36" customHeight="1">
      <c r="A39" s="31"/>
      <c r="B39" s="134" t="s">
        <v>301</v>
      </c>
      <c r="C39" s="10" t="s">
        <v>426</v>
      </c>
      <c r="D39" s="11" t="s">
        <v>303</v>
      </c>
      <c r="E39" s="12" t="s">
        <v>32</v>
      </c>
      <c r="F39" s="13">
        <v>40</v>
      </c>
      <c r="G39" s="14"/>
      <c r="H39" s="15">
        <f>ROUND(G39*F39,2)</f>
        <v>0</v>
      </c>
      <c r="I39" s="75"/>
      <c r="J39" s="76"/>
    </row>
    <row r="40" spans="1:10" ht="36" customHeight="1">
      <c r="A40" s="31"/>
      <c r="B40" s="134" t="s">
        <v>423</v>
      </c>
      <c r="C40" s="10" t="s">
        <v>427</v>
      </c>
      <c r="D40" s="11" t="s">
        <v>356</v>
      </c>
      <c r="E40" s="12"/>
      <c r="F40" s="13"/>
      <c r="G40" s="15"/>
      <c r="H40" s="15"/>
      <c r="I40" s="75"/>
      <c r="J40" s="76"/>
    </row>
    <row r="41" spans="1:10" ht="36" customHeight="1">
      <c r="A41" s="31"/>
      <c r="B41" s="9" t="s">
        <v>26</v>
      </c>
      <c r="C41" s="10" t="s">
        <v>269</v>
      </c>
      <c r="D41" s="11"/>
      <c r="E41" s="12" t="s">
        <v>47</v>
      </c>
      <c r="F41" s="13">
        <v>38</v>
      </c>
      <c r="G41" s="14"/>
      <c r="H41" s="15">
        <f>ROUND(G41*F41,2)</f>
        <v>0</v>
      </c>
      <c r="I41" s="75"/>
      <c r="J41" s="76"/>
    </row>
    <row r="42" spans="1:10" ht="27" customHeight="1">
      <c r="A42" s="31"/>
      <c r="B42" s="9" t="s">
        <v>36</v>
      </c>
      <c r="C42" s="10" t="s">
        <v>300</v>
      </c>
      <c r="D42" s="11"/>
      <c r="E42" s="12" t="s">
        <v>47</v>
      </c>
      <c r="F42" s="13">
        <v>13</v>
      </c>
      <c r="G42" s="14"/>
      <c r="H42" s="15">
        <f>ROUND(G42*F42,2)</f>
        <v>0</v>
      </c>
      <c r="I42" s="75"/>
      <c r="J42" s="76"/>
    </row>
    <row r="43" spans="1:10" ht="27" customHeight="1" thickBot="1">
      <c r="A43" s="92"/>
      <c r="B43" s="135" t="s">
        <v>311</v>
      </c>
      <c r="C43" s="157" t="str">
        <f>C8</f>
        <v>Bridge Works</v>
      </c>
      <c r="D43" s="155"/>
      <c r="E43" s="155"/>
      <c r="F43" s="156"/>
      <c r="G43" s="98" t="s">
        <v>367</v>
      </c>
      <c r="H43" s="92">
        <f>SUM(H9:H42)</f>
        <v>0</v>
      </c>
      <c r="I43" s="76"/>
      <c r="J43" s="76"/>
    </row>
    <row r="44" spans="1:10" ht="27" customHeight="1" thickTop="1">
      <c r="A44" s="138"/>
      <c r="B44" s="131" t="s">
        <v>11</v>
      </c>
      <c r="C44" s="95" t="s">
        <v>365</v>
      </c>
      <c r="D44" s="126"/>
      <c r="E44" s="126"/>
      <c r="F44" s="126"/>
      <c r="G44" s="96"/>
      <c r="H44" s="96"/>
      <c r="I44" s="76"/>
      <c r="J44" s="76"/>
    </row>
    <row r="45" spans="1:9" ht="39.75" customHeight="1">
      <c r="A45" s="139"/>
      <c r="B45" s="136"/>
      <c r="C45" s="27" t="s">
        <v>12</v>
      </c>
      <c r="D45" s="40"/>
      <c r="E45" s="40"/>
      <c r="F45" s="46"/>
      <c r="G45" s="35"/>
      <c r="H45" s="18"/>
      <c r="I45" s="41"/>
    </row>
    <row r="46" spans="1:9" ht="39.75" customHeight="1">
      <c r="A46" s="140" t="s">
        <v>116</v>
      </c>
      <c r="B46" s="134" t="s">
        <v>70</v>
      </c>
      <c r="C46" s="10" t="s">
        <v>117</v>
      </c>
      <c r="D46" s="11" t="s">
        <v>118</v>
      </c>
      <c r="E46" s="12" t="s">
        <v>23</v>
      </c>
      <c r="F46" s="42">
        <v>6400</v>
      </c>
      <c r="G46" s="14"/>
      <c r="H46" s="15">
        <f>ROUND(G46*F46,2)</f>
        <v>0</v>
      </c>
      <c r="I46" s="41"/>
    </row>
    <row r="47" spans="1:9" ht="39.75" customHeight="1">
      <c r="A47" s="34" t="s">
        <v>119</v>
      </c>
      <c r="B47" s="134" t="s">
        <v>71</v>
      </c>
      <c r="C47" s="10" t="s">
        <v>120</v>
      </c>
      <c r="D47" s="11" t="s">
        <v>118</v>
      </c>
      <c r="E47" s="12" t="s">
        <v>25</v>
      </c>
      <c r="F47" s="42">
        <v>6200</v>
      </c>
      <c r="G47" s="14"/>
      <c r="H47" s="15">
        <f>ROUND(G47*F47,2)</f>
        <v>0</v>
      </c>
      <c r="I47" s="41"/>
    </row>
    <row r="48" spans="1:9" ht="39.75" customHeight="1">
      <c r="A48" s="34" t="s">
        <v>121</v>
      </c>
      <c r="B48" s="134" t="s">
        <v>72</v>
      </c>
      <c r="C48" s="10" t="s">
        <v>122</v>
      </c>
      <c r="D48" s="11" t="s">
        <v>118</v>
      </c>
      <c r="E48" s="12"/>
      <c r="F48" s="13"/>
      <c r="G48" s="35"/>
      <c r="H48" s="15"/>
      <c r="I48" s="41"/>
    </row>
    <row r="49" spans="1:9" ht="39.75" customHeight="1">
      <c r="A49" s="31" t="s">
        <v>123</v>
      </c>
      <c r="B49" s="9" t="s">
        <v>26</v>
      </c>
      <c r="C49" s="10" t="s">
        <v>124</v>
      </c>
      <c r="D49" s="11" t="s">
        <v>1</v>
      </c>
      <c r="E49" s="12" t="s">
        <v>27</v>
      </c>
      <c r="F49" s="42">
        <v>2700</v>
      </c>
      <c r="G49" s="14"/>
      <c r="H49" s="15">
        <f>ROUND(G49*F49,2)</f>
        <v>0</v>
      </c>
      <c r="I49" s="41"/>
    </row>
    <row r="50" spans="1:9" ht="39.75" customHeight="1">
      <c r="A50" s="31" t="s">
        <v>125</v>
      </c>
      <c r="B50" s="9" t="s">
        <v>36</v>
      </c>
      <c r="C50" s="10" t="s">
        <v>126</v>
      </c>
      <c r="D50" s="11" t="s">
        <v>1</v>
      </c>
      <c r="E50" s="12" t="s">
        <v>27</v>
      </c>
      <c r="F50" s="42">
        <v>7700</v>
      </c>
      <c r="G50" s="14"/>
      <c r="H50" s="15">
        <f>ROUND(G50*F50,2)</f>
        <v>0</v>
      </c>
      <c r="I50" s="41"/>
    </row>
    <row r="51" spans="1:9" ht="39.75" customHeight="1">
      <c r="A51" s="34" t="s">
        <v>28</v>
      </c>
      <c r="B51" s="134" t="s">
        <v>73</v>
      </c>
      <c r="C51" s="10" t="s">
        <v>29</v>
      </c>
      <c r="D51" s="11" t="s">
        <v>357</v>
      </c>
      <c r="E51" s="12" t="s">
        <v>23</v>
      </c>
      <c r="F51" s="42">
        <v>1000</v>
      </c>
      <c r="G51" s="14"/>
      <c r="H51" s="15">
        <f>ROUND(G51*F51,2)</f>
        <v>0</v>
      </c>
      <c r="I51" s="41"/>
    </row>
    <row r="52" spans="1:9" ht="39.75" customHeight="1">
      <c r="A52" s="31" t="s">
        <v>30</v>
      </c>
      <c r="B52" s="137" t="s">
        <v>74</v>
      </c>
      <c r="C52" s="20" t="s">
        <v>31</v>
      </c>
      <c r="D52" s="21" t="s">
        <v>118</v>
      </c>
      <c r="E52" s="22" t="s">
        <v>25</v>
      </c>
      <c r="F52" s="107">
        <v>8000</v>
      </c>
      <c r="G52" s="23"/>
      <c r="H52" s="24">
        <f>ROUND(G52*F52,2)</f>
        <v>0</v>
      </c>
      <c r="I52" s="41"/>
    </row>
    <row r="53" spans="1:9" ht="39.75" customHeight="1">
      <c r="A53" s="31" t="s">
        <v>127</v>
      </c>
      <c r="B53" s="134" t="s">
        <v>75</v>
      </c>
      <c r="C53" s="10" t="s">
        <v>128</v>
      </c>
      <c r="D53" s="11" t="s">
        <v>118</v>
      </c>
      <c r="E53" s="12" t="s">
        <v>23</v>
      </c>
      <c r="F53" s="42">
        <v>850</v>
      </c>
      <c r="G53" s="14"/>
      <c r="H53" s="15">
        <f>ROUND(G53*F53,2)</f>
        <v>0</v>
      </c>
      <c r="I53" s="75"/>
    </row>
    <row r="54" spans="1:9" ht="39.75" customHeight="1">
      <c r="A54" s="34" t="s">
        <v>129</v>
      </c>
      <c r="B54" s="134" t="s">
        <v>77</v>
      </c>
      <c r="C54" s="10" t="s">
        <v>130</v>
      </c>
      <c r="D54" s="11" t="s">
        <v>118</v>
      </c>
      <c r="E54" s="12"/>
      <c r="F54" s="13"/>
      <c r="G54" s="35"/>
      <c r="H54" s="15"/>
      <c r="I54" s="41"/>
    </row>
    <row r="55" spans="1:9" ht="39.75" customHeight="1">
      <c r="A55" s="31" t="s">
        <v>131</v>
      </c>
      <c r="B55" s="9" t="s">
        <v>26</v>
      </c>
      <c r="C55" s="10" t="s">
        <v>466</v>
      </c>
      <c r="D55" s="11" t="s">
        <v>1</v>
      </c>
      <c r="E55" s="12" t="s">
        <v>32</v>
      </c>
      <c r="F55" s="42">
        <v>9</v>
      </c>
      <c r="G55" s="14"/>
      <c r="H55" s="15">
        <f>ROUND(G55*F55,2)</f>
        <v>0</v>
      </c>
      <c r="I55" s="41"/>
    </row>
    <row r="56" spans="1:9" ht="39.75" customHeight="1">
      <c r="A56" s="31" t="s">
        <v>132</v>
      </c>
      <c r="B56" s="9" t="s">
        <v>36</v>
      </c>
      <c r="C56" s="10" t="s">
        <v>133</v>
      </c>
      <c r="D56" s="11" t="s">
        <v>1</v>
      </c>
      <c r="E56" s="12" t="s">
        <v>32</v>
      </c>
      <c r="F56" s="42">
        <v>4</v>
      </c>
      <c r="G56" s="14"/>
      <c r="H56" s="15">
        <f>ROUND(G56*F56,2)</f>
        <v>0</v>
      </c>
      <c r="I56" s="41"/>
    </row>
    <row r="57" spans="1:9" ht="39.75" customHeight="1">
      <c r="A57" s="31" t="s">
        <v>134</v>
      </c>
      <c r="B57" s="134" t="s">
        <v>81</v>
      </c>
      <c r="C57" s="10" t="s">
        <v>135</v>
      </c>
      <c r="D57" s="11" t="s">
        <v>136</v>
      </c>
      <c r="E57" s="12"/>
      <c r="F57" s="13"/>
      <c r="G57" s="35"/>
      <c r="H57" s="15"/>
      <c r="I57" s="41"/>
    </row>
    <row r="58" spans="1:9" ht="39.75" customHeight="1">
      <c r="A58" s="34" t="s">
        <v>137</v>
      </c>
      <c r="B58" s="9" t="s">
        <v>26</v>
      </c>
      <c r="C58" s="10" t="s">
        <v>138</v>
      </c>
      <c r="D58" s="36"/>
      <c r="E58" s="12" t="s">
        <v>23</v>
      </c>
      <c r="F58" s="42">
        <v>600</v>
      </c>
      <c r="G58" s="14"/>
      <c r="H58" s="15">
        <f>ROUND(G58*F58,2)</f>
        <v>0</v>
      </c>
      <c r="I58" s="41"/>
    </row>
    <row r="59" spans="1:9" ht="27" customHeight="1">
      <c r="A59" s="34" t="s">
        <v>139</v>
      </c>
      <c r="B59" s="134" t="s">
        <v>82</v>
      </c>
      <c r="C59" s="10" t="s">
        <v>140</v>
      </c>
      <c r="D59" s="11" t="s">
        <v>136</v>
      </c>
      <c r="E59" s="12" t="s">
        <v>25</v>
      </c>
      <c r="F59" s="42">
        <v>1550</v>
      </c>
      <c r="G59" s="14"/>
      <c r="H59" s="15">
        <f>ROUND(G59*F59,2)</f>
        <v>0</v>
      </c>
      <c r="I59" s="41"/>
    </row>
    <row r="60" spans="1:9" ht="39.75" customHeight="1">
      <c r="A60" s="38"/>
      <c r="B60" s="16"/>
      <c r="C60" s="17" t="s">
        <v>141</v>
      </c>
      <c r="D60" s="39"/>
      <c r="E60" s="39"/>
      <c r="F60" s="47"/>
      <c r="G60" s="35"/>
      <c r="H60" s="18"/>
      <c r="I60" s="41"/>
    </row>
    <row r="61" spans="1:9" ht="39.75" customHeight="1">
      <c r="A61" s="26" t="s">
        <v>76</v>
      </c>
      <c r="B61" s="134" t="s">
        <v>84</v>
      </c>
      <c r="C61" s="10" t="s">
        <v>78</v>
      </c>
      <c r="D61" s="11" t="s">
        <v>118</v>
      </c>
      <c r="E61" s="12"/>
      <c r="F61" s="13"/>
      <c r="G61" s="35"/>
      <c r="H61" s="15"/>
      <c r="I61" s="41"/>
    </row>
    <row r="62" spans="1:9" ht="39.75" customHeight="1">
      <c r="A62" s="26" t="s">
        <v>79</v>
      </c>
      <c r="B62" s="9" t="s">
        <v>26</v>
      </c>
      <c r="C62" s="10" t="s">
        <v>80</v>
      </c>
      <c r="D62" s="11" t="s">
        <v>1</v>
      </c>
      <c r="E62" s="12" t="s">
        <v>25</v>
      </c>
      <c r="F62" s="42">
        <v>6000</v>
      </c>
      <c r="G62" s="14"/>
      <c r="H62" s="15">
        <f>ROUND(G62*F62,2)</f>
        <v>0</v>
      </c>
      <c r="I62" s="41"/>
    </row>
    <row r="63" spans="1:9" ht="39.75" customHeight="1">
      <c r="A63" s="26" t="s">
        <v>94</v>
      </c>
      <c r="B63" s="9" t="s">
        <v>36</v>
      </c>
      <c r="C63" s="10" t="s">
        <v>95</v>
      </c>
      <c r="D63" s="11" t="s">
        <v>1</v>
      </c>
      <c r="E63" s="12" t="s">
        <v>25</v>
      </c>
      <c r="F63" s="42">
        <v>85</v>
      </c>
      <c r="G63" s="14"/>
      <c r="H63" s="15">
        <f>ROUND(G63*F63,2)</f>
        <v>0</v>
      </c>
      <c r="I63" s="75"/>
    </row>
    <row r="64" spans="1:9" ht="39.75" customHeight="1">
      <c r="A64" s="26" t="s">
        <v>33</v>
      </c>
      <c r="B64" s="134" t="s">
        <v>85</v>
      </c>
      <c r="C64" s="10" t="s">
        <v>34</v>
      </c>
      <c r="D64" s="11" t="s">
        <v>142</v>
      </c>
      <c r="E64" s="12"/>
      <c r="F64" s="42"/>
      <c r="G64" s="15"/>
      <c r="H64" s="15"/>
      <c r="I64" s="75"/>
    </row>
    <row r="65" spans="1:9" ht="39.75" customHeight="1">
      <c r="A65" s="26" t="s">
        <v>306</v>
      </c>
      <c r="B65" s="9" t="s">
        <v>26</v>
      </c>
      <c r="C65" s="10" t="s">
        <v>309</v>
      </c>
      <c r="D65" s="11"/>
      <c r="E65" s="12" t="s">
        <v>25</v>
      </c>
      <c r="F65" s="42">
        <v>210</v>
      </c>
      <c r="G65" s="14"/>
      <c r="H65" s="15">
        <f>ROUND(G65*F65,2)</f>
        <v>0</v>
      </c>
      <c r="I65" s="75"/>
    </row>
    <row r="66" spans="1:9" ht="39.75" customHeight="1">
      <c r="A66" s="26" t="s">
        <v>467</v>
      </c>
      <c r="B66" s="134" t="s">
        <v>86</v>
      </c>
      <c r="C66" s="10" t="s">
        <v>35</v>
      </c>
      <c r="D66" s="11" t="s">
        <v>142</v>
      </c>
      <c r="E66" s="12"/>
      <c r="F66" s="42"/>
      <c r="G66" s="15"/>
      <c r="H66" s="15"/>
      <c r="I66" s="75"/>
    </row>
    <row r="67" spans="1:9" ht="39.75" customHeight="1">
      <c r="A67" s="26" t="s">
        <v>468</v>
      </c>
      <c r="B67" s="9" t="s">
        <v>26</v>
      </c>
      <c r="C67" s="10" t="s">
        <v>431</v>
      </c>
      <c r="D67" s="11"/>
      <c r="E67" s="12" t="s">
        <v>25</v>
      </c>
      <c r="F67" s="44">
        <v>5</v>
      </c>
      <c r="G67" s="14"/>
      <c r="H67" s="15">
        <f>ROUND(G67*F67,2)</f>
        <v>0</v>
      </c>
      <c r="I67" s="75"/>
    </row>
    <row r="68" spans="1:9" ht="39.75" customHeight="1">
      <c r="A68" s="26" t="s">
        <v>469</v>
      </c>
      <c r="B68" s="9" t="s">
        <v>36</v>
      </c>
      <c r="C68" s="10" t="s">
        <v>358</v>
      </c>
      <c r="D68" s="11"/>
      <c r="E68" s="12" t="s">
        <v>25</v>
      </c>
      <c r="F68" s="44">
        <v>30</v>
      </c>
      <c r="G68" s="14"/>
      <c r="H68" s="15">
        <f>ROUND(G68*F68,2)</f>
        <v>0</v>
      </c>
      <c r="I68" s="75"/>
    </row>
    <row r="69" spans="1:9" ht="39.75" customHeight="1">
      <c r="A69" s="26" t="s">
        <v>307</v>
      </c>
      <c r="B69" s="134" t="s">
        <v>87</v>
      </c>
      <c r="C69" s="10" t="s">
        <v>308</v>
      </c>
      <c r="D69" s="11" t="s">
        <v>142</v>
      </c>
      <c r="E69" s="12"/>
      <c r="F69" s="44"/>
      <c r="G69" s="15"/>
      <c r="H69" s="15"/>
      <c r="I69" s="75"/>
    </row>
    <row r="70" spans="1:9" ht="39.75" customHeight="1">
      <c r="A70" s="26" t="s">
        <v>470</v>
      </c>
      <c r="B70" s="9" t="s">
        <v>26</v>
      </c>
      <c r="C70" s="10" t="s">
        <v>309</v>
      </c>
      <c r="D70" s="11"/>
      <c r="E70" s="12" t="s">
        <v>25</v>
      </c>
      <c r="F70" s="44">
        <v>210</v>
      </c>
      <c r="G70" s="14"/>
      <c r="H70" s="15">
        <f>ROUND(G70*F70,2)</f>
        <v>0</v>
      </c>
      <c r="I70" s="75"/>
    </row>
    <row r="71" spans="1:9" ht="39.75" customHeight="1">
      <c r="A71" s="26" t="s">
        <v>310</v>
      </c>
      <c r="B71" s="134" t="s">
        <v>369</v>
      </c>
      <c r="C71" s="10" t="s">
        <v>312</v>
      </c>
      <c r="D71" s="11" t="s">
        <v>142</v>
      </c>
      <c r="E71" s="12"/>
      <c r="F71" s="44"/>
      <c r="G71" s="15"/>
      <c r="H71" s="15"/>
      <c r="I71" s="75"/>
    </row>
    <row r="72" spans="1:9" ht="39.75" customHeight="1">
      <c r="A72" s="26" t="s">
        <v>432</v>
      </c>
      <c r="B72" s="9" t="s">
        <v>26</v>
      </c>
      <c r="C72" s="10" t="s">
        <v>358</v>
      </c>
      <c r="D72" s="11"/>
      <c r="E72" s="12" t="s">
        <v>25</v>
      </c>
      <c r="F72" s="44">
        <v>30</v>
      </c>
      <c r="G72" s="14"/>
      <c r="H72" s="15">
        <f>ROUND(G72*F72,2)</f>
        <v>0</v>
      </c>
      <c r="I72" s="75"/>
    </row>
    <row r="73" spans="1:9" ht="39.75" customHeight="1">
      <c r="A73" s="141" t="s">
        <v>484</v>
      </c>
      <c r="B73" s="106" t="s">
        <v>36</v>
      </c>
      <c r="C73" s="20" t="s">
        <v>83</v>
      </c>
      <c r="D73" s="21"/>
      <c r="E73" s="22" t="s">
        <v>25</v>
      </c>
      <c r="F73" s="108">
        <v>40</v>
      </c>
      <c r="G73" s="23"/>
      <c r="H73" s="24">
        <f>ROUND(G73*F73,2)</f>
        <v>0</v>
      </c>
      <c r="I73" s="75"/>
    </row>
    <row r="74" spans="1:9" ht="39.75" customHeight="1">
      <c r="A74" s="26" t="s">
        <v>37</v>
      </c>
      <c r="B74" s="134" t="s">
        <v>370</v>
      </c>
      <c r="C74" s="10" t="s">
        <v>38</v>
      </c>
      <c r="D74" s="11" t="s">
        <v>142</v>
      </c>
      <c r="E74" s="12"/>
      <c r="F74" s="13"/>
      <c r="G74" s="35"/>
      <c r="H74" s="15"/>
      <c r="I74" s="41"/>
    </row>
    <row r="75" spans="1:9" ht="39.75" customHeight="1">
      <c r="A75" s="26" t="s">
        <v>39</v>
      </c>
      <c r="B75" s="9" t="s">
        <v>26</v>
      </c>
      <c r="C75" s="10" t="s">
        <v>40</v>
      </c>
      <c r="D75" s="11" t="s">
        <v>1</v>
      </c>
      <c r="E75" s="12" t="s">
        <v>32</v>
      </c>
      <c r="F75" s="42">
        <v>75</v>
      </c>
      <c r="G75" s="14"/>
      <c r="H75" s="15">
        <f>ROUND(G75*F75,2)</f>
        <v>0</v>
      </c>
      <c r="I75" s="41"/>
    </row>
    <row r="76" spans="1:9" ht="39.75" customHeight="1">
      <c r="A76" s="26" t="s">
        <v>96</v>
      </c>
      <c r="B76" s="9" t="s">
        <v>36</v>
      </c>
      <c r="C76" s="10" t="s">
        <v>97</v>
      </c>
      <c r="D76" s="11" t="s">
        <v>1</v>
      </c>
      <c r="E76" s="12" t="s">
        <v>32</v>
      </c>
      <c r="F76" s="42">
        <v>130</v>
      </c>
      <c r="G76" s="14"/>
      <c r="H76" s="15">
        <f>ROUND(G76*F76,2)</f>
        <v>0</v>
      </c>
      <c r="I76" s="41"/>
    </row>
    <row r="77" spans="1:9" ht="39.75" customHeight="1">
      <c r="A77" s="26" t="s">
        <v>41</v>
      </c>
      <c r="B77" s="134" t="s">
        <v>371</v>
      </c>
      <c r="C77" s="10" t="s">
        <v>42</v>
      </c>
      <c r="D77" s="11" t="s">
        <v>142</v>
      </c>
      <c r="E77" s="12"/>
      <c r="F77" s="13"/>
      <c r="G77" s="35"/>
      <c r="H77" s="15"/>
      <c r="I77" s="41"/>
    </row>
    <row r="78" spans="1:9" ht="39.75" customHeight="1">
      <c r="A78" s="26" t="s">
        <v>43</v>
      </c>
      <c r="B78" s="9" t="s">
        <v>26</v>
      </c>
      <c r="C78" s="10" t="s">
        <v>44</v>
      </c>
      <c r="D78" s="11" t="s">
        <v>1</v>
      </c>
      <c r="E78" s="12" t="s">
        <v>32</v>
      </c>
      <c r="F78" s="42">
        <v>500</v>
      </c>
      <c r="G78" s="14"/>
      <c r="H78" s="15">
        <f>ROUND(G78*F78,2)</f>
        <v>0</v>
      </c>
      <c r="I78" s="41"/>
    </row>
    <row r="79" spans="1:9" ht="39.75" customHeight="1">
      <c r="A79" s="26" t="s">
        <v>143</v>
      </c>
      <c r="B79" s="134" t="s">
        <v>372</v>
      </c>
      <c r="C79" s="10" t="s">
        <v>144</v>
      </c>
      <c r="D79" s="11" t="s">
        <v>145</v>
      </c>
      <c r="E79" s="12"/>
      <c r="F79" s="13"/>
      <c r="G79" s="35"/>
      <c r="H79" s="15"/>
      <c r="I79" s="41"/>
    </row>
    <row r="80" spans="1:9" ht="39.75" customHeight="1">
      <c r="A80" s="26" t="s">
        <v>146</v>
      </c>
      <c r="B80" s="9" t="s">
        <v>26</v>
      </c>
      <c r="C80" s="10" t="s">
        <v>147</v>
      </c>
      <c r="D80" s="11" t="s">
        <v>1</v>
      </c>
      <c r="E80" s="12" t="s">
        <v>25</v>
      </c>
      <c r="F80" s="42">
        <v>750</v>
      </c>
      <c r="G80" s="14"/>
      <c r="H80" s="15">
        <f>ROUND(G80*F80,2)</f>
        <v>0</v>
      </c>
      <c r="I80" s="41"/>
    </row>
    <row r="81" spans="1:9" ht="39.75" customHeight="1">
      <c r="A81" s="26" t="s">
        <v>148</v>
      </c>
      <c r="B81" s="9" t="s">
        <v>36</v>
      </c>
      <c r="C81" s="10" t="s">
        <v>45</v>
      </c>
      <c r="D81" s="11" t="s">
        <v>1</v>
      </c>
      <c r="E81" s="12" t="s">
        <v>25</v>
      </c>
      <c r="F81" s="42">
        <v>250</v>
      </c>
      <c r="G81" s="14"/>
      <c r="H81" s="15">
        <f>ROUND(G81*F81,2)</f>
        <v>0</v>
      </c>
      <c r="I81" s="41"/>
    </row>
    <row r="82" spans="1:9" ht="39.75" customHeight="1">
      <c r="A82" s="26" t="s">
        <v>149</v>
      </c>
      <c r="B82" s="9" t="s">
        <v>48</v>
      </c>
      <c r="C82" s="10" t="s">
        <v>150</v>
      </c>
      <c r="D82" s="11" t="s">
        <v>1</v>
      </c>
      <c r="E82" s="12" t="s">
        <v>25</v>
      </c>
      <c r="F82" s="42">
        <v>5</v>
      </c>
      <c r="G82" s="14"/>
      <c r="H82" s="15">
        <f>ROUND(G82*F82,2)</f>
        <v>0</v>
      </c>
      <c r="I82" s="41"/>
    </row>
    <row r="83" spans="1:9" ht="39.75" customHeight="1">
      <c r="A83" s="26" t="s">
        <v>313</v>
      </c>
      <c r="B83" s="134" t="s">
        <v>373</v>
      </c>
      <c r="C83" s="10" t="s">
        <v>354</v>
      </c>
      <c r="D83" s="11" t="s">
        <v>145</v>
      </c>
      <c r="E83" s="12"/>
      <c r="F83" s="42"/>
      <c r="G83" s="15"/>
      <c r="H83" s="15"/>
      <c r="I83" s="41"/>
    </row>
    <row r="84" spans="1:9" ht="39.75" customHeight="1">
      <c r="A84" s="26" t="s">
        <v>315</v>
      </c>
      <c r="B84" s="9" t="s">
        <v>26</v>
      </c>
      <c r="C84" s="10" t="s">
        <v>314</v>
      </c>
      <c r="D84" s="11" t="s">
        <v>166</v>
      </c>
      <c r="E84" s="12" t="s">
        <v>25</v>
      </c>
      <c r="F84" s="42">
        <v>135</v>
      </c>
      <c r="G84" s="14"/>
      <c r="H84" s="15">
        <f>ROUND(G84*F84,2)</f>
        <v>0</v>
      </c>
      <c r="I84" s="41"/>
    </row>
    <row r="85" spans="1:9" ht="39.75" customHeight="1">
      <c r="A85" s="26" t="s">
        <v>316</v>
      </c>
      <c r="B85" s="9" t="s">
        <v>36</v>
      </c>
      <c r="C85" s="10" t="s">
        <v>150</v>
      </c>
      <c r="D85" s="11" t="s">
        <v>173</v>
      </c>
      <c r="E85" s="12" t="s">
        <v>25</v>
      </c>
      <c r="F85" s="42">
        <v>5</v>
      </c>
      <c r="G85" s="14"/>
      <c r="H85" s="15">
        <f>ROUND(G85*F85,2)</f>
        <v>0</v>
      </c>
      <c r="I85" s="41"/>
    </row>
    <row r="86" spans="1:9" ht="39.75" customHeight="1">
      <c r="A86" s="26" t="s">
        <v>317</v>
      </c>
      <c r="B86" s="134" t="s">
        <v>374</v>
      </c>
      <c r="C86" s="10" t="s">
        <v>318</v>
      </c>
      <c r="D86" s="11" t="s">
        <v>319</v>
      </c>
      <c r="E86" s="12"/>
      <c r="F86" s="42"/>
      <c r="G86" s="15"/>
      <c r="H86" s="15"/>
      <c r="I86" s="41"/>
    </row>
    <row r="87" spans="1:9" ht="39.75" customHeight="1">
      <c r="A87" s="26" t="s">
        <v>325</v>
      </c>
      <c r="B87" s="9" t="s">
        <v>26</v>
      </c>
      <c r="C87" s="10" t="s">
        <v>45</v>
      </c>
      <c r="D87" s="11" t="s">
        <v>46</v>
      </c>
      <c r="E87" s="12"/>
      <c r="F87" s="42"/>
      <c r="G87" s="15"/>
      <c r="H87" s="15"/>
      <c r="I87" s="41"/>
    </row>
    <row r="88" spans="1:9" ht="39.75" customHeight="1">
      <c r="A88" s="26" t="s">
        <v>324</v>
      </c>
      <c r="B88" s="19" t="s">
        <v>188</v>
      </c>
      <c r="C88" s="10" t="s">
        <v>320</v>
      </c>
      <c r="D88" s="11"/>
      <c r="E88" s="12" t="s">
        <v>25</v>
      </c>
      <c r="F88" s="42">
        <v>5</v>
      </c>
      <c r="G88" s="14"/>
      <c r="H88" s="15">
        <f>ROUND(G88*F88,2)</f>
        <v>0</v>
      </c>
      <c r="I88" s="41"/>
    </row>
    <row r="89" spans="1:9" ht="39.75" customHeight="1">
      <c r="A89" s="26" t="s">
        <v>326</v>
      </c>
      <c r="B89" s="19" t="s">
        <v>220</v>
      </c>
      <c r="C89" s="10" t="s">
        <v>323</v>
      </c>
      <c r="D89" s="11"/>
      <c r="E89" s="12" t="s">
        <v>25</v>
      </c>
      <c r="F89" s="42">
        <v>45</v>
      </c>
      <c r="G89" s="14"/>
      <c r="H89" s="15">
        <f>ROUND(G89*F89,2)</f>
        <v>0</v>
      </c>
      <c r="I89" s="41"/>
    </row>
    <row r="90" spans="1:9" ht="39.75" customHeight="1">
      <c r="A90" s="26" t="s">
        <v>327</v>
      </c>
      <c r="B90" s="19" t="s">
        <v>321</v>
      </c>
      <c r="C90" s="10" t="s">
        <v>322</v>
      </c>
      <c r="D90" s="11"/>
      <c r="E90" s="12" t="s">
        <v>25</v>
      </c>
      <c r="F90" s="42">
        <v>140</v>
      </c>
      <c r="G90" s="14"/>
      <c r="H90" s="15">
        <f>ROUND(G90*F90,2)</f>
        <v>0</v>
      </c>
      <c r="I90" s="41"/>
    </row>
    <row r="91" spans="1:9" ht="39.75" customHeight="1">
      <c r="A91" s="26" t="s">
        <v>151</v>
      </c>
      <c r="B91" s="134" t="s">
        <v>375</v>
      </c>
      <c r="C91" s="10" t="s">
        <v>152</v>
      </c>
      <c r="D91" s="11" t="s">
        <v>153</v>
      </c>
      <c r="E91" s="12"/>
      <c r="F91" s="13"/>
      <c r="G91" s="35"/>
      <c r="H91" s="15"/>
      <c r="I91" s="41"/>
    </row>
    <row r="92" spans="1:9" ht="39.75" customHeight="1">
      <c r="A92" s="26" t="s">
        <v>154</v>
      </c>
      <c r="B92" s="9" t="s">
        <v>26</v>
      </c>
      <c r="C92" s="10" t="s">
        <v>155</v>
      </c>
      <c r="D92" s="11" t="s">
        <v>1</v>
      </c>
      <c r="E92" s="12" t="s">
        <v>47</v>
      </c>
      <c r="F92" s="42">
        <v>10</v>
      </c>
      <c r="G92" s="14"/>
      <c r="H92" s="15">
        <f>ROUND(G92*F92,2)</f>
        <v>0</v>
      </c>
      <c r="I92" s="41"/>
    </row>
    <row r="93" spans="1:9" ht="39.75" customHeight="1">
      <c r="A93" s="26" t="s">
        <v>328</v>
      </c>
      <c r="B93" s="134" t="s">
        <v>376</v>
      </c>
      <c r="C93" s="10" t="s">
        <v>433</v>
      </c>
      <c r="D93" s="11" t="s">
        <v>153</v>
      </c>
      <c r="E93" s="12"/>
      <c r="F93" s="42"/>
      <c r="G93" s="15"/>
      <c r="H93" s="15"/>
      <c r="I93" s="41"/>
    </row>
    <row r="94" spans="1:9" ht="39.75" customHeight="1">
      <c r="A94" s="141" t="s">
        <v>329</v>
      </c>
      <c r="B94" s="106" t="s">
        <v>26</v>
      </c>
      <c r="C94" s="20" t="s">
        <v>434</v>
      </c>
      <c r="D94" s="21" t="s">
        <v>179</v>
      </c>
      <c r="E94" s="22" t="s">
        <v>47</v>
      </c>
      <c r="F94" s="107">
        <v>210</v>
      </c>
      <c r="G94" s="23"/>
      <c r="H94" s="24">
        <f>ROUND(G94*F94,2)</f>
        <v>0</v>
      </c>
      <c r="I94" s="41"/>
    </row>
    <row r="95" spans="1:9" ht="39.75" customHeight="1">
      <c r="A95" s="26" t="s">
        <v>330</v>
      </c>
      <c r="B95" s="134" t="s">
        <v>377</v>
      </c>
      <c r="C95" s="10" t="s">
        <v>49</v>
      </c>
      <c r="D95" s="11" t="s">
        <v>153</v>
      </c>
      <c r="E95" s="12"/>
      <c r="F95" s="42"/>
      <c r="G95" s="15"/>
      <c r="H95" s="15"/>
      <c r="I95" s="41"/>
    </row>
    <row r="96" spans="1:9" ht="39.75" customHeight="1">
      <c r="A96" s="26" t="s">
        <v>331</v>
      </c>
      <c r="B96" s="9" t="s">
        <v>26</v>
      </c>
      <c r="C96" s="10" t="s">
        <v>480</v>
      </c>
      <c r="D96" s="11" t="s">
        <v>332</v>
      </c>
      <c r="E96" s="12"/>
      <c r="F96" s="42"/>
      <c r="G96" s="15"/>
      <c r="H96" s="15"/>
      <c r="I96" s="41"/>
    </row>
    <row r="97" spans="1:9" ht="39.75" customHeight="1">
      <c r="A97" s="26" t="s">
        <v>435</v>
      </c>
      <c r="B97" s="19" t="s">
        <v>188</v>
      </c>
      <c r="C97" s="10" t="s">
        <v>333</v>
      </c>
      <c r="D97" s="11"/>
      <c r="E97" s="12" t="s">
        <v>47</v>
      </c>
      <c r="F97" s="42">
        <v>10</v>
      </c>
      <c r="G97" s="14"/>
      <c r="H97" s="15">
        <f>ROUND(G97*F97,2)</f>
        <v>0</v>
      </c>
      <c r="I97" s="41"/>
    </row>
    <row r="98" spans="1:9" ht="39.75" customHeight="1">
      <c r="A98" s="26" t="s">
        <v>436</v>
      </c>
      <c r="B98" s="19" t="s">
        <v>220</v>
      </c>
      <c r="C98" s="10" t="s">
        <v>334</v>
      </c>
      <c r="D98" s="11"/>
      <c r="E98" s="12" t="s">
        <v>47</v>
      </c>
      <c r="F98" s="42">
        <v>30</v>
      </c>
      <c r="G98" s="14"/>
      <c r="H98" s="15">
        <f>ROUND(G98*F98,2)</f>
        <v>0</v>
      </c>
      <c r="I98" s="41"/>
    </row>
    <row r="99" spans="1:9" ht="39.75" customHeight="1">
      <c r="A99" s="26" t="s">
        <v>443</v>
      </c>
      <c r="B99" s="19" t="s">
        <v>321</v>
      </c>
      <c r="C99" s="10" t="s">
        <v>335</v>
      </c>
      <c r="D99" s="11"/>
      <c r="E99" s="12" t="s">
        <v>47</v>
      </c>
      <c r="F99" s="42">
        <v>130</v>
      </c>
      <c r="G99" s="14"/>
      <c r="H99" s="15">
        <f>ROUND(G99*F99,2)</f>
        <v>0</v>
      </c>
      <c r="I99" s="41"/>
    </row>
    <row r="100" spans="1:9" ht="39.75" customHeight="1">
      <c r="A100" s="26" t="s">
        <v>444</v>
      </c>
      <c r="B100" s="9" t="s">
        <v>36</v>
      </c>
      <c r="C100" s="10" t="s">
        <v>446</v>
      </c>
      <c r="D100" s="11" t="s">
        <v>336</v>
      </c>
      <c r="E100" s="12" t="s">
        <v>47</v>
      </c>
      <c r="F100" s="42">
        <v>20</v>
      </c>
      <c r="G100" s="14"/>
      <c r="H100" s="15">
        <f>ROUND(G100*F100,2)</f>
        <v>0</v>
      </c>
      <c r="I100" s="41"/>
    </row>
    <row r="101" spans="1:9" ht="39.75" customHeight="1">
      <c r="A101" s="26" t="s">
        <v>337</v>
      </c>
      <c r="B101" s="134" t="s">
        <v>378</v>
      </c>
      <c r="C101" s="10" t="s">
        <v>437</v>
      </c>
      <c r="D101" s="11" t="s">
        <v>338</v>
      </c>
      <c r="E101" s="12"/>
      <c r="F101" s="42"/>
      <c r="G101" s="15"/>
      <c r="H101" s="15"/>
      <c r="I101" s="41"/>
    </row>
    <row r="102" spans="1:9" ht="39.75" customHeight="1">
      <c r="A102" s="26" t="s">
        <v>339</v>
      </c>
      <c r="B102" s="9" t="s">
        <v>26</v>
      </c>
      <c r="C102" s="10" t="s">
        <v>340</v>
      </c>
      <c r="D102" s="11"/>
      <c r="E102" s="12" t="s">
        <v>25</v>
      </c>
      <c r="F102" s="42">
        <v>700</v>
      </c>
      <c r="G102" s="14"/>
      <c r="H102" s="15">
        <f>ROUND(G102*F102,2)</f>
        <v>0</v>
      </c>
      <c r="I102" s="41"/>
    </row>
    <row r="103" spans="1:9" ht="39.75" customHeight="1">
      <c r="A103" s="26" t="s">
        <v>438</v>
      </c>
      <c r="B103" s="9" t="s">
        <v>36</v>
      </c>
      <c r="C103" s="10" t="s">
        <v>341</v>
      </c>
      <c r="D103" s="11"/>
      <c r="E103" s="12" t="s">
        <v>25</v>
      </c>
      <c r="F103" s="42">
        <v>3000</v>
      </c>
      <c r="G103" s="14"/>
      <c r="H103" s="15">
        <f>ROUND(G103*F103,2)</f>
        <v>0</v>
      </c>
      <c r="I103" s="41"/>
    </row>
    <row r="104" spans="1:9" ht="39.75" customHeight="1">
      <c r="A104" s="26" t="s">
        <v>52</v>
      </c>
      <c r="B104" s="134" t="s">
        <v>379</v>
      </c>
      <c r="C104" s="10" t="s">
        <v>53</v>
      </c>
      <c r="D104" s="11" t="s">
        <v>156</v>
      </c>
      <c r="E104" s="12" t="s">
        <v>25</v>
      </c>
      <c r="F104" s="42">
        <v>15</v>
      </c>
      <c r="G104" s="14"/>
      <c r="H104" s="15">
        <f>ROUND(G104*F104,2)</f>
        <v>0</v>
      </c>
      <c r="I104" s="41"/>
    </row>
    <row r="105" spans="1:9" ht="39.75" customHeight="1">
      <c r="A105" s="38"/>
      <c r="B105" s="16"/>
      <c r="C105" s="27" t="s">
        <v>157</v>
      </c>
      <c r="D105" s="39"/>
      <c r="E105" s="39"/>
      <c r="F105" s="47"/>
      <c r="G105" s="35"/>
      <c r="H105" s="18"/>
      <c r="I105" s="41"/>
    </row>
    <row r="106" spans="1:9" ht="39.75" customHeight="1">
      <c r="A106" s="31" t="s">
        <v>54</v>
      </c>
      <c r="B106" s="134" t="s">
        <v>380</v>
      </c>
      <c r="C106" s="10" t="s">
        <v>55</v>
      </c>
      <c r="D106" s="11" t="s">
        <v>158</v>
      </c>
      <c r="E106" s="12"/>
      <c r="F106" s="25"/>
      <c r="G106" s="35"/>
      <c r="H106" s="28"/>
      <c r="I106" s="41"/>
    </row>
    <row r="107" spans="1:9" ht="39.75" customHeight="1">
      <c r="A107" s="31" t="s">
        <v>98</v>
      </c>
      <c r="B107" s="9" t="s">
        <v>26</v>
      </c>
      <c r="C107" s="10" t="s">
        <v>159</v>
      </c>
      <c r="D107" s="11" t="s">
        <v>1</v>
      </c>
      <c r="E107" s="12" t="s">
        <v>25</v>
      </c>
      <c r="F107" s="42">
        <v>3750</v>
      </c>
      <c r="G107" s="14"/>
      <c r="H107" s="15">
        <f aca="true" t="shared" si="2" ref="H107:H114">ROUND(G107*F107,2)</f>
        <v>0</v>
      </c>
      <c r="I107" s="41"/>
    </row>
    <row r="108" spans="1:9" ht="39.75" customHeight="1">
      <c r="A108" s="31" t="s">
        <v>98</v>
      </c>
      <c r="B108" s="9" t="s">
        <v>36</v>
      </c>
      <c r="C108" s="10" t="s">
        <v>160</v>
      </c>
      <c r="D108" s="11" t="s">
        <v>1</v>
      </c>
      <c r="E108" s="12" t="s">
        <v>25</v>
      </c>
      <c r="F108" s="42">
        <v>1000</v>
      </c>
      <c r="G108" s="14"/>
      <c r="H108" s="15">
        <f t="shared" si="2"/>
        <v>0</v>
      </c>
      <c r="I108" s="41"/>
    </row>
    <row r="109" spans="1:9" ht="39.75" customHeight="1">
      <c r="A109" s="31" t="s">
        <v>161</v>
      </c>
      <c r="B109" s="9" t="s">
        <v>48</v>
      </c>
      <c r="C109" s="10" t="s">
        <v>162</v>
      </c>
      <c r="D109" s="11" t="s">
        <v>163</v>
      </c>
      <c r="E109" s="12" t="s">
        <v>25</v>
      </c>
      <c r="F109" s="42">
        <v>115</v>
      </c>
      <c r="G109" s="14"/>
      <c r="H109" s="15">
        <f t="shared" si="2"/>
        <v>0</v>
      </c>
      <c r="I109" s="75"/>
    </row>
    <row r="110" spans="1:9" ht="39.75" customHeight="1">
      <c r="A110" s="31" t="s">
        <v>164</v>
      </c>
      <c r="B110" s="9" t="s">
        <v>65</v>
      </c>
      <c r="C110" s="10" t="s">
        <v>165</v>
      </c>
      <c r="D110" s="11" t="s">
        <v>166</v>
      </c>
      <c r="E110" s="12" t="s">
        <v>25</v>
      </c>
      <c r="F110" s="42">
        <v>60</v>
      </c>
      <c r="G110" s="14"/>
      <c r="H110" s="15">
        <f t="shared" si="2"/>
        <v>0</v>
      </c>
      <c r="I110" s="75"/>
    </row>
    <row r="111" spans="1:9" ht="36" customHeight="1">
      <c r="A111" s="31" t="s">
        <v>167</v>
      </c>
      <c r="B111" s="9" t="s">
        <v>69</v>
      </c>
      <c r="C111" s="10" t="s">
        <v>168</v>
      </c>
      <c r="D111" s="11" t="s">
        <v>169</v>
      </c>
      <c r="E111" s="12" t="s">
        <v>25</v>
      </c>
      <c r="F111" s="42">
        <v>280</v>
      </c>
      <c r="G111" s="14"/>
      <c r="H111" s="15">
        <f t="shared" si="2"/>
        <v>0</v>
      </c>
      <c r="I111" s="75"/>
    </row>
    <row r="112" spans="1:9" ht="44.25" customHeight="1">
      <c r="A112" s="31" t="s">
        <v>170</v>
      </c>
      <c r="B112" s="9" t="s">
        <v>171</v>
      </c>
      <c r="C112" s="10" t="s">
        <v>172</v>
      </c>
      <c r="D112" s="11" t="s">
        <v>173</v>
      </c>
      <c r="E112" s="12" t="s">
        <v>25</v>
      </c>
      <c r="F112" s="42">
        <v>5</v>
      </c>
      <c r="G112" s="14"/>
      <c r="H112" s="15">
        <f t="shared" si="2"/>
        <v>0</v>
      </c>
      <c r="I112" s="75"/>
    </row>
    <row r="113" spans="1:9" ht="31.5" customHeight="1">
      <c r="A113" s="31" t="s">
        <v>99</v>
      </c>
      <c r="B113" s="134" t="s">
        <v>381</v>
      </c>
      <c r="C113" s="10" t="s">
        <v>100</v>
      </c>
      <c r="D113" s="11" t="s">
        <v>158</v>
      </c>
      <c r="E113" s="12"/>
      <c r="F113" s="25"/>
      <c r="G113" s="35"/>
      <c r="H113" s="28"/>
      <c r="I113" s="77"/>
    </row>
    <row r="114" spans="1:9" ht="50.25" customHeight="1">
      <c r="A114" s="31" t="s">
        <v>101</v>
      </c>
      <c r="B114" s="9" t="s">
        <v>26</v>
      </c>
      <c r="C114" s="10" t="s">
        <v>174</v>
      </c>
      <c r="D114" s="11"/>
      <c r="E114" s="12" t="s">
        <v>25</v>
      </c>
      <c r="F114" s="42">
        <v>350</v>
      </c>
      <c r="G114" s="14"/>
      <c r="H114" s="15">
        <f t="shared" si="2"/>
        <v>0</v>
      </c>
      <c r="I114" s="77"/>
    </row>
    <row r="115" spans="1:9" ht="39.75" customHeight="1">
      <c r="A115" s="31" t="s">
        <v>56</v>
      </c>
      <c r="B115" s="137" t="s">
        <v>382</v>
      </c>
      <c r="C115" s="20" t="s">
        <v>57</v>
      </c>
      <c r="D115" s="21" t="s">
        <v>158</v>
      </c>
      <c r="E115" s="22"/>
      <c r="F115" s="29"/>
      <c r="G115" s="109"/>
      <c r="H115" s="30"/>
      <c r="I115" s="41"/>
    </row>
    <row r="116" spans="1:9" ht="39.75" customHeight="1">
      <c r="A116" s="31" t="s">
        <v>89</v>
      </c>
      <c r="B116" s="9" t="s">
        <v>26</v>
      </c>
      <c r="C116" s="10" t="s">
        <v>442</v>
      </c>
      <c r="D116" s="11" t="s">
        <v>50</v>
      </c>
      <c r="E116" s="12" t="s">
        <v>47</v>
      </c>
      <c r="F116" s="42">
        <v>105</v>
      </c>
      <c r="G116" s="14"/>
      <c r="H116" s="15">
        <f aca="true" t="shared" si="3" ref="H116:H126">ROUND(G116*F116,2)</f>
        <v>0</v>
      </c>
      <c r="I116" s="41"/>
    </row>
    <row r="117" spans="1:9" ht="39.75" customHeight="1">
      <c r="A117" s="31" t="s">
        <v>175</v>
      </c>
      <c r="B117" s="9" t="s">
        <v>36</v>
      </c>
      <c r="C117" s="10" t="s">
        <v>445</v>
      </c>
      <c r="D117" s="11" t="s">
        <v>176</v>
      </c>
      <c r="E117" s="12" t="s">
        <v>47</v>
      </c>
      <c r="F117" s="42">
        <v>10</v>
      </c>
      <c r="G117" s="14"/>
      <c r="H117" s="15">
        <f t="shared" si="3"/>
        <v>0</v>
      </c>
      <c r="I117" s="75"/>
    </row>
    <row r="118" spans="1:9" ht="39.75" customHeight="1">
      <c r="A118" s="31" t="s">
        <v>58</v>
      </c>
      <c r="B118" s="9" t="s">
        <v>48</v>
      </c>
      <c r="C118" s="10" t="s">
        <v>441</v>
      </c>
      <c r="D118" s="11" t="s">
        <v>177</v>
      </c>
      <c r="E118" s="12" t="s">
        <v>47</v>
      </c>
      <c r="F118" s="42">
        <v>20</v>
      </c>
      <c r="G118" s="14"/>
      <c r="H118" s="15">
        <f t="shared" si="3"/>
        <v>0</v>
      </c>
      <c r="I118" s="75"/>
    </row>
    <row r="119" spans="1:9" ht="45">
      <c r="A119" s="26" t="s">
        <v>178</v>
      </c>
      <c r="B119" s="9" t="s">
        <v>65</v>
      </c>
      <c r="C119" s="10" t="s">
        <v>440</v>
      </c>
      <c r="D119" s="11" t="s">
        <v>179</v>
      </c>
      <c r="E119" s="12" t="s">
        <v>47</v>
      </c>
      <c r="F119" s="42">
        <v>60</v>
      </c>
      <c r="G119" s="14"/>
      <c r="H119" s="15">
        <f t="shared" si="3"/>
        <v>0</v>
      </c>
      <c r="I119" s="41"/>
    </row>
    <row r="120" spans="1:9" ht="45">
      <c r="A120" s="26" t="s">
        <v>178</v>
      </c>
      <c r="B120" s="9" t="s">
        <v>69</v>
      </c>
      <c r="C120" s="10" t="s">
        <v>465</v>
      </c>
      <c r="D120" s="11" t="s">
        <v>179</v>
      </c>
      <c r="E120" s="12" t="s">
        <v>47</v>
      </c>
      <c r="F120" s="42">
        <v>1000</v>
      </c>
      <c r="G120" s="14"/>
      <c r="H120" s="15">
        <f t="shared" si="3"/>
        <v>0</v>
      </c>
      <c r="I120" s="41"/>
    </row>
    <row r="121" spans="1:9" ht="49.5" customHeight="1">
      <c r="A121" s="26" t="s">
        <v>180</v>
      </c>
      <c r="B121" s="9" t="s">
        <v>171</v>
      </c>
      <c r="C121" s="10" t="s">
        <v>439</v>
      </c>
      <c r="D121" s="11" t="s">
        <v>181</v>
      </c>
      <c r="E121" s="12" t="s">
        <v>47</v>
      </c>
      <c r="F121" s="42">
        <v>10</v>
      </c>
      <c r="G121" s="14"/>
      <c r="H121" s="15">
        <f t="shared" si="3"/>
        <v>0</v>
      </c>
      <c r="I121" s="41"/>
    </row>
    <row r="122" spans="1:9" ht="39.75" customHeight="1">
      <c r="A122" s="31" t="s">
        <v>102</v>
      </c>
      <c r="B122" s="134" t="s">
        <v>383</v>
      </c>
      <c r="C122" s="10" t="s">
        <v>51</v>
      </c>
      <c r="D122" s="11" t="s">
        <v>158</v>
      </c>
      <c r="E122" s="12" t="s">
        <v>47</v>
      </c>
      <c r="F122" s="42">
        <v>1760</v>
      </c>
      <c r="G122" s="14"/>
      <c r="H122" s="15">
        <f t="shared" si="3"/>
        <v>0</v>
      </c>
      <c r="I122" s="41"/>
    </row>
    <row r="123" spans="1:9" ht="39.75" customHeight="1">
      <c r="A123" s="31" t="s">
        <v>182</v>
      </c>
      <c r="B123" s="134" t="s">
        <v>384</v>
      </c>
      <c r="C123" s="10" t="s">
        <v>464</v>
      </c>
      <c r="D123" s="11" t="s">
        <v>183</v>
      </c>
      <c r="E123" s="12" t="s">
        <v>25</v>
      </c>
      <c r="F123" s="42">
        <v>360</v>
      </c>
      <c r="G123" s="14"/>
      <c r="H123" s="15">
        <f t="shared" si="3"/>
        <v>0</v>
      </c>
      <c r="I123" s="75"/>
    </row>
    <row r="124" spans="1:9" ht="39.75" customHeight="1">
      <c r="A124" s="31" t="s">
        <v>184</v>
      </c>
      <c r="B124" s="134" t="s">
        <v>385</v>
      </c>
      <c r="C124" s="10" t="s">
        <v>485</v>
      </c>
      <c r="D124" s="11" t="s">
        <v>185</v>
      </c>
      <c r="E124" s="78"/>
      <c r="F124" s="42"/>
      <c r="G124" s="15"/>
      <c r="H124" s="15"/>
      <c r="I124" s="41"/>
    </row>
    <row r="125" spans="1:9" ht="39.75" customHeight="1">
      <c r="A125" s="31" t="s">
        <v>447</v>
      </c>
      <c r="B125" s="9" t="s">
        <v>26</v>
      </c>
      <c r="C125" s="10" t="s">
        <v>343</v>
      </c>
      <c r="D125" s="11"/>
      <c r="E125" s="12"/>
      <c r="F125" s="42"/>
      <c r="G125" s="15"/>
      <c r="H125" s="15"/>
      <c r="I125" s="41"/>
    </row>
    <row r="126" spans="1:9" ht="39.75" customHeight="1">
      <c r="A126" s="31" t="s">
        <v>448</v>
      </c>
      <c r="B126" s="19" t="s">
        <v>188</v>
      </c>
      <c r="C126" s="10" t="s">
        <v>189</v>
      </c>
      <c r="D126" s="11"/>
      <c r="E126" s="12" t="s">
        <v>27</v>
      </c>
      <c r="F126" s="42">
        <v>760</v>
      </c>
      <c r="G126" s="14"/>
      <c r="H126" s="28">
        <f t="shared" si="3"/>
        <v>0</v>
      </c>
      <c r="I126" s="41"/>
    </row>
    <row r="127" spans="1:9" ht="39.75" customHeight="1">
      <c r="A127" s="31" t="s">
        <v>186</v>
      </c>
      <c r="B127" s="9" t="s">
        <v>36</v>
      </c>
      <c r="C127" s="10" t="s">
        <v>88</v>
      </c>
      <c r="D127" s="11"/>
      <c r="E127" s="12"/>
      <c r="F127" s="13"/>
      <c r="G127" s="35"/>
      <c r="H127" s="28"/>
      <c r="I127" s="41"/>
    </row>
    <row r="128" spans="1:9" ht="39.75" customHeight="1">
      <c r="A128" s="31" t="s">
        <v>187</v>
      </c>
      <c r="B128" s="19" t="s">
        <v>188</v>
      </c>
      <c r="C128" s="10" t="s">
        <v>189</v>
      </c>
      <c r="D128" s="11"/>
      <c r="E128" s="12" t="s">
        <v>27</v>
      </c>
      <c r="F128" s="42">
        <v>100</v>
      </c>
      <c r="G128" s="14"/>
      <c r="H128" s="15">
        <f>ROUND(G128*F128,2)</f>
        <v>0</v>
      </c>
      <c r="I128" s="41"/>
    </row>
    <row r="129" spans="1:9" s="74" customFormat="1" ht="30" customHeight="1">
      <c r="A129" s="31" t="s">
        <v>190</v>
      </c>
      <c r="B129" s="134" t="s">
        <v>386</v>
      </c>
      <c r="C129" s="10" t="s">
        <v>191</v>
      </c>
      <c r="D129" s="11" t="s">
        <v>185</v>
      </c>
      <c r="E129" s="12" t="s">
        <v>25</v>
      </c>
      <c r="F129" s="42">
        <v>30</v>
      </c>
      <c r="G129" s="14"/>
      <c r="H129" s="15">
        <f>ROUND(G129*F129,2)</f>
        <v>0</v>
      </c>
      <c r="I129" s="41"/>
    </row>
    <row r="130" spans="1:9" s="74" customFormat="1" ht="30" customHeight="1">
      <c r="A130" s="31"/>
      <c r="B130" s="9"/>
      <c r="C130" s="17" t="s">
        <v>13</v>
      </c>
      <c r="D130" s="11"/>
      <c r="E130" s="12"/>
      <c r="F130" s="42"/>
      <c r="G130" s="15"/>
      <c r="H130" s="15"/>
      <c r="I130" s="41"/>
    </row>
    <row r="131" spans="1:9" s="74" customFormat="1" ht="30" customHeight="1">
      <c r="A131" s="31" t="s">
        <v>59</v>
      </c>
      <c r="B131" s="134" t="s">
        <v>387</v>
      </c>
      <c r="C131" s="10" t="s">
        <v>60</v>
      </c>
      <c r="D131" s="11" t="s">
        <v>342</v>
      </c>
      <c r="E131" s="12" t="s">
        <v>47</v>
      </c>
      <c r="F131" s="42">
        <v>700</v>
      </c>
      <c r="G131" s="14"/>
      <c r="H131" s="15">
        <f>ROUND(G131*F131,2)</f>
        <v>0</v>
      </c>
      <c r="I131" s="41"/>
    </row>
    <row r="132" spans="1:9" ht="39.75" customHeight="1">
      <c r="A132" s="38"/>
      <c r="B132" s="16"/>
      <c r="C132" s="17" t="s">
        <v>14</v>
      </c>
      <c r="D132" s="39"/>
      <c r="E132" s="39"/>
      <c r="F132" s="47"/>
      <c r="G132" s="35"/>
      <c r="H132" s="18"/>
      <c r="I132" s="41"/>
    </row>
    <row r="133" spans="1:9" ht="39.75" customHeight="1">
      <c r="A133" s="38"/>
      <c r="B133" s="134" t="s">
        <v>388</v>
      </c>
      <c r="C133" s="10" t="s">
        <v>344</v>
      </c>
      <c r="D133" s="11" t="s">
        <v>194</v>
      </c>
      <c r="E133" s="39"/>
      <c r="F133" s="47"/>
      <c r="G133" s="35"/>
      <c r="H133" s="18"/>
      <c r="I133" s="41"/>
    </row>
    <row r="134" spans="1:9" ht="39.75" customHeight="1">
      <c r="A134" s="38"/>
      <c r="B134" s="11" t="s">
        <v>26</v>
      </c>
      <c r="C134" s="10" t="s">
        <v>345</v>
      </c>
      <c r="D134" s="39"/>
      <c r="E134" s="39"/>
      <c r="F134" s="47"/>
      <c r="G134" s="35"/>
      <c r="H134" s="18"/>
      <c r="I134" s="41"/>
    </row>
    <row r="135" spans="1:9" ht="39.75" customHeight="1">
      <c r="A135" s="38"/>
      <c r="B135" s="19" t="s">
        <v>188</v>
      </c>
      <c r="C135" s="10" t="s">
        <v>346</v>
      </c>
      <c r="D135" s="39"/>
      <c r="E135" s="12" t="s">
        <v>347</v>
      </c>
      <c r="F135" s="45">
        <v>2.6</v>
      </c>
      <c r="G135" s="14"/>
      <c r="H135" s="15">
        <f>ROUND(G135*F135,2)</f>
        <v>0</v>
      </c>
      <c r="I135" s="41"/>
    </row>
    <row r="136" spans="1:9" ht="39.75" customHeight="1">
      <c r="A136" s="31" t="s">
        <v>192</v>
      </c>
      <c r="B136" s="137" t="s">
        <v>389</v>
      </c>
      <c r="C136" s="20" t="s">
        <v>193</v>
      </c>
      <c r="D136" s="21" t="s">
        <v>194</v>
      </c>
      <c r="E136" s="22"/>
      <c r="F136" s="29"/>
      <c r="G136" s="109"/>
      <c r="H136" s="30"/>
      <c r="I136" s="41"/>
    </row>
    <row r="137" spans="1:9" ht="39.75" customHeight="1">
      <c r="A137" s="31" t="s">
        <v>195</v>
      </c>
      <c r="B137" s="9" t="s">
        <v>26</v>
      </c>
      <c r="C137" s="10" t="s">
        <v>463</v>
      </c>
      <c r="D137" s="11"/>
      <c r="E137" s="12" t="s">
        <v>32</v>
      </c>
      <c r="F137" s="42">
        <v>8</v>
      </c>
      <c r="G137" s="14"/>
      <c r="H137" s="15">
        <f>ROUND(G137*F137,2)</f>
        <v>0</v>
      </c>
      <c r="I137" s="41"/>
    </row>
    <row r="138" spans="1:9" ht="39.75" customHeight="1">
      <c r="A138" s="31" t="s">
        <v>196</v>
      </c>
      <c r="B138" s="134" t="s">
        <v>390</v>
      </c>
      <c r="C138" s="10" t="s">
        <v>197</v>
      </c>
      <c r="D138" s="11" t="s">
        <v>194</v>
      </c>
      <c r="E138" s="12"/>
      <c r="F138" s="25"/>
      <c r="G138" s="35"/>
      <c r="H138" s="28"/>
      <c r="I138" s="41"/>
    </row>
    <row r="139" spans="1:9" ht="39.75" customHeight="1">
      <c r="A139" s="31" t="s">
        <v>198</v>
      </c>
      <c r="B139" s="9" t="s">
        <v>26</v>
      </c>
      <c r="C139" s="10" t="s">
        <v>199</v>
      </c>
      <c r="D139" s="11"/>
      <c r="E139" s="12" t="s">
        <v>32</v>
      </c>
      <c r="F139" s="42">
        <v>3</v>
      </c>
      <c r="G139" s="14"/>
      <c r="H139" s="15">
        <f>ROUND(G139*F139,2)</f>
        <v>0</v>
      </c>
      <c r="I139" s="41"/>
    </row>
    <row r="140" spans="1:9" ht="39.75" customHeight="1">
      <c r="A140" s="31" t="s">
        <v>200</v>
      </c>
      <c r="B140" s="134" t="s">
        <v>391</v>
      </c>
      <c r="C140" s="10" t="s">
        <v>201</v>
      </c>
      <c r="D140" s="11" t="s">
        <v>194</v>
      </c>
      <c r="E140" s="12"/>
      <c r="F140" s="25"/>
      <c r="G140" s="35"/>
      <c r="H140" s="28"/>
      <c r="I140" s="41"/>
    </row>
    <row r="141" spans="1:9" s="57" customFormat="1" ht="39.75" customHeight="1">
      <c r="A141" s="31" t="s">
        <v>202</v>
      </c>
      <c r="B141" s="9" t="s">
        <v>26</v>
      </c>
      <c r="C141" s="10" t="s">
        <v>462</v>
      </c>
      <c r="D141" s="11"/>
      <c r="E141" s="12"/>
      <c r="F141" s="25"/>
      <c r="G141" s="35"/>
      <c r="H141" s="28"/>
      <c r="I141" s="41"/>
    </row>
    <row r="142" spans="1:9" ht="39.75" customHeight="1">
      <c r="A142" s="31" t="s">
        <v>203</v>
      </c>
      <c r="B142" s="19" t="s">
        <v>188</v>
      </c>
      <c r="C142" s="10" t="s">
        <v>204</v>
      </c>
      <c r="D142" s="11"/>
      <c r="E142" s="12" t="s">
        <v>47</v>
      </c>
      <c r="F142" s="42">
        <v>160</v>
      </c>
      <c r="G142" s="14"/>
      <c r="H142" s="15">
        <f>ROUND(G142*F142,2)</f>
        <v>0</v>
      </c>
      <c r="I142" s="41"/>
    </row>
    <row r="143" spans="1:9" ht="39.75" customHeight="1">
      <c r="A143" s="31" t="s">
        <v>202</v>
      </c>
      <c r="B143" s="9" t="s">
        <v>36</v>
      </c>
      <c r="C143" s="10" t="s">
        <v>348</v>
      </c>
      <c r="D143" s="11"/>
      <c r="E143" s="12"/>
      <c r="F143" s="42"/>
      <c r="G143" s="15"/>
      <c r="H143" s="15"/>
      <c r="I143" s="41"/>
    </row>
    <row r="144" spans="1:9" ht="39.75" customHeight="1">
      <c r="A144" s="31" t="s">
        <v>203</v>
      </c>
      <c r="B144" s="19" t="s">
        <v>188</v>
      </c>
      <c r="C144" s="10" t="s">
        <v>349</v>
      </c>
      <c r="D144" s="11"/>
      <c r="E144" s="12" t="s">
        <v>47</v>
      </c>
      <c r="F144" s="42">
        <v>25</v>
      </c>
      <c r="G144" s="14"/>
      <c r="H144" s="15">
        <f>ROUND(G144*F144,2)</f>
        <v>0</v>
      </c>
      <c r="I144" s="41"/>
    </row>
    <row r="145" spans="1:9" ht="39.75" customHeight="1">
      <c r="A145" s="31" t="s">
        <v>205</v>
      </c>
      <c r="B145" s="134" t="s">
        <v>392</v>
      </c>
      <c r="C145" s="10" t="s">
        <v>206</v>
      </c>
      <c r="D145" s="11" t="s">
        <v>194</v>
      </c>
      <c r="E145" s="12" t="s">
        <v>47</v>
      </c>
      <c r="F145" s="42">
        <v>10</v>
      </c>
      <c r="G145" s="14"/>
      <c r="H145" s="15">
        <f>ROUND(G145*F145,2)</f>
        <v>0</v>
      </c>
      <c r="I145" s="41"/>
    </row>
    <row r="146" spans="1:9" ht="31.5" customHeight="1">
      <c r="A146" s="31" t="s">
        <v>207</v>
      </c>
      <c r="B146" s="134" t="s">
        <v>393</v>
      </c>
      <c r="C146" s="10" t="s">
        <v>208</v>
      </c>
      <c r="D146" s="11" t="s">
        <v>194</v>
      </c>
      <c r="E146" s="12"/>
      <c r="F146" s="25"/>
      <c r="G146" s="35"/>
      <c r="H146" s="28"/>
      <c r="I146" s="41"/>
    </row>
    <row r="147" spans="1:9" ht="30.75" customHeight="1">
      <c r="A147" s="31" t="s">
        <v>209</v>
      </c>
      <c r="B147" s="9" t="s">
        <v>26</v>
      </c>
      <c r="C147" s="10" t="s">
        <v>461</v>
      </c>
      <c r="D147" s="11"/>
      <c r="E147" s="12"/>
      <c r="F147" s="25"/>
      <c r="G147" s="35"/>
      <c r="H147" s="28"/>
      <c r="I147" s="41"/>
    </row>
    <row r="148" spans="1:9" ht="33.75" customHeight="1">
      <c r="A148" s="31" t="s">
        <v>449</v>
      </c>
      <c r="B148" s="19" t="s">
        <v>188</v>
      </c>
      <c r="C148" s="10" t="s">
        <v>210</v>
      </c>
      <c r="D148" s="11"/>
      <c r="E148" s="12" t="s">
        <v>482</v>
      </c>
      <c r="F148" s="42">
        <v>22</v>
      </c>
      <c r="G148" s="14"/>
      <c r="H148" s="15">
        <f>ROUND(G148*F148,2)</f>
        <v>0</v>
      </c>
      <c r="I148" s="41"/>
    </row>
    <row r="149" spans="1:9" ht="33.75" customHeight="1">
      <c r="A149" s="31" t="s">
        <v>209</v>
      </c>
      <c r="B149" s="9" t="s">
        <v>36</v>
      </c>
      <c r="C149" s="10" t="s">
        <v>350</v>
      </c>
      <c r="D149" s="11"/>
      <c r="E149" s="12"/>
      <c r="F149" s="42"/>
      <c r="G149" s="35"/>
      <c r="H149" s="28"/>
      <c r="I149" s="41"/>
    </row>
    <row r="150" spans="1:9" ht="33.75" customHeight="1">
      <c r="A150" s="31" t="s">
        <v>449</v>
      </c>
      <c r="B150" s="19" t="s">
        <v>188</v>
      </c>
      <c r="C150" s="10" t="s">
        <v>210</v>
      </c>
      <c r="D150" s="11"/>
      <c r="E150" s="12" t="s">
        <v>482</v>
      </c>
      <c r="F150" s="42">
        <v>5</v>
      </c>
      <c r="G150" s="14"/>
      <c r="H150" s="15">
        <f>ROUND(G150*F150,2)</f>
        <v>0</v>
      </c>
      <c r="I150" s="41"/>
    </row>
    <row r="151" spans="1:9" ht="39.75" customHeight="1">
      <c r="A151" s="31" t="s">
        <v>103</v>
      </c>
      <c r="B151" s="134" t="s">
        <v>394</v>
      </c>
      <c r="C151" s="32" t="s">
        <v>104</v>
      </c>
      <c r="D151" s="11" t="s">
        <v>194</v>
      </c>
      <c r="E151" s="12"/>
      <c r="F151" s="25"/>
      <c r="G151" s="35"/>
      <c r="H151" s="28"/>
      <c r="I151" s="41"/>
    </row>
    <row r="152" spans="1:9" ht="39.75" customHeight="1">
      <c r="A152" s="31" t="s">
        <v>105</v>
      </c>
      <c r="B152" s="9" t="s">
        <v>26</v>
      </c>
      <c r="C152" s="10" t="s">
        <v>106</v>
      </c>
      <c r="D152" s="11"/>
      <c r="E152" s="12" t="s">
        <v>32</v>
      </c>
      <c r="F152" s="42">
        <v>2</v>
      </c>
      <c r="G152" s="14"/>
      <c r="H152" s="15">
        <f>ROUND(G152*F152,2)</f>
        <v>0</v>
      </c>
      <c r="I152" s="75"/>
    </row>
    <row r="153" spans="1:9" ht="39.75" customHeight="1">
      <c r="A153" s="31" t="s">
        <v>107</v>
      </c>
      <c r="B153" s="9" t="s">
        <v>36</v>
      </c>
      <c r="C153" s="10" t="s">
        <v>108</v>
      </c>
      <c r="D153" s="11"/>
      <c r="E153" s="12" t="s">
        <v>32</v>
      </c>
      <c r="F153" s="42">
        <v>2</v>
      </c>
      <c r="G153" s="14"/>
      <c r="H153" s="15">
        <f>ROUND(G153*F153,2)</f>
        <v>0</v>
      </c>
      <c r="I153" s="75"/>
    </row>
    <row r="154" spans="1:9" ht="39.75" customHeight="1">
      <c r="A154" s="31" t="s">
        <v>211</v>
      </c>
      <c r="B154" s="134" t="s">
        <v>395</v>
      </c>
      <c r="C154" s="32" t="s">
        <v>212</v>
      </c>
      <c r="D154" s="11" t="s">
        <v>194</v>
      </c>
      <c r="E154" s="12"/>
      <c r="F154" s="25"/>
      <c r="G154" s="35"/>
      <c r="H154" s="28"/>
      <c r="I154" s="41"/>
    </row>
    <row r="155" spans="1:9" ht="39.75" customHeight="1">
      <c r="A155" s="31" t="s">
        <v>213</v>
      </c>
      <c r="B155" s="9" t="s">
        <v>26</v>
      </c>
      <c r="C155" s="32" t="s">
        <v>460</v>
      </c>
      <c r="D155" s="11"/>
      <c r="E155" s="12" t="s">
        <v>32</v>
      </c>
      <c r="F155" s="42">
        <v>2</v>
      </c>
      <c r="G155" s="14"/>
      <c r="H155" s="15">
        <f>ROUND(G155*F155,2)</f>
        <v>0</v>
      </c>
      <c r="I155" s="41"/>
    </row>
    <row r="156" spans="1:9" ht="39.75" customHeight="1">
      <c r="A156" s="31" t="s">
        <v>214</v>
      </c>
      <c r="B156" s="134" t="s">
        <v>396</v>
      </c>
      <c r="C156" s="32" t="s">
        <v>215</v>
      </c>
      <c r="D156" s="11" t="s">
        <v>194</v>
      </c>
      <c r="E156" s="12"/>
      <c r="F156" s="25"/>
      <c r="G156" s="35"/>
      <c r="H156" s="28"/>
      <c r="I156" s="41"/>
    </row>
    <row r="157" spans="1:9" ht="39.75" customHeight="1">
      <c r="A157" s="31" t="s">
        <v>216</v>
      </c>
      <c r="B157" s="9" t="s">
        <v>26</v>
      </c>
      <c r="C157" s="32" t="s">
        <v>459</v>
      </c>
      <c r="D157" s="11"/>
      <c r="E157" s="12" t="s">
        <v>32</v>
      </c>
      <c r="F157" s="42">
        <v>3</v>
      </c>
      <c r="G157" s="14"/>
      <c r="H157" s="15">
        <f>ROUND(G157*F157,2)</f>
        <v>0</v>
      </c>
      <c r="I157" s="41"/>
    </row>
    <row r="158" spans="1:9" ht="39.75" customHeight="1">
      <c r="A158" s="31" t="s">
        <v>217</v>
      </c>
      <c r="B158" s="137" t="s">
        <v>397</v>
      </c>
      <c r="C158" s="110" t="s">
        <v>218</v>
      </c>
      <c r="D158" s="21" t="s">
        <v>194</v>
      </c>
      <c r="E158" s="22"/>
      <c r="F158" s="29"/>
      <c r="G158" s="109"/>
      <c r="H158" s="30"/>
      <c r="I158" s="41"/>
    </row>
    <row r="159" spans="1:9" ht="33" customHeight="1">
      <c r="A159" s="31" t="s">
        <v>219</v>
      </c>
      <c r="B159" s="9" t="s">
        <v>26</v>
      </c>
      <c r="C159" s="37" t="s">
        <v>458</v>
      </c>
      <c r="D159" s="11"/>
      <c r="E159" s="12"/>
      <c r="F159" s="25"/>
      <c r="G159" s="35"/>
      <c r="H159" s="28"/>
      <c r="I159" s="41"/>
    </row>
    <row r="160" spans="1:9" ht="31.5" customHeight="1">
      <c r="A160" s="31"/>
      <c r="B160" s="19" t="s">
        <v>188</v>
      </c>
      <c r="C160" s="32" t="s">
        <v>457</v>
      </c>
      <c r="D160" s="11"/>
      <c r="E160" s="12" t="s">
        <v>32</v>
      </c>
      <c r="F160" s="42">
        <v>1</v>
      </c>
      <c r="G160" s="14"/>
      <c r="H160" s="15">
        <f>ROUND(G160*F160,2)</f>
        <v>0</v>
      </c>
      <c r="I160" s="41"/>
    </row>
    <row r="161" spans="1:9" ht="36" customHeight="1">
      <c r="A161" s="31"/>
      <c r="B161" s="19" t="s">
        <v>220</v>
      </c>
      <c r="C161" s="32" t="s">
        <v>456</v>
      </c>
      <c r="D161" s="11"/>
      <c r="E161" s="12" t="s">
        <v>32</v>
      </c>
      <c r="F161" s="42">
        <v>6</v>
      </c>
      <c r="G161" s="14"/>
      <c r="H161" s="15">
        <f>ROUND(G161*F161,2)</f>
        <v>0</v>
      </c>
      <c r="I161" s="41"/>
    </row>
    <row r="162" spans="1:9" ht="36" customHeight="1">
      <c r="A162" s="31"/>
      <c r="B162" s="9" t="s">
        <v>36</v>
      </c>
      <c r="C162" s="32" t="s">
        <v>348</v>
      </c>
      <c r="D162" s="11"/>
      <c r="E162" s="12"/>
      <c r="F162" s="42"/>
      <c r="G162" s="35"/>
      <c r="H162" s="28"/>
      <c r="I162" s="41"/>
    </row>
    <row r="163" spans="1:9" ht="36" customHeight="1">
      <c r="A163" s="31"/>
      <c r="B163" s="19" t="s">
        <v>188</v>
      </c>
      <c r="C163" s="32" t="s">
        <v>351</v>
      </c>
      <c r="D163" s="11"/>
      <c r="E163" s="12" t="s">
        <v>32</v>
      </c>
      <c r="F163" s="42">
        <v>1</v>
      </c>
      <c r="G163" s="14"/>
      <c r="H163" s="15">
        <f>ROUND(G163*F163,2)</f>
        <v>0</v>
      </c>
      <c r="I163" s="41"/>
    </row>
    <row r="164" spans="1:9" ht="39.75" customHeight="1">
      <c r="A164" s="31" t="s">
        <v>221</v>
      </c>
      <c r="B164" s="134" t="s">
        <v>398</v>
      </c>
      <c r="C164" s="10" t="s">
        <v>222</v>
      </c>
      <c r="D164" s="11" t="s">
        <v>194</v>
      </c>
      <c r="E164" s="12" t="s">
        <v>32</v>
      </c>
      <c r="F164" s="42">
        <v>9</v>
      </c>
      <c r="G164" s="14"/>
      <c r="H164" s="15">
        <f>ROUND(G164*F164,2)</f>
        <v>0</v>
      </c>
      <c r="I164" s="41"/>
    </row>
    <row r="165" spans="1:9" ht="39.75" customHeight="1">
      <c r="A165" s="31" t="s">
        <v>223</v>
      </c>
      <c r="B165" s="134" t="s">
        <v>399</v>
      </c>
      <c r="C165" s="10" t="s">
        <v>224</v>
      </c>
      <c r="D165" s="11" t="s">
        <v>194</v>
      </c>
      <c r="E165" s="12" t="s">
        <v>32</v>
      </c>
      <c r="F165" s="42">
        <v>8</v>
      </c>
      <c r="G165" s="14"/>
      <c r="H165" s="15">
        <f>ROUND(G165*F165,2)</f>
        <v>0</v>
      </c>
      <c r="I165" s="41"/>
    </row>
    <row r="166" spans="1:9" ht="39.75" customHeight="1">
      <c r="A166" s="31" t="s">
        <v>225</v>
      </c>
      <c r="B166" s="134" t="s">
        <v>400</v>
      </c>
      <c r="C166" s="10" t="s">
        <v>226</v>
      </c>
      <c r="D166" s="11" t="s">
        <v>194</v>
      </c>
      <c r="E166" s="12" t="s">
        <v>32</v>
      </c>
      <c r="F166" s="42">
        <v>2</v>
      </c>
      <c r="G166" s="14"/>
      <c r="H166" s="15">
        <f>ROUND(G166*F166,2)</f>
        <v>0</v>
      </c>
      <c r="I166" s="41"/>
    </row>
    <row r="167" spans="1:9" ht="30.75" customHeight="1">
      <c r="A167" s="31" t="s">
        <v>227</v>
      </c>
      <c r="B167" s="134" t="s">
        <v>401</v>
      </c>
      <c r="C167" s="10" t="s">
        <v>228</v>
      </c>
      <c r="D167" s="11" t="s">
        <v>229</v>
      </c>
      <c r="E167" s="12" t="s">
        <v>47</v>
      </c>
      <c r="F167" s="42">
        <v>70</v>
      </c>
      <c r="G167" s="14"/>
      <c r="H167" s="15">
        <f>ROUND(G167*F167,2)</f>
        <v>0</v>
      </c>
      <c r="I167" s="41"/>
    </row>
    <row r="168" spans="1:9" ht="39.75" customHeight="1">
      <c r="A168" s="38"/>
      <c r="B168" s="16"/>
      <c r="C168" s="17" t="s">
        <v>15</v>
      </c>
      <c r="D168" s="39"/>
      <c r="E168" s="39"/>
      <c r="F168" s="47"/>
      <c r="G168" s="35"/>
      <c r="H168" s="18"/>
      <c r="I168" s="41"/>
    </row>
    <row r="169" spans="1:9" ht="39.75" customHeight="1">
      <c r="A169" s="31" t="s">
        <v>61</v>
      </c>
      <c r="B169" s="134" t="s">
        <v>402</v>
      </c>
      <c r="C169" s="10" t="s">
        <v>109</v>
      </c>
      <c r="D169" s="11" t="s">
        <v>230</v>
      </c>
      <c r="E169" s="12" t="s">
        <v>32</v>
      </c>
      <c r="F169" s="42">
        <v>4</v>
      </c>
      <c r="G169" s="14"/>
      <c r="H169" s="15">
        <f>ROUND(G169*F169,2)</f>
        <v>0</v>
      </c>
      <c r="I169" s="41"/>
    </row>
    <row r="170" spans="1:9" ht="33" customHeight="1">
      <c r="A170" s="31" t="s">
        <v>90</v>
      </c>
      <c r="B170" s="134" t="s">
        <v>403</v>
      </c>
      <c r="C170" s="10" t="s">
        <v>110</v>
      </c>
      <c r="D170" s="11" t="s">
        <v>194</v>
      </c>
      <c r="E170" s="12"/>
      <c r="F170" s="25"/>
      <c r="G170" s="15"/>
      <c r="H170" s="28"/>
      <c r="I170" s="41"/>
    </row>
    <row r="171" spans="1:9" ht="37.5" customHeight="1">
      <c r="A171" s="31" t="s">
        <v>111</v>
      </c>
      <c r="B171" s="9" t="s">
        <v>26</v>
      </c>
      <c r="C171" s="10" t="s">
        <v>231</v>
      </c>
      <c r="D171" s="11"/>
      <c r="E171" s="12" t="s">
        <v>91</v>
      </c>
      <c r="F171" s="42">
        <v>1</v>
      </c>
      <c r="G171" s="14"/>
      <c r="H171" s="15">
        <f aca="true" t="shared" si="4" ref="H171:H176">ROUND(G171*F171,2)</f>
        <v>0</v>
      </c>
      <c r="I171" s="41"/>
    </row>
    <row r="172" spans="1:9" ht="33.75" customHeight="1">
      <c r="A172" s="31" t="s">
        <v>92</v>
      </c>
      <c r="B172" s="134" t="s">
        <v>404</v>
      </c>
      <c r="C172" s="10" t="s">
        <v>113</v>
      </c>
      <c r="D172" s="11" t="s">
        <v>230</v>
      </c>
      <c r="E172" s="12" t="s">
        <v>32</v>
      </c>
      <c r="F172" s="42">
        <v>2</v>
      </c>
      <c r="G172" s="14"/>
      <c r="H172" s="15">
        <f t="shared" si="4"/>
        <v>0</v>
      </c>
      <c r="I172" s="41"/>
    </row>
    <row r="173" spans="1:9" ht="33.75" customHeight="1">
      <c r="A173" s="31" t="s">
        <v>93</v>
      </c>
      <c r="B173" s="134" t="s">
        <v>405</v>
      </c>
      <c r="C173" s="10" t="s">
        <v>114</v>
      </c>
      <c r="D173" s="11" t="s">
        <v>230</v>
      </c>
      <c r="E173" s="12" t="s">
        <v>32</v>
      </c>
      <c r="F173" s="42">
        <v>2</v>
      </c>
      <c r="G173" s="14"/>
      <c r="H173" s="15">
        <f t="shared" si="4"/>
        <v>0</v>
      </c>
      <c r="I173" s="41"/>
    </row>
    <row r="174" spans="1:9" ht="39.75" customHeight="1">
      <c r="A174" s="31" t="s">
        <v>232</v>
      </c>
      <c r="B174" s="134" t="s">
        <v>406</v>
      </c>
      <c r="C174" s="10" t="s">
        <v>233</v>
      </c>
      <c r="D174" s="11" t="s">
        <v>230</v>
      </c>
      <c r="E174" s="12" t="s">
        <v>32</v>
      </c>
      <c r="F174" s="42">
        <v>6</v>
      </c>
      <c r="G174" s="14"/>
      <c r="H174" s="15">
        <f t="shared" si="4"/>
        <v>0</v>
      </c>
      <c r="I174" s="41"/>
    </row>
    <row r="175" spans="1:9" ht="39.75" customHeight="1">
      <c r="A175" s="31" t="s">
        <v>62</v>
      </c>
      <c r="B175" s="134" t="s">
        <v>407</v>
      </c>
      <c r="C175" s="10" t="s">
        <v>112</v>
      </c>
      <c r="D175" s="11" t="s">
        <v>230</v>
      </c>
      <c r="E175" s="12"/>
      <c r="F175" s="42"/>
      <c r="G175" s="15"/>
      <c r="H175" s="15"/>
      <c r="I175" s="41"/>
    </row>
    <row r="176" spans="1:9" ht="39.75" customHeight="1">
      <c r="A176" s="31" t="s">
        <v>63</v>
      </c>
      <c r="B176" s="9" t="s">
        <v>26</v>
      </c>
      <c r="C176" s="10" t="s">
        <v>64</v>
      </c>
      <c r="D176" s="11"/>
      <c r="E176" s="12" t="s">
        <v>32</v>
      </c>
      <c r="F176" s="42">
        <v>2</v>
      </c>
      <c r="G176" s="14"/>
      <c r="H176" s="15">
        <f t="shared" si="4"/>
        <v>0</v>
      </c>
      <c r="I176" s="41"/>
    </row>
    <row r="177" spans="1:9" ht="39.75" customHeight="1">
      <c r="A177" s="38"/>
      <c r="B177" s="16"/>
      <c r="C177" s="17" t="s">
        <v>16</v>
      </c>
      <c r="D177" s="39"/>
      <c r="E177" s="39"/>
      <c r="F177" s="47"/>
      <c r="G177" s="35"/>
      <c r="H177" s="18"/>
      <c r="I177" s="41"/>
    </row>
    <row r="178" spans="1:9" ht="33.75" customHeight="1">
      <c r="A178" s="26" t="s">
        <v>66</v>
      </c>
      <c r="B178" s="134" t="s">
        <v>408</v>
      </c>
      <c r="C178" s="10" t="s">
        <v>67</v>
      </c>
      <c r="D178" s="11" t="s">
        <v>234</v>
      </c>
      <c r="E178" s="12"/>
      <c r="F178" s="13"/>
      <c r="G178" s="35"/>
      <c r="H178" s="15"/>
      <c r="I178" s="41"/>
    </row>
    <row r="179" spans="1:9" ht="39.75" customHeight="1">
      <c r="A179" s="26" t="s">
        <v>235</v>
      </c>
      <c r="B179" s="9" t="s">
        <v>26</v>
      </c>
      <c r="C179" s="10" t="s">
        <v>455</v>
      </c>
      <c r="D179" s="11"/>
      <c r="E179" s="12" t="s">
        <v>25</v>
      </c>
      <c r="F179" s="42">
        <v>50</v>
      </c>
      <c r="G179" s="14"/>
      <c r="H179" s="15">
        <f>ROUND(G179*F179,2)</f>
        <v>0</v>
      </c>
      <c r="I179" s="79"/>
    </row>
    <row r="180" spans="1:9" ht="33" customHeight="1">
      <c r="A180" s="26" t="s">
        <v>68</v>
      </c>
      <c r="B180" s="9" t="s">
        <v>36</v>
      </c>
      <c r="C180" s="10" t="s">
        <v>454</v>
      </c>
      <c r="D180" s="11"/>
      <c r="E180" s="12" t="s">
        <v>25</v>
      </c>
      <c r="F180" s="42">
        <v>7900</v>
      </c>
      <c r="G180" s="14"/>
      <c r="H180" s="15">
        <f>ROUND(G180*F180,2)</f>
        <v>0</v>
      </c>
      <c r="I180" s="41"/>
    </row>
    <row r="181" spans="1:9" ht="39.75" customHeight="1">
      <c r="A181" s="38"/>
      <c r="B181" s="111"/>
      <c r="C181" s="112" t="s">
        <v>17</v>
      </c>
      <c r="D181" s="113"/>
      <c r="E181" s="113"/>
      <c r="F181" s="114"/>
      <c r="G181" s="109"/>
      <c r="H181" s="115"/>
      <c r="I181" s="41"/>
    </row>
    <row r="182" spans="1:9" ht="39.75" customHeight="1">
      <c r="A182" s="26" t="s">
        <v>236</v>
      </c>
      <c r="B182" s="134" t="s">
        <v>409</v>
      </c>
      <c r="C182" s="10" t="s">
        <v>479</v>
      </c>
      <c r="D182" s="11" t="s">
        <v>237</v>
      </c>
      <c r="E182" s="12" t="s">
        <v>47</v>
      </c>
      <c r="F182" s="42">
        <v>50</v>
      </c>
      <c r="G182" s="14"/>
      <c r="H182" s="15">
        <f aca="true" t="shared" si="5" ref="H182:H188">ROUND(G182*F182,2)</f>
        <v>0</v>
      </c>
      <c r="I182" s="41"/>
    </row>
    <row r="183" spans="1:9" ht="39.75" customHeight="1">
      <c r="A183" s="26" t="s">
        <v>238</v>
      </c>
      <c r="B183" s="134" t="s">
        <v>410</v>
      </c>
      <c r="C183" s="10" t="s">
        <v>239</v>
      </c>
      <c r="D183" s="11" t="s">
        <v>237</v>
      </c>
      <c r="E183" s="12" t="s">
        <v>47</v>
      </c>
      <c r="F183" s="42">
        <v>600</v>
      </c>
      <c r="G183" s="14"/>
      <c r="H183" s="15">
        <f t="shared" si="5"/>
        <v>0</v>
      </c>
      <c r="I183" s="41"/>
    </row>
    <row r="184" spans="1:9" ht="39.75" customHeight="1">
      <c r="A184" s="26"/>
      <c r="B184" s="134" t="s">
        <v>411</v>
      </c>
      <c r="C184" s="10" t="s">
        <v>240</v>
      </c>
      <c r="D184" s="11" t="s">
        <v>428</v>
      </c>
      <c r="E184" s="12" t="s">
        <v>32</v>
      </c>
      <c r="F184" s="42">
        <v>62</v>
      </c>
      <c r="G184" s="14"/>
      <c r="H184" s="15">
        <f t="shared" si="5"/>
        <v>0</v>
      </c>
      <c r="I184" s="41"/>
    </row>
    <row r="185" spans="1:9" ht="39.75" customHeight="1">
      <c r="A185" s="26"/>
      <c r="B185" s="134" t="s">
        <v>412</v>
      </c>
      <c r="C185" s="10" t="s">
        <v>430</v>
      </c>
      <c r="D185" s="11" t="s">
        <v>428</v>
      </c>
      <c r="E185" s="12" t="s">
        <v>47</v>
      </c>
      <c r="F185" s="42">
        <v>373</v>
      </c>
      <c r="G185" s="14"/>
      <c r="H185" s="15">
        <f t="shared" si="5"/>
        <v>0</v>
      </c>
      <c r="I185" s="41"/>
    </row>
    <row r="186" spans="1:9" ht="39.75" customHeight="1">
      <c r="A186" s="26"/>
      <c r="B186" s="134" t="s">
        <v>413</v>
      </c>
      <c r="C186" s="10" t="s">
        <v>241</v>
      </c>
      <c r="D186" s="11" t="s">
        <v>428</v>
      </c>
      <c r="E186" s="12" t="s">
        <v>47</v>
      </c>
      <c r="F186" s="42">
        <v>603</v>
      </c>
      <c r="G186" s="14"/>
      <c r="H186" s="15">
        <f t="shared" si="5"/>
        <v>0</v>
      </c>
      <c r="I186" s="75"/>
    </row>
    <row r="187" spans="1:9" ht="39.75" customHeight="1">
      <c r="A187" s="26"/>
      <c r="B187" s="134" t="s">
        <v>414</v>
      </c>
      <c r="C187" s="10" t="s">
        <v>242</v>
      </c>
      <c r="D187" s="11" t="s">
        <v>428</v>
      </c>
      <c r="E187" s="12" t="s">
        <v>32</v>
      </c>
      <c r="F187" s="42">
        <v>92</v>
      </c>
      <c r="G187" s="14"/>
      <c r="H187" s="15">
        <f t="shared" si="5"/>
        <v>0</v>
      </c>
      <c r="I187" s="75"/>
    </row>
    <row r="188" spans="1:9" ht="39.75" customHeight="1">
      <c r="A188" s="26"/>
      <c r="B188" s="134" t="s">
        <v>415</v>
      </c>
      <c r="C188" s="10" t="s">
        <v>243</v>
      </c>
      <c r="D188" s="11" t="s">
        <v>429</v>
      </c>
      <c r="E188" s="12" t="s">
        <v>32</v>
      </c>
      <c r="F188" s="42">
        <v>1</v>
      </c>
      <c r="G188" s="14"/>
      <c r="H188" s="15">
        <f t="shared" si="5"/>
        <v>0</v>
      </c>
      <c r="I188" s="75"/>
    </row>
    <row r="189" spans="1:9" ht="39.75" customHeight="1">
      <c r="A189" s="26"/>
      <c r="B189" s="134" t="s">
        <v>416</v>
      </c>
      <c r="C189" s="10" t="s">
        <v>245</v>
      </c>
      <c r="D189" s="11" t="s">
        <v>304</v>
      </c>
      <c r="E189" s="12"/>
      <c r="F189" s="13"/>
      <c r="G189" s="15"/>
      <c r="H189" s="15"/>
      <c r="I189" s="75"/>
    </row>
    <row r="190" spans="1:9" ht="39.75" customHeight="1">
      <c r="A190" s="26"/>
      <c r="B190" s="9" t="s">
        <v>26</v>
      </c>
      <c r="C190" s="10" t="s">
        <v>477</v>
      </c>
      <c r="D190" s="11"/>
      <c r="E190" s="12" t="s">
        <v>32</v>
      </c>
      <c r="F190" s="42">
        <v>1</v>
      </c>
      <c r="G190" s="14"/>
      <c r="H190" s="15">
        <f>ROUND(G190*F190,2)</f>
        <v>0</v>
      </c>
      <c r="I190" s="41"/>
    </row>
    <row r="191" spans="1:9" ht="36.75" customHeight="1">
      <c r="A191" s="26"/>
      <c r="B191" s="9" t="s">
        <v>36</v>
      </c>
      <c r="C191" s="10" t="s">
        <v>481</v>
      </c>
      <c r="D191" s="11"/>
      <c r="E191" s="12" t="s">
        <v>32</v>
      </c>
      <c r="F191" s="42">
        <v>1</v>
      </c>
      <c r="G191" s="14"/>
      <c r="H191" s="15">
        <f>ROUND(G191*F191,2)</f>
        <v>0</v>
      </c>
      <c r="I191" s="41"/>
    </row>
    <row r="192" spans="1:9" ht="33.75" customHeight="1">
      <c r="A192" s="26"/>
      <c r="B192" s="134" t="s">
        <v>417</v>
      </c>
      <c r="C192" s="10" t="s">
        <v>246</v>
      </c>
      <c r="D192" s="11" t="s">
        <v>305</v>
      </c>
      <c r="E192" s="12"/>
      <c r="F192" s="13"/>
      <c r="G192" s="15"/>
      <c r="H192" s="15"/>
      <c r="I192" s="41"/>
    </row>
    <row r="193" spans="1:9" ht="39.75" customHeight="1">
      <c r="A193" s="26"/>
      <c r="B193" s="9" t="s">
        <v>26</v>
      </c>
      <c r="C193" s="10" t="s">
        <v>453</v>
      </c>
      <c r="D193" s="11"/>
      <c r="E193" s="12" t="s">
        <v>32</v>
      </c>
      <c r="F193" s="42">
        <v>1</v>
      </c>
      <c r="G193" s="14"/>
      <c r="H193" s="15">
        <f aca="true" t="shared" si="6" ref="H193:H200">ROUND(G193*F193,2)</f>
        <v>0</v>
      </c>
      <c r="I193" s="41"/>
    </row>
    <row r="194" spans="1:9" ht="39.75" customHeight="1">
      <c r="A194" s="80"/>
      <c r="B194" s="9" t="s">
        <v>36</v>
      </c>
      <c r="C194" s="10" t="s">
        <v>452</v>
      </c>
      <c r="D194" s="80"/>
      <c r="E194" s="12" t="s">
        <v>32</v>
      </c>
      <c r="F194" s="42">
        <v>1</v>
      </c>
      <c r="G194" s="14"/>
      <c r="H194" s="15">
        <f t="shared" si="6"/>
        <v>0</v>
      </c>
      <c r="I194" s="41"/>
    </row>
    <row r="195" spans="1:9" ht="39.75" customHeight="1">
      <c r="A195" s="26"/>
      <c r="B195" s="9" t="s">
        <v>48</v>
      </c>
      <c r="C195" s="10" t="s">
        <v>451</v>
      </c>
      <c r="D195" s="11"/>
      <c r="E195" s="12" t="s">
        <v>32</v>
      </c>
      <c r="F195" s="42">
        <v>1</v>
      </c>
      <c r="G195" s="14"/>
      <c r="H195" s="15">
        <f t="shared" si="6"/>
        <v>0</v>
      </c>
      <c r="I195" s="41"/>
    </row>
    <row r="196" spans="1:9" ht="39.75" customHeight="1">
      <c r="A196" s="80"/>
      <c r="B196" s="134" t="s">
        <v>418</v>
      </c>
      <c r="C196" s="10" t="s">
        <v>247</v>
      </c>
      <c r="D196" s="11" t="s">
        <v>305</v>
      </c>
      <c r="E196" s="12" t="s">
        <v>47</v>
      </c>
      <c r="F196" s="42">
        <v>18</v>
      </c>
      <c r="G196" s="14"/>
      <c r="H196" s="15">
        <f t="shared" si="6"/>
        <v>0</v>
      </c>
      <c r="I196" s="41"/>
    </row>
    <row r="197" spans="1:9" ht="39.75" customHeight="1">
      <c r="A197" s="80"/>
      <c r="B197" s="134" t="s">
        <v>419</v>
      </c>
      <c r="C197" s="10" t="s">
        <v>450</v>
      </c>
      <c r="D197" s="11" t="s">
        <v>280</v>
      </c>
      <c r="E197" s="12" t="s">
        <v>248</v>
      </c>
      <c r="F197" s="42">
        <v>70</v>
      </c>
      <c r="G197" s="14"/>
      <c r="H197" s="15">
        <f t="shared" si="6"/>
        <v>0</v>
      </c>
      <c r="I197" s="41"/>
    </row>
    <row r="198" spans="1:9" ht="39.75" customHeight="1">
      <c r="A198" s="26"/>
      <c r="B198" s="134" t="s">
        <v>420</v>
      </c>
      <c r="C198" s="10" t="s">
        <v>352</v>
      </c>
      <c r="D198" s="11" t="s">
        <v>270</v>
      </c>
      <c r="E198" s="12" t="s">
        <v>249</v>
      </c>
      <c r="F198" s="42">
        <v>1</v>
      </c>
      <c r="G198" s="14"/>
      <c r="H198" s="15">
        <f t="shared" si="6"/>
        <v>0</v>
      </c>
      <c r="I198" s="41"/>
    </row>
    <row r="199" spans="1:9" ht="39.75" customHeight="1">
      <c r="A199" s="80"/>
      <c r="B199" s="134" t="s">
        <v>471</v>
      </c>
      <c r="C199" s="10" t="s">
        <v>250</v>
      </c>
      <c r="D199" s="11" t="s">
        <v>271</v>
      </c>
      <c r="E199" s="12" t="s">
        <v>32</v>
      </c>
      <c r="F199" s="42">
        <v>12</v>
      </c>
      <c r="G199" s="14"/>
      <c r="H199" s="15">
        <f t="shared" si="6"/>
        <v>0</v>
      </c>
      <c r="I199" s="41"/>
    </row>
    <row r="200" spans="1:9" ht="39.75" customHeight="1">
      <c r="A200" s="80" t="s">
        <v>486</v>
      </c>
      <c r="B200" s="134" t="s">
        <v>476</v>
      </c>
      <c r="C200" s="10" t="s">
        <v>478</v>
      </c>
      <c r="D200" s="11" t="s">
        <v>353</v>
      </c>
      <c r="E200" s="12" t="s">
        <v>32</v>
      </c>
      <c r="F200" s="42">
        <v>12</v>
      </c>
      <c r="G200" s="15"/>
      <c r="H200" s="15">
        <f t="shared" si="6"/>
        <v>0</v>
      </c>
      <c r="I200" s="41"/>
    </row>
    <row r="201" spans="1:8" s="5" customFormat="1" ht="30.75" customHeight="1" thickBot="1">
      <c r="A201" s="98"/>
      <c r="B201" s="93" t="str">
        <f>B44</f>
        <v>B</v>
      </c>
      <c r="C201" s="157" t="str">
        <f>C44</f>
        <v>Road Works</v>
      </c>
      <c r="D201" s="155"/>
      <c r="E201" s="155"/>
      <c r="F201" s="156"/>
      <c r="G201" s="98" t="s">
        <v>367</v>
      </c>
      <c r="H201" s="98">
        <f>SUM(H46:H200)</f>
        <v>0</v>
      </c>
    </row>
    <row r="202" spans="1:9" ht="39.75" customHeight="1" thickTop="1">
      <c r="A202" s="86"/>
      <c r="B202" s="87"/>
      <c r="C202" s="88" t="s">
        <v>366</v>
      </c>
      <c r="D202" s="89"/>
      <c r="E202" s="90"/>
      <c r="F202" s="90"/>
      <c r="G202" s="2"/>
      <c r="H202" s="91"/>
      <c r="I202" s="81"/>
    </row>
    <row r="203" spans="1:9" ht="39.75" customHeight="1" thickBot="1">
      <c r="A203" s="92"/>
      <c r="B203" s="93" t="str">
        <f>B8</f>
        <v>A</v>
      </c>
      <c r="C203" s="154" t="str">
        <f>C8</f>
        <v>Bridge Works</v>
      </c>
      <c r="D203" s="155"/>
      <c r="E203" s="155"/>
      <c r="F203" s="156"/>
      <c r="G203" s="92" t="s">
        <v>367</v>
      </c>
      <c r="H203" s="97">
        <f>H43</f>
        <v>0</v>
      </c>
      <c r="I203" s="81"/>
    </row>
    <row r="204" spans="1:9" ht="39.75" customHeight="1" thickBot="1" thickTop="1">
      <c r="A204" s="92"/>
      <c r="B204" s="93" t="str">
        <f>B44</f>
        <v>B</v>
      </c>
      <c r="C204" s="158" t="str">
        <f>C44</f>
        <v>Road Works</v>
      </c>
      <c r="D204" s="159"/>
      <c r="E204" s="159"/>
      <c r="F204" s="160"/>
      <c r="G204" s="92" t="s">
        <v>367</v>
      </c>
      <c r="H204" s="92">
        <f>H201</f>
        <v>0</v>
      </c>
      <c r="I204" s="82"/>
    </row>
    <row r="205" spans="1:9" ht="39.75" customHeight="1" thickTop="1">
      <c r="A205" s="1"/>
      <c r="B205" s="144" t="s">
        <v>21</v>
      </c>
      <c r="C205" s="145"/>
      <c r="D205" s="145"/>
      <c r="E205" s="145"/>
      <c r="F205" s="145"/>
      <c r="G205" s="146">
        <f>SUM(H203+H204)</f>
        <v>0</v>
      </c>
      <c r="H205" s="147"/>
      <c r="I205" s="83"/>
    </row>
    <row r="206" spans="1:9" ht="39.75" customHeight="1">
      <c r="A206" s="1"/>
      <c r="B206" s="142" t="s">
        <v>20</v>
      </c>
      <c r="C206" s="161"/>
      <c r="D206" s="161"/>
      <c r="E206" s="161"/>
      <c r="F206" s="161"/>
      <c r="G206" s="161"/>
      <c r="H206" s="162"/>
      <c r="I206" s="83"/>
    </row>
    <row r="207" spans="1:9" ht="39.75" customHeight="1">
      <c r="A207" s="143"/>
      <c r="B207" s="148"/>
      <c r="C207" s="149"/>
      <c r="D207" s="149"/>
      <c r="E207" s="149"/>
      <c r="F207" s="149"/>
      <c r="G207" s="149"/>
      <c r="H207" s="150"/>
      <c r="I207" s="83"/>
    </row>
    <row r="208" spans="1:8" ht="39.75" customHeight="1">
      <c r="A208" s="94"/>
      <c r="B208" s="6"/>
      <c r="C208" s="7"/>
      <c r="D208" s="8"/>
      <c r="E208" s="7"/>
      <c r="F208" s="7"/>
      <c r="G208" s="3"/>
      <c r="H208" s="4"/>
    </row>
    <row r="209" ht="39.75" customHeight="1"/>
  </sheetData>
  <sheetProtection selectLockedCells="1"/>
  <mergeCells count="9">
    <mergeCell ref="B205:F205"/>
    <mergeCell ref="G205:H205"/>
    <mergeCell ref="B207:H207"/>
    <mergeCell ref="B6:H6"/>
    <mergeCell ref="C203:F203"/>
    <mergeCell ref="C43:F43"/>
    <mergeCell ref="C201:F201"/>
    <mergeCell ref="C204:F204"/>
    <mergeCell ref="C206:H206"/>
  </mergeCells>
  <conditionalFormatting sqref="D168:D169 D159:D163 D152:D153 D137 D171:D193 D195:D200 E38:E42 E30:E36 D7:D42 D45:D132 D134:D135">
    <cfRule type="cellIs" priority="55" dxfId="8" operator="equal" stopIfTrue="1">
      <formula>"CW 2130-R11"</formula>
    </cfRule>
    <cfRule type="cellIs" priority="56" dxfId="8" operator="equal" stopIfTrue="1">
      <formula>"CW 3120-R2"</formula>
    </cfRule>
    <cfRule type="cellIs" priority="57" dxfId="8" operator="equal" stopIfTrue="1">
      <formula>"CW 3240-R7"</formula>
    </cfRule>
  </conditionalFormatting>
  <conditionalFormatting sqref="D170 D164:D166 D154:D158 D141:D151 D138:D139">
    <cfRule type="cellIs" priority="55" dxfId="8" operator="equal" stopIfTrue="1">
      <formula>"CW 3120-R2"</formula>
    </cfRule>
    <cfRule type="cellIs" priority="56" dxfId="8" operator="equal" stopIfTrue="1">
      <formula>"CW 3240-R7"</formula>
    </cfRule>
  </conditionalFormatting>
  <conditionalFormatting sqref="D140">
    <cfRule type="cellIs" priority="55" dxfId="8" operator="equal" stopIfTrue="1">
      <formula>"CW 3240-R7"</formula>
    </cfRule>
  </conditionalFormatting>
  <conditionalFormatting sqref="D167">
    <cfRule type="cellIs" priority="55" dxfId="8" operator="equal" stopIfTrue="1">
      <formula>"CW 2130-R11"</formula>
    </cfRule>
    <cfRule type="cellIs" priority="56" dxfId="8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71:G176 G182:G200 G160:G161 G150 G148 G135 G114 G46:G47 G49:G53 G55:G56 G62:G73 G58:G59 G7:G42 G78 G75:G76 G128:G131 G179:G180 G107:G112 G163:G167 G152:G153 G137 G142:G145 G80:G90 G139 G157 G155 G169 G116:G126 G92:G104">
      <formula1>IF(G171&gt;=0.01,ROUND(G171,2),0.01)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70">
      <formula1>0</formula1>
    </dataValidation>
    <dataValidation type="custom" allowBlank="1" showInputMessage="1" showErrorMessage="1" error="If you can enter a Unit  Price in this cell, pLease contact the Contract Administrator immediately!" sqref="G181 G162 G158:G159 G149 G146:G147 G132:G134 G113 G48 G54 G79 G60:G61 G57 G74 G77 G91 G105:G106 G45 G177:G178 G168 G151 G140:G141 G156 G115 G138 G136 G154 G127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3"/>
  <headerFooter differentOddEven="1" alignWithMargins="0">
    <oddHeader>&amp;L&amp;10The City of Winnipeg
Bid Opportunity No. 133-2010 
Template Version: C420100317 - RW&amp;R&amp;10Addendum 2 -Bid Submission
Page &amp;P+3 of 17</oddHeader>
    <oddFooter xml:space="preserve">&amp;R__________________
Name of Bidder                    </oddFooter>
  </headerFooter>
  <rowBreaks count="7" manualBreakCount="7">
    <brk id="73" min="1" max="7" man="1"/>
    <brk id="94" min="1" max="7" man="1"/>
    <brk id="115" min="1" max="7" man="1"/>
    <brk id="136" min="1" max="7" man="1"/>
    <brk id="158" min="1" max="7" man="1"/>
    <brk id="181" min="1" max="7" man="1"/>
    <brk id="201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March 24
File Size 78336
Checked by: lwballard
File size: 78,336
Date: April 9, 2010, 3:54 p.m.</dc:description>
  <cp:lastModifiedBy>MillsDL</cp:lastModifiedBy>
  <cp:lastPrinted>2010-04-09T19:59:19Z</cp:lastPrinted>
  <dcterms:created xsi:type="dcterms:W3CDTF">1999-03-31T15:44:33Z</dcterms:created>
  <dcterms:modified xsi:type="dcterms:W3CDTF">2010-04-12T17:33:36Z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