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16" windowWidth="10005" windowHeight="1182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PRICES'!$B$6:$H$108</definedName>
    <definedName name="_xlnm.Print_Titles" localSheetId="0">'FORM B - PRICES'!$1:$5</definedName>
    <definedName name="_xlnm.Print_Titles">'FORM B - PRICES'!$B$5:$IV$5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PRICES'!$B$1:$IV$101</definedName>
    <definedName name="XITEMS">'FORM B - PRICES'!$B$6:$IV$101</definedName>
  </definedNames>
  <calcPr fullCalcOnLoad="1" fullPrecision="0"/>
</workbook>
</file>

<file path=xl/sharedStrings.xml><?xml version="1.0" encoding="utf-8"?>
<sst xmlns="http://schemas.openxmlformats.org/spreadsheetml/2006/main" count="355" uniqueCount="240">
  <si>
    <t>UNIT PRICES</t>
  </si>
  <si>
    <t/>
  </si>
  <si>
    <t>DESCRIPTION</t>
  </si>
  <si>
    <t>UNIT</t>
  </si>
  <si>
    <t>AMOUNT</t>
  </si>
  <si>
    <t>A</t>
  </si>
  <si>
    <t>B</t>
  </si>
  <si>
    <t>Subtotal:</t>
  </si>
  <si>
    <t>SUMMARY</t>
  </si>
  <si>
    <t>JOINT AND CRACK SEALING</t>
  </si>
  <si>
    <t>LANDSCAPING</t>
  </si>
  <si>
    <t>MISCELLANEOUS</t>
  </si>
  <si>
    <t>CODE</t>
  </si>
  <si>
    <t>A.1</t>
  </si>
  <si>
    <t>A.2</t>
  </si>
  <si>
    <t>m²</t>
  </si>
  <si>
    <t>i)</t>
  </si>
  <si>
    <t>tonne</t>
  </si>
  <si>
    <t>each</t>
  </si>
  <si>
    <t>ii)</t>
  </si>
  <si>
    <t>m</t>
  </si>
  <si>
    <t>iii)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</si>
  <si>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</si>
  <si>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</si>
  <si>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</si>
  <si>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</si>
  <si>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</si>
  <si>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</si>
  <si>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</si>
  <si>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D006</t>
  </si>
  <si>
    <t xml:space="preserve">Reflective Crack Maintenance 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</si>
  <si>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</si>
  <si>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</si>
  <si>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</si>
  <si>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</si>
  <si>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</si>
  <si>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</si>
  <si>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</si>
  <si>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</si>
  <si>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</si>
  <si>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</si>
  <si>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</si>
  <si>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</si>
  <si>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</si>
  <si>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</si>
  <si>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</si>
  <si>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</si>
  <si>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</si>
  <si>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</si>
  <si>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</si>
  <si>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</si>
  <si>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</si>
  <si>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E10</t>
  </si>
  <si>
    <t>Mobilization and Demobilization</t>
  </si>
  <si>
    <t>Traffic Control</t>
  </si>
  <si>
    <t>E6</t>
  </si>
  <si>
    <t>A.3</t>
  </si>
  <si>
    <t>Pedestrian Protection</t>
  </si>
  <si>
    <t>E7</t>
  </si>
  <si>
    <t>A.4</t>
  </si>
  <si>
    <t>Structural Removals</t>
  </si>
  <si>
    <t>E8</t>
  </si>
  <si>
    <t>Handrail</t>
  </si>
  <si>
    <t>Asphalt Overlay</t>
  </si>
  <si>
    <t>vi)</t>
  </si>
  <si>
    <t>Expansion Joints</t>
  </si>
  <si>
    <t>vii)</t>
  </si>
  <si>
    <t>Approach Slabs</t>
  </si>
  <si>
    <t>viii)</t>
  </si>
  <si>
    <t>Abutments</t>
  </si>
  <si>
    <t>ix)</t>
  </si>
  <si>
    <t>xii)</t>
  </si>
  <si>
    <t>a)</t>
  </si>
  <si>
    <t>b)</t>
  </si>
  <si>
    <t>c)</t>
  </si>
  <si>
    <t>A.5</t>
  </si>
  <si>
    <t>A.6</t>
  </si>
  <si>
    <t>A.7</t>
  </si>
  <si>
    <t>Supply and Place Structural Backfill</t>
  </si>
  <si>
    <t>Granular Backfill</t>
  </si>
  <si>
    <t>Suitable Site Backfill Material</t>
  </si>
  <si>
    <t>A.8</t>
  </si>
  <si>
    <t>E11</t>
  </si>
  <si>
    <t>kg</t>
  </si>
  <si>
    <t>A.9</t>
  </si>
  <si>
    <t>Supply and Place Stainless Steel Reinforcing</t>
  </si>
  <si>
    <t>A.10</t>
  </si>
  <si>
    <t>Install Reinforcing Steel Into Hardened Concrete</t>
  </si>
  <si>
    <t>A.11</t>
  </si>
  <si>
    <t>Supply and Place Structural Concrete</t>
  </si>
  <si>
    <t>E12</t>
  </si>
  <si>
    <t>Expansion Joint Dams</t>
  </si>
  <si>
    <t>Roadway Slabs</t>
  </si>
  <si>
    <t>Abutment Modifications</t>
  </si>
  <si>
    <t>A.12</t>
  </si>
  <si>
    <t>A.13</t>
  </si>
  <si>
    <t>A.14</t>
  </si>
  <si>
    <t>Supply and Install Galvanized Steel Bridge Traffic Barrier Expansion Joint Assembly</t>
  </si>
  <si>
    <t>A.15</t>
  </si>
  <si>
    <t>A.16</t>
  </si>
  <si>
    <t>A.17</t>
  </si>
  <si>
    <t>E13</t>
  </si>
  <si>
    <t>A.18</t>
  </si>
  <si>
    <t>A.19</t>
  </si>
  <si>
    <t>E14</t>
  </si>
  <si>
    <t>A.20</t>
  </si>
  <si>
    <t>Repair Miscellaneous Areas of Concrete</t>
  </si>
  <si>
    <t>E16</t>
  </si>
  <si>
    <t>E17</t>
  </si>
  <si>
    <t>E18</t>
  </si>
  <si>
    <t>Supply and Install Expansion Joints</t>
  </si>
  <si>
    <t>E19</t>
  </si>
  <si>
    <t>Supply and Install Aluminum Pedestrian Handrail</t>
  </si>
  <si>
    <t>E20</t>
  </si>
  <si>
    <t>E21</t>
  </si>
  <si>
    <t>E24</t>
  </si>
  <si>
    <t>Electrical Conduits</t>
  </si>
  <si>
    <t>E25</t>
  </si>
  <si>
    <t>Exposing Existing Underground Utilities</t>
  </si>
  <si>
    <t>E27</t>
  </si>
  <si>
    <t>Transport and Install Temporary Precast Concrete Barriers</t>
  </si>
  <si>
    <t>Relocate Temporary Precast Concrete Barriers</t>
  </si>
  <si>
    <t>Remove and Transport Temporary Precast Concrete Barriers</t>
  </si>
  <si>
    <t>ROADWORK - REMOVALS/RENEWALS</t>
  </si>
  <si>
    <t>B.14</t>
  </si>
  <si>
    <t>B.15</t>
  </si>
  <si>
    <t>Monolithic Median Slab</t>
  </si>
  <si>
    <t>SD-226A</t>
  </si>
  <si>
    <t>Safety Median</t>
  </si>
  <si>
    <t>SD-226B</t>
  </si>
  <si>
    <t>LS</t>
  </si>
  <si>
    <t>B.16</t>
  </si>
  <si>
    <t>B.17</t>
  </si>
  <si>
    <t>SD-223A</t>
  </si>
  <si>
    <t>B.19</t>
  </si>
  <si>
    <t>B.20</t>
  </si>
  <si>
    <t>B.18</t>
  </si>
  <si>
    <t>B.21</t>
  </si>
  <si>
    <t>Type IA</t>
  </si>
  <si>
    <t>B200</t>
  </si>
  <si>
    <t>Planing of Pavement</t>
  </si>
  <si>
    <t>B201</t>
  </si>
  <si>
    <t>0 - 50 mm Depth (Asphalt)</t>
  </si>
  <si>
    <t xml:space="preserve"> width &gt; or = 600 mm</t>
  </si>
  <si>
    <t>B219</t>
  </si>
  <si>
    <t>Detectable Warning Surface Tiles</t>
  </si>
  <si>
    <t>B221</t>
  </si>
  <si>
    <t>Transport and Install Triton Water Filled Traffic Barriers</t>
  </si>
  <si>
    <t>Relocate Triton Water Filled Traffic Barriers</t>
  </si>
  <si>
    <t>Remove and Transport Triton Water Filled Traffic Barriers</t>
  </si>
  <si>
    <t>E4/E5</t>
  </si>
  <si>
    <t>E22</t>
  </si>
  <si>
    <t>Sidewalk Slab</t>
  </si>
  <si>
    <t>Deck Slab</t>
  </si>
  <si>
    <t>Traffic and Median Barriers</t>
  </si>
  <si>
    <t>Approach Roadway Slabs</t>
  </si>
  <si>
    <t>Girder Ends</t>
  </si>
  <si>
    <t>Partial Depth Removals</t>
  </si>
  <si>
    <t>Full Depth Removals</t>
  </si>
  <si>
    <t>Sidewalk Slab Overlay</t>
  </si>
  <si>
    <t>Traffic Barriers</t>
  </si>
  <si>
    <t>Roadway Expansion Slabs</t>
  </si>
  <si>
    <t>Partial Depth Repairs</t>
  </si>
  <si>
    <t>Full Depth Repairs</t>
  </si>
  <si>
    <t>Supply and Install Anchor Units for Aluminum Pedestrian Handrail</t>
  </si>
  <si>
    <t>Supply and Install Galvashield Zinc Anode Units for Miscellaneous Areas of Concrete</t>
  </si>
  <si>
    <t>Supply and Install Zinc DAS Anode Units for Girder End Repairs</t>
  </si>
  <si>
    <t>Deck Healer/Sealer</t>
  </si>
  <si>
    <t>Painting of Concrete Surfaces</t>
  </si>
  <si>
    <t>Grouted Riprap</t>
  </si>
  <si>
    <t>Underbridge Light Fixtures</t>
  </si>
  <si>
    <t>50 mm – Supply &amp; Install</t>
  </si>
  <si>
    <t>102 mm – Supply &amp; Install</t>
  </si>
  <si>
    <t>127 mm – Supply &amp; Install</t>
  </si>
  <si>
    <t>Salvaging Existing Barrier Rail</t>
  </si>
  <si>
    <t>Salvaging Existing Barrier Posts</t>
  </si>
  <si>
    <t>Installation of Barrier Rail</t>
  </si>
  <si>
    <t>Installation of Barrier Posts</t>
  </si>
  <si>
    <t>Miscellaneous Concrete Slab Renewal</t>
  </si>
  <si>
    <t>SD-227A</t>
  </si>
  <si>
    <t>Bullnose</t>
  </si>
  <si>
    <t>SD-227C</t>
  </si>
  <si>
    <t>Monolithic Curb and Sidewalk (180 mm width)</t>
  </si>
  <si>
    <t>SD-228B</t>
  </si>
  <si>
    <t>Concrete Curb Renewal</t>
  </si>
  <si>
    <t>Barrier (180 mm reveal ht, Dowelled)</t>
  </si>
  <si>
    <t>SD-205,
SD-206A</t>
  </si>
  <si>
    <t>Greater than 30 m</t>
  </si>
  <si>
    <t>SD-229C,
SD-229D</t>
  </si>
  <si>
    <t>xvii)</t>
  </si>
  <si>
    <t>Splash Strip (180 mm reveal ht, Monolithic Barrier Curb, 750 mm width)</t>
  </si>
  <si>
    <t>E26</t>
  </si>
  <si>
    <t>Removal of Trees</t>
  </si>
  <si>
    <t>Relocation of Existing Planters</t>
  </si>
  <si>
    <t>BRIDGE WORKS</t>
  </si>
  <si>
    <t>FORM B (R1) : PRICES</t>
  </si>
  <si>
    <t>PORTAGE AVENUE TWIN BRIDGES OVER STURGEON CREEK REHABILITATION 
AND RELATED WORKS</t>
  </si>
  <si>
    <t>ITEM 
NO.</t>
  </si>
  <si>
    <t>SPEC. 
REF.</t>
  </si>
  <si>
    <t>APPROX. 
QUANTITY</t>
  </si>
  <si>
    <t>UNIT 
PRICE</t>
  </si>
  <si>
    <t>(See B10)</t>
  </si>
  <si>
    <r>
      <t>m</t>
    </r>
    <r>
      <rPr>
        <vertAlign val="superscript"/>
        <sz val="14"/>
        <rFont val="Arial"/>
        <family val="2"/>
      </rPr>
      <t>3</t>
    </r>
  </si>
  <si>
    <t>SUBTOTAL BRIDGE WORKS</t>
  </si>
  <si>
    <t>ROADWORKS</t>
  </si>
  <si>
    <t xml:space="preserve">      TOTAL BID PRICE (GST extra) (in figures) $                                         </t>
  </si>
  <si>
    <t xml:space="preserve">     (in words)     _______________________________________________________________________________________________</t>
  </si>
  <si>
    <t xml:space="preserve">                       _____________________________________________________________________________________________</t>
  </si>
  <si>
    <t>CW 
3510-R9</t>
  </si>
  <si>
    <t>CW 
3250-R7</t>
  </si>
  <si>
    <t xml:space="preserve">CW 
3450-R5 </t>
  </si>
  <si>
    <t>CW 
3330-R5</t>
  </si>
  <si>
    <t>CW 
3235-R9</t>
  </si>
  <si>
    <t xml:space="preserve">610 mm x 1220 mm </t>
  </si>
  <si>
    <t>B114rl</t>
  </si>
  <si>
    <t>B115rl</t>
  </si>
  <si>
    <t>B116rl</t>
  </si>
  <si>
    <t>B117rl</t>
  </si>
  <si>
    <t>B122rl</t>
  </si>
  <si>
    <t>B123rl</t>
  </si>
  <si>
    <t>CW 
3240-R10</t>
  </si>
  <si>
    <t>E23/CW 
3650-R6</t>
  </si>
  <si>
    <t>H020</t>
  </si>
  <si>
    <t>H021</t>
  </si>
  <si>
    <t>H016</t>
  </si>
  <si>
    <t>H018</t>
  </si>
  <si>
    <t xml:space="preserve">Median Slab </t>
  </si>
  <si>
    <t>B154rl</t>
  </si>
  <si>
    <t>B155rl</t>
  </si>
  <si>
    <t>B158rl</t>
  </si>
  <si>
    <t>B184rl</t>
  </si>
  <si>
    <t>B215rl</t>
  </si>
  <si>
    <t>Deck Fascia and Soffits</t>
  </si>
  <si>
    <t>Curb Ramp (8-12mm reveal ht, Integral)</t>
  </si>
  <si>
    <t>CW 
3410-R9</t>
  </si>
  <si>
    <t>E30/CW 
3326</t>
  </si>
  <si>
    <t>d)</t>
  </si>
  <si>
    <t>Piers and Abutments</t>
  </si>
  <si>
    <t>Deck Slab (Full Depth)</t>
  </si>
  <si>
    <t>Deck Slab (Partial Depth)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</si>
</sst>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6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4"/>
      <color indexed="8"/>
      <name val="Arial"/>
      <family val="2"/>
    </font>
    <font>
      <sz val="14"/>
      <name val="MS Sans Serif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7" fillId="0" borderId="0" applyFill="0">
      <alignment horizontal="right" vertical="top"/>
      <protection/>
    </xf>
    <xf numFmtId="0" fontId="8" fillId="0" borderId="1" applyFill="0">
      <alignment horizontal="right" vertical="top"/>
      <protection/>
    </xf>
    <xf numFmtId="181" fontId="8" fillId="0" borderId="2" applyFill="0">
      <alignment horizontal="right" vertical="top"/>
      <protection/>
    </xf>
    <xf numFmtId="0" fontId="8" fillId="0" borderId="1" applyFill="0">
      <alignment horizontal="center" vertical="top" wrapText="1"/>
      <protection/>
    </xf>
    <xf numFmtId="0" fontId="9" fillId="0" borderId="3" applyFill="0">
      <alignment horizontal="center" vertical="center" wrapText="1"/>
      <protection/>
    </xf>
    <xf numFmtId="0" fontId="8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172" fontId="11" fillId="0" borderId="4" applyFill="0">
      <alignment horizontal="centerContinuous" wrapText="1"/>
      <protection/>
    </xf>
    <xf numFmtId="172" fontId="8" fillId="0" borderId="1" applyFill="0">
      <alignment horizontal="center" vertical="top" wrapText="1"/>
      <protection/>
    </xf>
    <xf numFmtId="0" fontId="8" fillId="0" borderId="1" applyFill="0">
      <alignment horizontal="center" wrapText="1"/>
      <protection/>
    </xf>
    <xf numFmtId="187" fontId="8" fillId="0" borderId="1" applyFill="0">
      <alignment/>
      <protection/>
    </xf>
    <xf numFmtId="183" fontId="8" fillId="0" borderId="1" applyFill="0">
      <alignment horizontal="right"/>
      <protection locked="0"/>
    </xf>
    <xf numFmtId="177" fontId="8" fillId="0" borderId="1" applyFill="0">
      <alignment horizontal="right"/>
      <protection locked="0"/>
    </xf>
    <xf numFmtId="177" fontId="8" fillId="0" borderId="1" applyFill="0">
      <alignment/>
      <protection/>
    </xf>
    <xf numFmtId="177" fontId="8" fillId="0" borderId="3" applyFill="0">
      <alignment horizontal="right"/>
      <protection/>
    </xf>
    <xf numFmtId="0" fontId="47" fillId="28" borderId="5" applyNumberFormat="0" applyAlignment="0" applyProtection="0"/>
    <xf numFmtId="0" fontId="48" fillId="29" borderId="6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2" fillId="0" borderId="1" applyFill="0">
      <alignment horizontal="left" vertical="top"/>
      <protection/>
    </xf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1" borderId="5" applyNumberFormat="0" applyAlignment="0" applyProtection="0"/>
    <xf numFmtId="0" fontId="55" fillId="0" borderId="10" applyNumberFormat="0" applyFill="0" applyAlignment="0" applyProtection="0"/>
    <xf numFmtId="0" fontId="56" fillId="32" borderId="0" applyNumberFormat="0" applyBorder="0" applyAlignment="0" applyProtection="0"/>
    <xf numFmtId="0" fontId="0" fillId="33" borderId="11" applyNumberFormat="0" applyFont="0" applyAlignment="0" applyProtection="0"/>
    <xf numFmtId="191" fontId="9" fillId="0" borderId="3" applyNumberFormat="0" applyFont="0" applyFill="0" applyBorder="0" applyAlignment="0" applyProtection="0"/>
    <xf numFmtId="0" fontId="57" fillId="28" borderId="12" applyNumberFormat="0" applyAlignment="0" applyProtection="0"/>
    <xf numFmtId="9" fontId="5" fillId="0" borderId="0" applyFont="0" applyFill="0" applyBorder="0" applyAlignment="0" applyProtection="0"/>
    <xf numFmtId="0" fontId="15" fillId="0" borderId="0">
      <alignment horizontal="right"/>
      <protection/>
    </xf>
    <xf numFmtId="0" fontId="58" fillId="0" borderId="0" applyNumberFormat="0" applyFill="0" applyBorder="0" applyAlignment="0" applyProtection="0"/>
    <xf numFmtId="0" fontId="8" fillId="0" borderId="0" applyFill="0">
      <alignment horizontal="left"/>
      <protection/>
    </xf>
    <xf numFmtId="0" fontId="16" fillId="0" borderId="0" applyFill="0">
      <alignment horizontal="centerContinuous" vertical="center"/>
      <protection/>
    </xf>
    <xf numFmtId="186" fontId="17" fillId="0" borderId="0" applyFill="0">
      <alignment horizontal="centerContinuous" vertical="center"/>
      <protection/>
    </xf>
    <xf numFmtId="188" fontId="17" fillId="0" borderId="0" applyFill="0">
      <alignment horizontal="centerContinuous" vertical="center"/>
      <protection/>
    </xf>
    <xf numFmtId="0" fontId="8" fillId="0" borderId="3">
      <alignment horizontal="centerContinuous" wrapText="1"/>
      <protection/>
    </xf>
    <xf numFmtId="184" fontId="18" fillId="0" borderId="0" applyFill="0">
      <alignment horizontal="left"/>
      <protection/>
    </xf>
    <xf numFmtId="185" fontId="19" fillId="0" borderId="0" applyFill="0">
      <alignment horizontal="right"/>
      <protection/>
    </xf>
    <xf numFmtId="0" fontId="8" fillId="0" borderId="13" applyFill="0">
      <alignment/>
      <protection/>
    </xf>
    <xf numFmtId="0" fontId="59" fillId="0" borderId="14" applyNumberFormat="0" applyFill="0" applyAlignment="0" applyProtection="0"/>
    <xf numFmtId="0" fontId="60" fillId="0" borderId="0" applyNumberFormat="0" applyFill="0" applyBorder="0" applyAlignment="0" applyProtection="0"/>
  </cellStyleXfs>
  <cellXfs count="120">
    <xf numFmtId="0" fontId="0" fillId="2" borderId="0" xfId="0" applyNumberFormat="1" applyAlignment="1">
      <alignment/>
    </xf>
    <xf numFmtId="4" fontId="0" fillId="0" borderId="15" xfId="0" applyNumberFormat="1" applyFont="1" applyFill="1" applyBorder="1" applyAlignment="1" applyProtection="1">
      <alignment horizontal="center" vertical="top" wrapText="1"/>
      <protection/>
    </xf>
    <xf numFmtId="166" fontId="0" fillId="2" borderId="16" xfId="0" applyNumberFormat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center" vertical="top"/>
      <protection/>
    </xf>
    <xf numFmtId="166" fontId="0" fillId="2" borderId="16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/>
      <protection/>
    </xf>
    <xf numFmtId="166" fontId="4" fillId="2" borderId="0" xfId="0" applyNumberFormat="1" applyFont="1" applyAlignment="1" applyProtection="1">
      <alignment horizontal="centerContinuous" vertical="center"/>
      <protection/>
    </xf>
    <xf numFmtId="166" fontId="1" fillId="2" borderId="0" xfId="0" applyNumberFormat="1" applyFont="1" applyAlignment="1" applyProtection="1">
      <alignment horizontal="centerContinuous" vertical="center"/>
      <protection/>
    </xf>
    <xf numFmtId="166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166" fontId="0" fillId="2" borderId="0" xfId="0" applyNumberForma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horizontal="centerContinuous"/>
      <protection/>
    </xf>
    <xf numFmtId="0" fontId="0" fillId="2" borderId="0" xfId="0" applyNumberFormat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2" borderId="16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right"/>
      <protection/>
    </xf>
    <xf numFmtId="166" fontId="0" fillId="2" borderId="17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166" fontId="0" fillId="2" borderId="18" xfId="0" applyNumberFormat="1" applyBorder="1" applyAlignment="1" applyProtection="1">
      <alignment horizontal="right"/>
      <protection/>
    </xf>
    <xf numFmtId="166" fontId="0" fillId="2" borderId="18" xfId="0" applyNumberFormat="1" applyBorder="1" applyAlignment="1" applyProtection="1">
      <alignment horizontal="right" vertical="center"/>
      <protection/>
    </xf>
    <xf numFmtId="166" fontId="0" fillId="2" borderId="16" xfId="0" applyNumberFormat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3" fontId="21" fillId="0" borderId="19" xfId="0" applyNumberFormat="1" applyFont="1" applyFill="1" applyBorder="1" applyAlignment="1" applyProtection="1">
      <alignment horizontal="center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2" fillId="0" borderId="1" xfId="0" applyNumberFormat="1" applyFont="1" applyFill="1" applyBorder="1" applyAlignment="1" applyProtection="1">
      <alignment horizontal="center" vertical="top" wrapText="1"/>
      <protection/>
    </xf>
    <xf numFmtId="0" fontId="22" fillId="0" borderId="1" xfId="0" applyNumberFormat="1" applyFont="1" applyFill="1" applyBorder="1" applyAlignment="1" applyProtection="1">
      <alignment horizontal="center" vertical="top" wrapText="1"/>
      <protection/>
    </xf>
    <xf numFmtId="1" fontId="22" fillId="0" borderId="1" xfId="0" applyNumberFormat="1" applyFont="1" applyFill="1" applyBorder="1" applyAlignment="1" applyProtection="1">
      <alignment horizontal="right" vertical="top"/>
      <protection/>
    </xf>
    <xf numFmtId="174" fontId="22" fillId="0" borderId="1" xfId="0" applyNumberFormat="1" applyFont="1" applyFill="1" applyBorder="1" applyAlignment="1" applyProtection="1">
      <alignment vertical="top"/>
      <protection locked="0"/>
    </xf>
    <xf numFmtId="174" fontId="22" fillId="0" borderId="20" xfId="0" applyNumberFormat="1" applyFont="1" applyFill="1" applyBorder="1" applyAlignment="1" applyProtection="1">
      <alignment vertical="top"/>
      <protection/>
    </xf>
    <xf numFmtId="173" fontId="22" fillId="0" borderId="19" xfId="0" applyNumberFormat="1" applyFont="1" applyFill="1" applyBorder="1" applyAlignment="1" applyProtection="1">
      <alignment horizontal="center" vertical="top" wrapText="1"/>
      <protection/>
    </xf>
    <xf numFmtId="172" fontId="22" fillId="0" borderId="1" xfId="0" applyNumberFormat="1" applyFont="1" applyFill="1" applyBorder="1" applyAlignment="1" applyProtection="1">
      <alignment horizontal="left" vertical="top" wrapText="1"/>
      <protection/>
    </xf>
    <xf numFmtId="0" fontId="22" fillId="0" borderId="1" xfId="0" applyFont="1" applyFill="1" applyBorder="1" applyAlignment="1" applyProtection="1">
      <alignment horizontal="center" vertical="top" wrapText="1"/>
      <protection/>
    </xf>
    <xf numFmtId="0" fontId="22" fillId="0" borderId="1" xfId="0" applyFont="1" applyFill="1" applyBorder="1" applyAlignment="1" applyProtection="1">
      <alignment horizontal="left" vertical="top" wrapText="1"/>
      <protection/>
    </xf>
    <xf numFmtId="0" fontId="21" fillId="0" borderId="1" xfId="0" applyNumberFormat="1" applyFont="1" applyFill="1" applyBorder="1" applyAlignment="1" applyProtection="1">
      <alignment vertical="center"/>
      <protection/>
    </xf>
    <xf numFmtId="0" fontId="21" fillId="0" borderId="20" xfId="0" applyNumberFormat="1" applyFont="1" applyFill="1" applyBorder="1" applyAlignment="1" applyProtection="1">
      <alignment vertical="center"/>
      <protection/>
    </xf>
    <xf numFmtId="173" fontId="22" fillId="0" borderId="19" xfId="0" applyNumberFormat="1" applyFont="1" applyFill="1" applyBorder="1" applyAlignment="1" applyProtection="1">
      <alignment horizontal="right" vertical="top" wrapText="1"/>
      <protection/>
    </xf>
    <xf numFmtId="3" fontId="22" fillId="0" borderId="1" xfId="0" applyNumberFormat="1" applyFont="1" applyFill="1" applyBorder="1" applyAlignment="1" applyProtection="1">
      <alignment horizontal="right" vertical="top"/>
      <protection/>
    </xf>
    <xf numFmtId="0" fontId="22" fillId="0" borderId="1" xfId="0" applyNumberFormat="1" applyFont="1" applyFill="1" applyBorder="1" applyAlignment="1" applyProtection="1">
      <alignment vertical="top"/>
      <protection/>
    </xf>
    <xf numFmtId="0" fontId="24" fillId="2" borderId="21" xfId="0" applyNumberFormat="1" applyFont="1" applyBorder="1" applyAlignment="1" applyProtection="1">
      <alignment horizontal="center" vertical="center"/>
      <protection/>
    </xf>
    <xf numFmtId="166" fontId="22" fillId="2" borderId="22" xfId="0" applyNumberFormat="1" applyFont="1" applyBorder="1" applyAlignment="1" applyProtection="1">
      <alignment horizontal="right"/>
      <protection/>
    </xf>
    <xf numFmtId="166" fontId="22" fillId="2" borderId="23" xfId="0" applyNumberFormat="1" applyFont="1" applyBorder="1" applyAlignment="1" applyProtection="1">
      <alignment horizontal="right"/>
      <protection/>
    </xf>
    <xf numFmtId="0" fontId="24" fillId="2" borderId="24" xfId="0" applyNumberFormat="1" applyFont="1" applyBorder="1" applyAlignment="1" applyProtection="1">
      <alignment horizontal="center" vertical="center"/>
      <protection/>
    </xf>
    <xf numFmtId="0" fontId="24" fillId="0" borderId="24" xfId="0" applyNumberFormat="1" applyFont="1" applyFill="1" applyBorder="1" applyAlignment="1" applyProtection="1">
      <alignment vertical="top"/>
      <protection/>
    </xf>
    <xf numFmtId="172" fontId="21" fillId="0" borderId="25" xfId="0" applyNumberFormat="1" applyFont="1" applyFill="1" applyBorder="1" applyAlignment="1" applyProtection="1">
      <alignment vertical="center" wrapText="1"/>
      <protection/>
    </xf>
    <xf numFmtId="1" fontId="22" fillId="0" borderId="16" xfId="0" applyNumberFormat="1" applyFont="1" applyFill="1" applyBorder="1" applyAlignment="1" applyProtection="1">
      <alignment horizontal="center" vertical="top"/>
      <protection/>
    </xf>
    <xf numFmtId="1" fontId="22" fillId="0" borderId="16" xfId="0" applyNumberFormat="1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/>
      <protection/>
    </xf>
    <xf numFmtId="0" fontId="22" fillId="0" borderId="24" xfId="0" applyNumberFormat="1" applyFont="1" applyFill="1" applyBorder="1" applyAlignment="1" applyProtection="1">
      <alignment horizontal="center" vertical="top"/>
      <protection/>
    </xf>
    <xf numFmtId="172" fontId="24" fillId="0" borderId="25" xfId="0" applyNumberFormat="1" applyFont="1" applyFill="1" applyBorder="1" applyAlignment="1" applyProtection="1">
      <alignment horizontal="left" vertical="center" wrapText="1"/>
      <protection/>
    </xf>
    <xf numFmtId="0" fontId="22" fillId="0" borderId="16" xfId="0" applyNumberFormat="1" applyFont="1" applyFill="1" applyBorder="1" applyAlignment="1" applyProtection="1">
      <alignment vertical="top"/>
      <protection/>
    </xf>
    <xf numFmtId="3" fontId="22" fillId="0" borderId="1" xfId="0" applyNumberFormat="1" applyFont="1" applyFill="1" applyBorder="1" applyAlignment="1" applyProtection="1">
      <alignment horizontal="right" vertical="top" wrapText="1"/>
      <protection/>
    </xf>
    <xf numFmtId="0" fontId="24" fillId="0" borderId="24" xfId="0" applyNumberFormat="1" applyFont="1" applyFill="1" applyBorder="1" applyAlignment="1" applyProtection="1">
      <alignment horizontal="center" vertical="top"/>
      <protection/>
    </xf>
    <xf numFmtId="172" fontId="22" fillId="0" borderId="26" xfId="0" applyNumberFormat="1" applyFont="1" applyFill="1" applyBorder="1" applyAlignment="1" applyProtection="1">
      <alignment horizontal="left" vertical="top" wrapText="1"/>
      <protection/>
    </xf>
    <xf numFmtId="166" fontId="22" fillId="2" borderId="22" xfId="0" applyNumberFormat="1" applyFont="1" applyBorder="1" applyAlignment="1" applyProtection="1">
      <alignment horizontal="right" vertical="center"/>
      <protection/>
    </xf>
    <xf numFmtId="166" fontId="22" fillId="2" borderId="23" xfId="0" applyNumberFormat="1" applyFont="1" applyBorder="1" applyAlignment="1" applyProtection="1">
      <alignment horizontal="right" vertical="center"/>
      <protection/>
    </xf>
    <xf numFmtId="0" fontId="22" fillId="2" borderId="27" xfId="0" applyNumberFormat="1" applyFont="1" applyBorder="1" applyAlignment="1" applyProtection="1">
      <alignment vertical="top"/>
      <protection/>
    </xf>
    <xf numFmtId="0" fontId="21" fillId="2" borderId="28" xfId="0" applyNumberFormat="1" applyFont="1" applyBorder="1" applyAlignment="1" applyProtection="1">
      <alignment/>
      <protection/>
    </xf>
    <xf numFmtId="0" fontId="22" fillId="2" borderId="28" xfId="0" applyNumberFormat="1" applyFont="1" applyBorder="1" applyAlignment="1" applyProtection="1">
      <alignment horizontal="center"/>
      <protection/>
    </xf>
    <xf numFmtId="0" fontId="22" fillId="2" borderId="28" xfId="0" applyNumberFormat="1" applyFont="1" applyBorder="1" applyAlignment="1" applyProtection="1">
      <alignment/>
      <protection/>
    </xf>
    <xf numFmtId="0" fontId="22" fillId="2" borderId="0" xfId="0" applyNumberFormat="1" applyFont="1" applyBorder="1" applyAlignment="1" applyProtection="1">
      <alignment horizontal="right"/>
      <protection/>
    </xf>
    <xf numFmtId="0" fontId="22" fillId="2" borderId="29" xfId="0" applyNumberFormat="1" applyFont="1" applyBorder="1" applyAlignment="1" applyProtection="1">
      <alignment horizontal="right"/>
      <protection/>
    </xf>
    <xf numFmtId="0" fontId="22" fillId="2" borderId="30" xfId="0" applyNumberFormat="1" applyFont="1" applyBorder="1" applyAlignment="1" applyProtection="1">
      <alignment vertical="top"/>
      <protection/>
    </xf>
    <xf numFmtId="0" fontId="22" fillId="2" borderId="31" xfId="0" applyNumberFormat="1" applyFont="1" applyBorder="1" applyAlignment="1" applyProtection="1">
      <alignment/>
      <protection/>
    </xf>
    <xf numFmtId="0" fontId="22" fillId="2" borderId="31" xfId="0" applyNumberFormat="1" applyFont="1" applyBorder="1" applyAlignment="1" applyProtection="1">
      <alignment horizontal="center"/>
      <protection/>
    </xf>
    <xf numFmtId="166" fontId="22" fillId="2" borderId="31" xfId="0" applyNumberFormat="1" applyFont="1" applyBorder="1" applyAlignment="1" applyProtection="1">
      <alignment horizontal="right"/>
      <protection/>
    </xf>
    <xf numFmtId="0" fontId="22" fillId="2" borderId="32" xfId="0" applyNumberFormat="1" applyFont="1" applyBorder="1" applyAlignment="1" applyProtection="1">
      <alignment horizontal="right"/>
      <protection/>
    </xf>
    <xf numFmtId="166" fontId="20" fillId="2" borderId="33" xfId="0" applyNumberFormat="1" applyFont="1" applyBorder="1" applyAlignment="1" applyProtection="1">
      <alignment horizontal="left" vertical="top"/>
      <protection/>
    </xf>
    <xf numFmtId="0" fontId="26" fillId="2" borderId="0" xfId="0" applyNumberFormat="1" applyFont="1" applyAlignment="1" applyProtection="1">
      <alignment horizontal="left"/>
      <protection/>
    </xf>
    <xf numFmtId="173" fontId="24" fillId="2" borderId="21" xfId="0" applyNumberFormat="1" applyFont="1" applyBorder="1" applyAlignment="1" applyProtection="1">
      <alignment horizontal="center" vertical="center"/>
      <protection/>
    </xf>
    <xf numFmtId="1" fontId="24" fillId="2" borderId="34" xfId="0" applyNumberFormat="1" applyFont="1" applyBorder="1" applyAlignment="1" applyProtection="1">
      <alignment vertical="center" wrapText="1"/>
      <protection/>
    </xf>
    <xf numFmtId="0" fontId="22" fillId="2" borderId="35" xfId="0" applyNumberFormat="1" applyFont="1" applyBorder="1" applyAlignment="1" applyProtection="1">
      <alignment vertical="center" wrapText="1"/>
      <protection/>
    </xf>
    <xf numFmtId="0" fontId="22" fillId="2" borderId="36" xfId="0" applyNumberFormat="1" applyFont="1" applyBorder="1" applyAlignment="1" applyProtection="1">
      <alignment vertical="center" wrapText="1"/>
      <protection/>
    </xf>
    <xf numFmtId="0" fontId="22" fillId="2" borderId="37" xfId="0" applyNumberFormat="1" applyFont="1" applyBorder="1" applyAlignment="1" applyProtection="1">
      <alignment/>
      <protection/>
    </xf>
    <xf numFmtId="0" fontId="22" fillId="2" borderId="38" xfId="0" applyNumberFormat="1" applyFont="1" applyBorder="1" applyAlignment="1" applyProtection="1">
      <alignment/>
      <protection/>
    </xf>
    <xf numFmtId="0" fontId="20" fillId="2" borderId="39" xfId="0" applyNumberFormat="1" applyFont="1" applyBorder="1" applyAlignment="1" applyProtection="1">
      <alignment horizontal="left" vertical="top" wrapText="1"/>
      <protection/>
    </xf>
    <xf numFmtId="0" fontId="20" fillId="2" borderId="40" xfId="0" applyNumberFormat="1" applyFont="1" applyBorder="1" applyAlignment="1" applyProtection="1">
      <alignment horizontal="left" vertical="top"/>
      <protection/>
    </xf>
    <xf numFmtId="0" fontId="20" fillId="2" borderId="41" xfId="0" applyNumberFormat="1" applyFont="1" applyBorder="1" applyAlignment="1" applyProtection="1">
      <alignment horizontal="left" vertical="top" wrapText="1"/>
      <protection/>
    </xf>
    <xf numFmtId="0" fontId="20" fillId="2" borderId="42" xfId="0" applyNumberFormat="1" applyFont="1" applyBorder="1" applyAlignment="1" applyProtection="1">
      <alignment horizontal="left" vertical="top"/>
      <protection/>
    </xf>
    <xf numFmtId="0" fontId="20" fillId="2" borderId="42" xfId="0" applyNumberFormat="1" applyFont="1" applyBorder="1" applyAlignment="1" applyProtection="1">
      <alignment horizontal="left" vertical="top" wrapText="1"/>
      <protection/>
    </xf>
    <xf numFmtId="166" fontId="20" fillId="2" borderId="42" xfId="0" applyNumberFormat="1" applyFont="1" applyBorder="1" applyAlignment="1" applyProtection="1">
      <alignment horizontal="left" vertical="top" wrapText="1"/>
      <protection/>
    </xf>
    <xf numFmtId="0" fontId="20" fillId="2" borderId="43" xfId="0" applyNumberFormat="1" applyFont="1" applyBorder="1" applyAlignment="1" applyProtection="1">
      <alignment horizontal="left" vertical="top"/>
      <protection/>
    </xf>
    <xf numFmtId="166" fontId="1" fillId="2" borderId="0" xfId="0" applyNumberFormat="1" applyFont="1" applyAlignment="1" applyProtection="1">
      <alignment horizontal="center" vertical="center"/>
      <protection/>
    </xf>
    <xf numFmtId="0" fontId="22" fillId="2" borderId="0" xfId="0" applyNumberFormat="1" applyFont="1" applyAlignment="1" applyProtection="1">
      <alignment/>
      <protection/>
    </xf>
    <xf numFmtId="166" fontId="0" fillId="0" borderId="16" xfId="0" applyNumberFormat="1" applyFill="1" applyBorder="1" applyAlignment="1" applyProtection="1">
      <alignment horizontal="right" vertical="center"/>
      <protection/>
    </xf>
    <xf numFmtId="173" fontId="22" fillId="0" borderId="44" xfId="0" applyNumberFormat="1" applyFont="1" applyFill="1" applyBorder="1" applyAlignment="1" applyProtection="1">
      <alignment horizontal="center" vertical="top" wrapText="1"/>
      <protection/>
    </xf>
    <xf numFmtId="172" fontId="22" fillId="0" borderId="45" xfId="0" applyNumberFormat="1" applyFont="1" applyFill="1" applyBorder="1" applyAlignment="1" applyProtection="1">
      <alignment horizontal="left" vertical="top" wrapText="1"/>
      <protection/>
    </xf>
    <xf numFmtId="172" fontId="22" fillId="0" borderId="45" xfId="0" applyNumberFormat="1" applyFont="1" applyFill="1" applyBorder="1" applyAlignment="1" applyProtection="1">
      <alignment horizontal="center" vertical="top" wrapText="1"/>
      <protection/>
    </xf>
    <xf numFmtId="0" fontId="22" fillId="0" borderId="45" xfId="0" applyFont="1" applyFill="1" applyBorder="1" applyAlignment="1" applyProtection="1">
      <alignment horizontal="center" vertical="top" wrapText="1"/>
      <protection/>
    </xf>
    <xf numFmtId="3" fontId="22" fillId="0" borderId="45" xfId="0" applyNumberFormat="1" applyFont="1" applyFill="1" applyBorder="1" applyAlignment="1" applyProtection="1">
      <alignment horizontal="right" vertical="top"/>
      <protection/>
    </xf>
    <xf numFmtId="174" fontId="22" fillId="0" borderId="45" xfId="0" applyNumberFormat="1" applyFont="1" applyFill="1" applyBorder="1" applyAlignment="1" applyProtection="1">
      <alignment vertical="top"/>
      <protection locked="0"/>
    </xf>
    <xf numFmtId="174" fontId="22" fillId="0" borderId="46" xfId="0" applyNumberFormat="1" applyFont="1" applyFill="1" applyBorder="1" applyAlignment="1" applyProtection="1">
      <alignment vertical="top"/>
      <protection/>
    </xf>
    <xf numFmtId="0" fontId="22" fillId="0" borderId="45" xfId="0" applyNumberFormat="1" applyFont="1" applyFill="1" applyBorder="1" applyAlignment="1" applyProtection="1">
      <alignment horizontal="center" vertical="top" wrapText="1"/>
      <protection/>
    </xf>
    <xf numFmtId="173" fontId="22" fillId="0" borderId="47" xfId="0" applyNumberFormat="1" applyFont="1" applyFill="1" applyBorder="1" applyAlignment="1" applyProtection="1">
      <alignment horizontal="center" vertical="top" wrapText="1"/>
      <protection/>
    </xf>
    <xf numFmtId="172" fontId="22" fillId="0" borderId="48" xfId="0" applyNumberFormat="1" applyFont="1" applyFill="1" applyBorder="1" applyAlignment="1" applyProtection="1">
      <alignment horizontal="left" vertical="top" wrapText="1"/>
      <protection/>
    </xf>
    <xf numFmtId="172" fontId="22" fillId="0" borderId="48" xfId="0" applyNumberFormat="1" applyFont="1" applyFill="1" applyBorder="1" applyAlignment="1" applyProtection="1">
      <alignment horizontal="center" vertical="top" wrapText="1"/>
      <protection/>
    </xf>
    <xf numFmtId="0" fontId="22" fillId="0" borderId="48" xfId="0" applyFont="1" applyFill="1" applyBorder="1" applyAlignment="1" applyProtection="1">
      <alignment horizontal="center" vertical="top" wrapText="1"/>
      <protection/>
    </xf>
    <xf numFmtId="3" fontId="22" fillId="0" borderId="48" xfId="0" applyNumberFormat="1" applyFont="1" applyFill="1" applyBorder="1" applyAlignment="1" applyProtection="1">
      <alignment horizontal="right" vertical="top"/>
      <protection/>
    </xf>
    <xf numFmtId="174" fontId="22" fillId="0" borderId="48" xfId="0" applyNumberFormat="1" applyFont="1" applyFill="1" applyBorder="1" applyAlignment="1" applyProtection="1">
      <alignment vertical="top"/>
      <protection locked="0"/>
    </xf>
    <xf numFmtId="174" fontId="22" fillId="0" borderId="49" xfId="0" applyNumberFormat="1" applyFont="1" applyFill="1" applyBorder="1" applyAlignment="1" applyProtection="1">
      <alignment vertical="top"/>
      <protection/>
    </xf>
    <xf numFmtId="0" fontId="22" fillId="2" borderId="50" xfId="0" applyNumberFormat="1" applyFont="1" applyBorder="1" applyAlignment="1" applyProtection="1" quotePrefix="1">
      <alignment/>
      <protection/>
    </xf>
    <xf numFmtId="0" fontId="22" fillId="2" borderId="0" xfId="0" applyNumberFormat="1" applyFont="1" applyBorder="1" applyAlignment="1" applyProtection="1" quotePrefix="1">
      <alignment/>
      <protection/>
    </xf>
    <xf numFmtId="0" fontId="22" fillId="2" borderId="51" xfId="0" applyNumberFormat="1" applyFont="1" applyBorder="1" applyAlignment="1" applyProtection="1" quotePrefix="1">
      <alignment/>
      <protection/>
    </xf>
    <xf numFmtId="1" fontId="24" fillId="2" borderId="18" xfId="0" applyNumberFormat="1" applyFont="1" applyBorder="1" applyAlignment="1" applyProtection="1" quotePrefix="1">
      <alignment horizontal="left" vertical="center" wrapText="1"/>
      <protection/>
    </xf>
    <xf numFmtId="0" fontId="22" fillId="2" borderId="52" xfId="0" applyNumberFormat="1" applyFont="1" applyBorder="1" applyAlignment="1" applyProtection="1">
      <alignment vertical="center" wrapText="1"/>
      <protection/>
    </xf>
    <xf numFmtId="0" fontId="22" fillId="2" borderId="53" xfId="0" applyNumberFormat="1" applyFont="1" applyBorder="1" applyAlignment="1" applyProtection="1">
      <alignment vertical="center" wrapText="1"/>
      <protection/>
    </xf>
    <xf numFmtId="1" fontId="24" fillId="2" borderId="18" xfId="0" applyNumberFormat="1" applyFont="1" applyBorder="1" applyAlignment="1" applyProtection="1">
      <alignment horizontal="left" vertical="center" wrapText="1"/>
      <protection/>
    </xf>
    <xf numFmtId="1" fontId="24" fillId="2" borderId="54" xfId="0" applyNumberFormat="1" applyFont="1" applyBorder="1" applyAlignment="1" applyProtection="1">
      <alignment horizontal="left" vertical="center" wrapText="1"/>
      <protection/>
    </xf>
    <xf numFmtId="0" fontId="22" fillId="2" borderId="55" xfId="0" applyNumberFormat="1" applyFont="1" applyBorder="1" applyAlignment="1" applyProtection="1">
      <alignment vertical="center" wrapText="1"/>
      <protection/>
    </xf>
    <xf numFmtId="0" fontId="22" fillId="2" borderId="56" xfId="0" applyNumberFormat="1" applyFont="1" applyBorder="1" applyAlignment="1" applyProtection="1">
      <alignment vertical="center" wrapText="1"/>
      <protection/>
    </xf>
    <xf numFmtId="166" fontId="22" fillId="2" borderId="57" xfId="0" applyNumberFormat="1" applyFont="1" applyBorder="1" applyAlignment="1" applyProtection="1">
      <alignment horizontal="center"/>
      <protection/>
    </xf>
    <xf numFmtId="0" fontId="22" fillId="2" borderId="58" xfId="0" applyNumberFormat="1" applyFont="1" applyBorder="1" applyAlignment="1" applyProtection="1">
      <alignment/>
      <protection/>
    </xf>
    <xf numFmtId="0" fontId="22" fillId="2" borderId="50" xfId="0" applyNumberFormat="1" applyFont="1" applyBorder="1" applyAlignment="1" applyProtection="1">
      <alignment/>
      <protection/>
    </xf>
    <xf numFmtId="0" fontId="22" fillId="2" borderId="0" xfId="0" applyNumberFormat="1" applyFont="1" applyBorder="1" applyAlignment="1" applyProtection="1">
      <alignment/>
      <protection/>
    </xf>
    <xf numFmtId="0" fontId="22" fillId="2" borderId="51" xfId="0" applyNumberFormat="1" applyFont="1" applyBorder="1" applyAlignment="1" applyProtection="1">
      <alignment/>
      <protection/>
    </xf>
    <xf numFmtId="1" fontId="22" fillId="2" borderId="0" xfId="0" applyNumberFormat="1" applyFont="1" applyAlignment="1" applyProtection="1">
      <alignment horizontal="center" vertical="top"/>
      <protection/>
    </xf>
    <xf numFmtId="1" fontId="21" fillId="2" borderId="0" xfId="0" applyNumberFormat="1" applyFont="1" applyAlignment="1" applyProtection="1">
      <alignment horizontal="center" vertical="top"/>
      <protection/>
    </xf>
    <xf numFmtId="1" fontId="22" fillId="2" borderId="0" xfId="0" applyNumberFormat="1" applyFont="1" applyAlignment="1" applyProtection="1">
      <alignment horizontal="center" wrapText="1"/>
      <protection/>
    </xf>
    <xf numFmtId="166" fontId="22" fillId="2" borderId="59" xfId="0" applyNumberFormat="1" applyFont="1" applyBorder="1" applyAlignment="1" applyProtection="1">
      <alignment horizontal="center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3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showZeros="0" tabSelected="1" showOutlineSymbols="0" view="pageBreakPreview" zoomScale="75" zoomScaleNormal="75" zoomScaleSheetLayoutView="75" zoomScalePageLayoutView="0" workbookViewId="0" topLeftCell="B1">
      <selection activeCell="G8" sqref="G8"/>
    </sheetView>
  </sheetViews>
  <sheetFormatPr defaultColWidth="10.5546875" defaultRowHeight="15"/>
  <cols>
    <col min="1" max="1" width="8.10546875" style="17" hidden="1" customWidth="1"/>
    <col min="2" max="2" width="8.77734375" style="9" customWidth="1"/>
    <col min="3" max="3" width="36.77734375" style="5" customWidth="1"/>
    <col min="4" max="4" width="12.77734375" style="19" customWidth="1"/>
    <col min="5" max="5" width="6.77734375" style="5" customWidth="1"/>
    <col min="6" max="6" width="11.77734375" style="5" customWidth="1"/>
    <col min="7" max="7" width="15.21484375" style="17" customWidth="1"/>
    <col min="8" max="8" width="16.77734375" style="17" customWidth="1"/>
    <col min="9" max="16384" width="10.5546875" style="5" customWidth="1"/>
  </cols>
  <sheetData>
    <row r="1" spans="1:8" ht="18">
      <c r="A1" s="6"/>
      <c r="B1" s="117" t="s">
        <v>195</v>
      </c>
      <c r="C1" s="117"/>
      <c r="D1" s="117"/>
      <c r="E1" s="117"/>
      <c r="F1" s="117"/>
      <c r="G1" s="117"/>
      <c r="H1" s="117"/>
    </row>
    <row r="2" spans="1:8" ht="18">
      <c r="A2" s="7"/>
      <c r="B2" s="116" t="s">
        <v>201</v>
      </c>
      <c r="C2" s="116"/>
      <c r="D2" s="116"/>
      <c r="E2" s="116"/>
      <c r="F2" s="116"/>
      <c r="G2" s="116"/>
      <c r="H2" s="116"/>
    </row>
    <row r="3" spans="1:8" ht="47.25" customHeight="1">
      <c r="A3" s="83"/>
      <c r="B3" s="118" t="s">
        <v>196</v>
      </c>
      <c r="C3" s="118"/>
      <c r="D3" s="118"/>
      <c r="E3" s="118"/>
      <c r="F3" s="118"/>
      <c r="G3" s="118"/>
      <c r="H3" s="118"/>
    </row>
    <row r="4" spans="1:8" ht="26.25" customHeight="1">
      <c r="A4" s="8"/>
      <c r="B4" s="84" t="s">
        <v>0</v>
      </c>
      <c r="C4" s="69"/>
      <c r="D4" s="10"/>
      <c r="E4" s="10"/>
      <c r="F4" s="10"/>
      <c r="G4" s="11"/>
      <c r="H4" s="12"/>
    </row>
    <row r="5" spans="1:8" ht="33" customHeight="1">
      <c r="A5" s="68" t="s">
        <v>12</v>
      </c>
      <c r="B5" s="76" t="s">
        <v>197</v>
      </c>
      <c r="C5" s="77" t="s">
        <v>2</v>
      </c>
      <c r="D5" s="78" t="s">
        <v>198</v>
      </c>
      <c r="E5" s="79" t="s">
        <v>3</v>
      </c>
      <c r="F5" s="80" t="s">
        <v>199</v>
      </c>
      <c r="G5" s="81" t="s">
        <v>200</v>
      </c>
      <c r="H5" s="82" t="s">
        <v>4</v>
      </c>
    </row>
    <row r="6" spans="1:8" s="13" customFormat="1" ht="36.75" customHeight="1">
      <c r="A6" s="2"/>
      <c r="B6" s="24" t="s">
        <v>5</v>
      </c>
      <c r="C6" s="25" t="s">
        <v>194</v>
      </c>
      <c r="D6" s="26"/>
      <c r="E6" s="27"/>
      <c r="F6" s="28"/>
      <c r="G6" s="35"/>
      <c r="H6" s="30"/>
    </row>
    <row r="7" spans="1:8" s="13" customFormat="1" ht="36.75" customHeight="1">
      <c r="A7" s="2"/>
      <c r="B7" s="31" t="s">
        <v>13</v>
      </c>
      <c r="C7" s="32" t="s">
        <v>53</v>
      </c>
      <c r="D7" s="26" t="s">
        <v>150</v>
      </c>
      <c r="E7" s="27" t="s">
        <v>130</v>
      </c>
      <c r="F7" s="28">
        <v>1</v>
      </c>
      <c r="G7" s="29"/>
      <c r="H7" s="30">
        <f>ROUND(G7*F7,2)</f>
        <v>0</v>
      </c>
    </row>
    <row r="8" spans="1:8" s="13" customFormat="1" ht="36.75" customHeight="1">
      <c r="A8" s="2"/>
      <c r="B8" s="31" t="s">
        <v>14</v>
      </c>
      <c r="C8" s="32" t="s">
        <v>54</v>
      </c>
      <c r="D8" s="26" t="s">
        <v>55</v>
      </c>
      <c r="E8" s="27" t="s">
        <v>130</v>
      </c>
      <c r="F8" s="28">
        <v>1</v>
      </c>
      <c r="G8" s="29"/>
      <c r="H8" s="30">
        <f>ROUND(G8*F8,2)</f>
        <v>0</v>
      </c>
    </row>
    <row r="9" spans="1:8" s="13" customFormat="1" ht="36.75" customHeight="1">
      <c r="A9" s="2"/>
      <c r="B9" s="31" t="s">
        <v>56</v>
      </c>
      <c r="C9" s="32" t="s">
        <v>57</v>
      </c>
      <c r="D9" s="26" t="s">
        <v>58</v>
      </c>
      <c r="E9" s="27" t="s">
        <v>130</v>
      </c>
      <c r="F9" s="28">
        <v>1</v>
      </c>
      <c r="G9" s="29"/>
      <c r="H9" s="30">
        <f>ROUND(G9*F9,2)</f>
        <v>0</v>
      </c>
    </row>
    <row r="10" spans="1:8" s="13" customFormat="1" ht="36.75" customHeight="1">
      <c r="A10" s="2"/>
      <c r="B10" s="31" t="s">
        <v>59</v>
      </c>
      <c r="C10" s="34" t="s">
        <v>60</v>
      </c>
      <c r="D10" s="26" t="s">
        <v>61</v>
      </c>
      <c r="E10" s="27"/>
      <c r="F10" s="35"/>
      <c r="G10" s="35"/>
      <c r="H10" s="36"/>
    </row>
    <row r="11" spans="1:8" s="13" customFormat="1" ht="36.75" customHeight="1">
      <c r="A11" s="2"/>
      <c r="B11" s="37" t="s">
        <v>16</v>
      </c>
      <c r="C11" s="34" t="s">
        <v>62</v>
      </c>
      <c r="D11" s="26"/>
      <c r="E11" s="27" t="s">
        <v>130</v>
      </c>
      <c r="F11" s="28">
        <v>1</v>
      </c>
      <c r="G11" s="29"/>
      <c r="H11" s="30">
        <f>ROUND(G11*F11,2)</f>
        <v>0</v>
      </c>
    </row>
    <row r="12" spans="1:8" s="13" customFormat="1" ht="36.75" customHeight="1">
      <c r="A12" s="2"/>
      <c r="B12" s="37" t="s">
        <v>19</v>
      </c>
      <c r="C12" s="32" t="s">
        <v>63</v>
      </c>
      <c r="D12" s="26"/>
      <c r="E12" s="27" t="s">
        <v>130</v>
      </c>
      <c r="F12" s="28">
        <v>1</v>
      </c>
      <c r="G12" s="29"/>
      <c r="H12" s="30">
        <f>ROUND(G12*F12,2)</f>
        <v>0</v>
      </c>
    </row>
    <row r="13" spans="1:8" s="13" customFormat="1" ht="36.75" customHeight="1">
      <c r="A13" s="2"/>
      <c r="B13" s="37" t="s">
        <v>21</v>
      </c>
      <c r="C13" s="32" t="s">
        <v>152</v>
      </c>
      <c r="D13" s="26"/>
      <c r="E13" s="27" t="s">
        <v>130</v>
      </c>
      <c r="F13" s="28">
        <v>1</v>
      </c>
      <c r="G13" s="29"/>
      <c r="H13" s="30">
        <f aca="true" t="shared" si="0" ref="H13:H19">ROUND(G13*F13,2)</f>
        <v>0</v>
      </c>
    </row>
    <row r="14" spans="1:8" s="13" customFormat="1" ht="36.75" customHeight="1">
      <c r="A14" s="2"/>
      <c r="B14" s="37" t="s">
        <v>31</v>
      </c>
      <c r="C14" s="32" t="s">
        <v>153</v>
      </c>
      <c r="D14" s="26"/>
      <c r="E14" s="27" t="s">
        <v>130</v>
      </c>
      <c r="F14" s="28">
        <v>1</v>
      </c>
      <c r="G14" s="29"/>
      <c r="H14" s="30">
        <f t="shared" si="0"/>
        <v>0</v>
      </c>
    </row>
    <row r="15" spans="1:8" s="13" customFormat="1" ht="36.75" customHeight="1">
      <c r="A15" s="2"/>
      <c r="B15" s="37" t="s">
        <v>35</v>
      </c>
      <c r="C15" s="32" t="s">
        <v>154</v>
      </c>
      <c r="D15" s="26"/>
      <c r="E15" s="27" t="s">
        <v>130</v>
      </c>
      <c r="F15" s="28">
        <v>1</v>
      </c>
      <c r="G15" s="29"/>
      <c r="H15" s="30">
        <f t="shared" si="0"/>
        <v>0</v>
      </c>
    </row>
    <row r="16" spans="1:8" s="13" customFormat="1" ht="36.75" customHeight="1">
      <c r="A16" s="2"/>
      <c r="B16" s="37" t="s">
        <v>64</v>
      </c>
      <c r="C16" s="32" t="s">
        <v>65</v>
      </c>
      <c r="D16" s="26"/>
      <c r="E16" s="27" t="s">
        <v>130</v>
      </c>
      <c r="F16" s="28">
        <v>1</v>
      </c>
      <c r="G16" s="29"/>
      <c r="H16" s="30">
        <f t="shared" si="0"/>
        <v>0</v>
      </c>
    </row>
    <row r="17" spans="1:8" s="13" customFormat="1" ht="36.75" customHeight="1">
      <c r="A17" s="2"/>
      <c r="B17" s="37" t="s">
        <v>66</v>
      </c>
      <c r="C17" s="32" t="s">
        <v>155</v>
      </c>
      <c r="D17" s="26"/>
      <c r="E17" s="27" t="s">
        <v>130</v>
      </c>
      <c r="F17" s="28">
        <v>1</v>
      </c>
      <c r="G17" s="29"/>
      <c r="H17" s="30">
        <f t="shared" si="0"/>
        <v>0</v>
      </c>
    </row>
    <row r="18" spans="1:8" s="13" customFormat="1" ht="36.75" customHeight="1">
      <c r="A18" s="2"/>
      <c r="B18" s="37" t="s">
        <v>68</v>
      </c>
      <c r="C18" s="32" t="s">
        <v>69</v>
      </c>
      <c r="D18" s="26"/>
      <c r="E18" s="27" t="s">
        <v>130</v>
      </c>
      <c r="F18" s="28">
        <v>1</v>
      </c>
      <c r="G18" s="29"/>
      <c r="H18" s="30">
        <f t="shared" si="0"/>
        <v>0</v>
      </c>
    </row>
    <row r="19" spans="1:8" s="13" customFormat="1" ht="36.75" customHeight="1">
      <c r="A19" s="2"/>
      <c r="B19" s="37" t="s">
        <v>70</v>
      </c>
      <c r="C19" s="32" t="s">
        <v>156</v>
      </c>
      <c r="D19" s="26"/>
      <c r="E19" s="27"/>
      <c r="F19" s="28"/>
      <c r="G19" s="35"/>
      <c r="H19" s="30">
        <f t="shared" si="0"/>
        <v>0</v>
      </c>
    </row>
    <row r="20" spans="1:8" s="13" customFormat="1" ht="36.75" customHeight="1">
      <c r="A20" s="2"/>
      <c r="B20" s="37" t="s">
        <v>72</v>
      </c>
      <c r="C20" s="32" t="s">
        <v>157</v>
      </c>
      <c r="D20" s="26"/>
      <c r="E20" s="33" t="s">
        <v>15</v>
      </c>
      <c r="F20" s="38">
        <v>20</v>
      </c>
      <c r="G20" s="29"/>
      <c r="H20" s="30">
        <f>ROUND(G20*F20,2)</f>
        <v>0</v>
      </c>
    </row>
    <row r="21" spans="1:8" s="13" customFormat="1" ht="36.75" customHeight="1">
      <c r="A21" s="2"/>
      <c r="B21" s="37" t="s">
        <v>73</v>
      </c>
      <c r="C21" s="32" t="s">
        <v>158</v>
      </c>
      <c r="D21" s="26"/>
      <c r="E21" s="33" t="s">
        <v>15</v>
      </c>
      <c r="F21" s="38">
        <v>50</v>
      </c>
      <c r="G21" s="29"/>
      <c r="H21" s="30">
        <f>ROUND(G21*F21,2)</f>
        <v>0</v>
      </c>
    </row>
    <row r="22" spans="1:8" s="13" customFormat="1" ht="36.75" customHeight="1">
      <c r="A22" s="2"/>
      <c r="B22" s="31" t="s">
        <v>75</v>
      </c>
      <c r="C22" s="32" t="s">
        <v>78</v>
      </c>
      <c r="D22" s="26" t="s">
        <v>52</v>
      </c>
      <c r="E22" s="33"/>
      <c r="F22" s="35"/>
      <c r="G22" s="35"/>
      <c r="H22" s="36"/>
    </row>
    <row r="23" spans="1:8" s="13" customFormat="1" ht="36.75" customHeight="1">
      <c r="A23" s="2"/>
      <c r="B23" s="37" t="s">
        <v>16</v>
      </c>
      <c r="C23" s="32" t="s">
        <v>79</v>
      </c>
      <c r="D23" s="26"/>
      <c r="E23" s="33" t="s">
        <v>202</v>
      </c>
      <c r="F23" s="38">
        <v>350</v>
      </c>
      <c r="G23" s="29"/>
      <c r="H23" s="30">
        <f>ROUND(G23*F23,2)</f>
        <v>0</v>
      </c>
    </row>
    <row r="24" spans="1:8" s="13" customFormat="1" ht="36.75" customHeight="1">
      <c r="A24" s="2"/>
      <c r="B24" s="37" t="s">
        <v>19</v>
      </c>
      <c r="C24" s="32" t="s">
        <v>80</v>
      </c>
      <c r="D24" s="26"/>
      <c r="E24" s="33" t="s">
        <v>202</v>
      </c>
      <c r="F24" s="38">
        <v>15</v>
      </c>
      <c r="G24" s="29"/>
      <c r="H24" s="30">
        <f>ROUND(G24*F24,2)</f>
        <v>0</v>
      </c>
    </row>
    <row r="25" spans="1:8" s="13" customFormat="1" ht="36.75" customHeight="1">
      <c r="A25" s="2"/>
      <c r="B25" s="31" t="s">
        <v>76</v>
      </c>
      <c r="C25" s="32" t="s">
        <v>85</v>
      </c>
      <c r="D25" s="26" t="s">
        <v>82</v>
      </c>
      <c r="E25" s="33" t="s">
        <v>83</v>
      </c>
      <c r="F25" s="38">
        <v>75000</v>
      </c>
      <c r="G25" s="29"/>
      <c r="H25" s="30">
        <f>ROUND(G25*F25,2)</f>
        <v>0</v>
      </c>
    </row>
    <row r="26" spans="1:8" s="13" customFormat="1" ht="36.75" customHeight="1">
      <c r="A26" s="2"/>
      <c r="B26" s="86" t="s">
        <v>77</v>
      </c>
      <c r="C26" s="87" t="s">
        <v>87</v>
      </c>
      <c r="D26" s="88" t="s">
        <v>82</v>
      </c>
      <c r="E26" s="89" t="s">
        <v>18</v>
      </c>
      <c r="F26" s="90">
        <v>1400</v>
      </c>
      <c r="G26" s="91"/>
      <c r="H26" s="92">
        <f>ROUND(G26*F26,2)</f>
        <v>0</v>
      </c>
    </row>
    <row r="27" spans="1:8" s="13" customFormat="1" ht="36.75" customHeight="1">
      <c r="A27" s="2"/>
      <c r="B27" s="31" t="s">
        <v>81</v>
      </c>
      <c r="C27" s="32" t="s">
        <v>89</v>
      </c>
      <c r="D27" s="26" t="s">
        <v>90</v>
      </c>
      <c r="E27" s="27"/>
      <c r="F27" s="35"/>
      <c r="G27" s="35"/>
      <c r="H27" s="36"/>
    </row>
    <row r="28" spans="1:8" s="13" customFormat="1" ht="36.75" customHeight="1">
      <c r="A28" s="2"/>
      <c r="B28" s="37" t="s">
        <v>16</v>
      </c>
      <c r="C28" s="32" t="s">
        <v>159</v>
      </c>
      <c r="D28" s="26"/>
      <c r="E28" s="27" t="s">
        <v>130</v>
      </c>
      <c r="F28" s="28">
        <v>1</v>
      </c>
      <c r="G28" s="29"/>
      <c r="H28" s="30">
        <f aca="true" t="shared" si="1" ref="H28:H36">ROUND(G28*F28,2)</f>
        <v>0</v>
      </c>
    </row>
    <row r="29" spans="1:8" s="13" customFormat="1" ht="36.75" customHeight="1">
      <c r="A29" s="2"/>
      <c r="B29" s="37" t="s">
        <v>19</v>
      </c>
      <c r="C29" s="32" t="s">
        <v>153</v>
      </c>
      <c r="D29" s="26"/>
      <c r="E29" s="27" t="s">
        <v>130</v>
      </c>
      <c r="F29" s="28">
        <v>1</v>
      </c>
      <c r="G29" s="29"/>
      <c r="H29" s="30">
        <f t="shared" si="1"/>
        <v>0</v>
      </c>
    </row>
    <row r="30" spans="1:8" s="13" customFormat="1" ht="36.75" customHeight="1">
      <c r="A30" s="2"/>
      <c r="B30" s="37" t="s">
        <v>21</v>
      </c>
      <c r="C30" s="32" t="s">
        <v>160</v>
      </c>
      <c r="D30" s="26"/>
      <c r="E30" s="27" t="s">
        <v>130</v>
      </c>
      <c r="F30" s="28">
        <v>1</v>
      </c>
      <c r="G30" s="29"/>
      <c r="H30" s="30">
        <f t="shared" si="1"/>
        <v>0</v>
      </c>
    </row>
    <row r="31" spans="1:8" s="13" customFormat="1" ht="36.75" customHeight="1">
      <c r="A31" s="2"/>
      <c r="B31" s="37" t="s">
        <v>31</v>
      </c>
      <c r="C31" s="32" t="s">
        <v>91</v>
      </c>
      <c r="D31" s="26"/>
      <c r="E31" s="27" t="s">
        <v>130</v>
      </c>
      <c r="F31" s="28">
        <v>1</v>
      </c>
      <c r="G31" s="29"/>
      <c r="H31" s="30">
        <f t="shared" si="1"/>
        <v>0</v>
      </c>
    </row>
    <row r="32" spans="1:8" s="13" customFormat="1" ht="36.75" customHeight="1">
      <c r="A32" s="2"/>
      <c r="B32" s="37" t="s">
        <v>35</v>
      </c>
      <c r="C32" s="32" t="s">
        <v>67</v>
      </c>
      <c r="D32" s="26"/>
      <c r="E32" s="27" t="s">
        <v>130</v>
      </c>
      <c r="F32" s="28">
        <v>1</v>
      </c>
      <c r="G32" s="29"/>
      <c r="H32" s="30">
        <f>ROUND(G32*F32,2)</f>
        <v>0</v>
      </c>
    </row>
    <row r="33" spans="1:8" s="13" customFormat="1" ht="36.75" customHeight="1">
      <c r="A33" s="2"/>
      <c r="B33" s="37" t="s">
        <v>64</v>
      </c>
      <c r="C33" s="32" t="s">
        <v>161</v>
      </c>
      <c r="D33" s="26"/>
      <c r="E33" s="27" t="s">
        <v>130</v>
      </c>
      <c r="F33" s="28">
        <v>1</v>
      </c>
      <c r="G33" s="29"/>
      <c r="H33" s="30">
        <f t="shared" si="1"/>
        <v>0</v>
      </c>
    </row>
    <row r="34" spans="1:8" s="13" customFormat="1" ht="36.75" customHeight="1">
      <c r="A34" s="2"/>
      <c r="B34" s="37" t="s">
        <v>66</v>
      </c>
      <c r="C34" s="32" t="s">
        <v>92</v>
      </c>
      <c r="D34" s="26"/>
      <c r="E34" s="27" t="s">
        <v>130</v>
      </c>
      <c r="F34" s="28">
        <v>1</v>
      </c>
      <c r="G34" s="29"/>
      <c r="H34" s="30">
        <f t="shared" si="1"/>
        <v>0</v>
      </c>
    </row>
    <row r="35" spans="1:8" s="13" customFormat="1" ht="36.75" customHeight="1">
      <c r="A35" s="2"/>
      <c r="B35" s="37" t="s">
        <v>68</v>
      </c>
      <c r="C35" s="32" t="s">
        <v>93</v>
      </c>
      <c r="D35" s="26"/>
      <c r="E35" s="27" t="s">
        <v>130</v>
      </c>
      <c r="F35" s="28">
        <v>1</v>
      </c>
      <c r="G35" s="29"/>
      <c r="H35" s="30">
        <f t="shared" si="1"/>
        <v>0</v>
      </c>
    </row>
    <row r="36" spans="1:8" s="13" customFormat="1" ht="36.75" customHeight="1">
      <c r="A36" s="2"/>
      <c r="B36" s="37" t="s">
        <v>70</v>
      </c>
      <c r="C36" s="32" t="s">
        <v>156</v>
      </c>
      <c r="D36" s="26"/>
      <c r="E36" s="27" t="s">
        <v>130</v>
      </c>
      <c r="F36" s="28">
        <v>1</v>
      </c>
      <c r="G36" s="29"/>
      <c r="H36" s="30">
        <f t="shared" si="1"/>
        <v>0</v>
      </c>
    </row>
    <row r="37" spans="1:8" s="13" customFormat="1" ht="36.75" customHeight="1">
      <c r="A37" s="2"/>
      <c r="B37" s="37" t="s">
        <v>72</v>
      </c>
      <c r="C37" s="32" t="s">
        <v>162</v>
      </c>
      <c r="D37" s="26"/>
      <c r="E37" s="33" t="s">
        <v>15</v>
      </c>
      <c r="F37" s="38">
        <v>20</v>
      </c>
      <c r="G37" s="29"/>
      <c r="H37" s="30">
        <f aca="true" t="shared" si="2" ref="H37:H47">ROUND(G37*F37,2)</f>
        <v>0</v>
      </c>
    </row>
    <row r="38" spans="1:8" s="13" customFormat="1" ht="36.75" customHeight="1">
      <c r="A38" s="2"/>
      <c r="B38" s="37" t="s">
        <v>73</v>
      </c>
      <c r="C38" s="32" t="s">
        <v>163</v>
      </c>
      <c r="D38" s="26"/>
      <c r="E38" s="33" t="s">
        <v>15</v>
      </c>
      <c r="F38" s="38">
        <v>50</v>
      </c>
      <c r="G38" s="29"/>
      <c r="H38" s="30">
        <f t="shared" si="2"/>
        <v>0</v>
      </c>
    </row>
    <row r="39" spans="1:8" s="13" customFormat="1" ht="36.75" customHeight="1">
      <c r="A39" s="2"/>
      <c r="B39" s="31" t="s">
        <v>84</v>
      </c>
      <c r="C39" s="32" t="s">
        <v>164</v>
      </c>
      <c r="D39" s="26" t="s">
        <v>90</v>
      </c>
      <c r="E39" s="27" t="s">
        <v>130</v>
      </c>
      <c r="F39" s="28">
        <v>1</v>
      </c>
      <c r="G39" s="29"/>
      <c r="H39" s="30">
        <f t="shared" si="2"/>
        <v>0</v>
      </c>
    </row>
    <row r="40" spans="1:8" s="13" customFormat="1" ht="36.75" customHeight="1">
      <c r="A40" s="2"/>
      <c r="B40" s="31" t="s">
        <v>86</v>
      </c>
      <c r="C40" s="32" t="s">
        <v>97</v>
      </c>
      <c r="D40" s="26" t="s">
        <v>90</v>
      </c>
      <c r="E40" s="33" t="s">
        <v>18</v>
      </c>
      <c r="F40" s="38">
        <v>32</v>
      </c>
      <c r="G40" s="29"/>
      <c r="H40" s="30">
        <f t="shared" si="2"/>
        <v>0</v>
      </c>
    </row>
    <row r="41" spans="1:8" s="13" customFormat="1" ht="36.75" customHeight="1">
      <c r="A41" s="2"/>
      <c r="B41" s="31" t="s">
        <v>88</v>
      </c>
      <c r="C41" s="32" t="s">
        <v>106</v>
      </c>
      <c r="D41" s="26" t="s">
        <v>101</v>
      </c>
      <c r="E41" s="33"/>
      <c r="F41" s="38"/>
      <c r="G41" s="35"/>
      <c r="H41" s="36"/>
    </row>
    <row r="42" spans="1:8" s="13" customFormat="1" ht="36.75" customHeight="1">
      <c r="A42" s="2"/>
      <c r="B42" s="37" t="s">
        <v>72</v>
      </c>
      <c r="C42" s="32" t="s">
        <v>239</v>
      </c>
      <c r="D42" s="26"/>
      <c r="E42" s="33" t="s">
        <v>15</v>
      </c>
      <c r="F42" s="38">
        <v>25</v>
      </c>
      <c r="G42" s="29"/>
      <c r="H42" s="30">
        <f>ROUND(G42*F42,2)</f>
        <v>0</v>
      </c>
    </row>
    <row r="43" spans="1:8" s="13" customFormat="1" ht="36.75" customHeight="1">
      <c r="A43" s="2"/>
      <c r="B43" s="37" t="s">
        <v>73</v>
      </c>
      <c r="C43" s="32" t="s">
        <v>238</v>
      </c>
      <c r="D43" s="26"/>
      <c r="E43" s="33" t="s">
        <v>15</v>
      </c>
      <c r="F43" s="38">
        <v>15</v>
      </c>
      <c r="G43" s="29"/>
      <c r="H43" s="30">
        <f>ROUND(G43*F43,2)</f>
        <v>0</v>
      </c>
    </row>
    <row r="44" spans="1:8" s="13" customFormat="1" ht="36.75" customHeight="1">
      <c r="A44" s="2"/>
      <c r="B44" s="37" t="s">
        <v>74</v>
      </c>
      <c r="C44" s="32" t="s">
        <v>237</v>
      </c>
      <c r="D44" s="26"/>
      <c r="E44" s="33" t="s">
        <v>15</v>
      </c>
      <c r="F44" s="38">
        <v>35</v>
      </c>
      <c r="G44" s="29"/>
      <c r="H44" s="30">
        <f>ROUND(G44*F44,2)</f>
        <v>0</v>
      </c>
    </row>
    <row r="45" spans="1:8" s="13" customFormat="1" ht="36.75" customHeight="1">
      <c r="A45" s="2"/>
      <c r="B45" s="37" t="s">
        <v>236</v>
      </c>
      <c r="C45" s="32" t="s">
        <v>232</v>
      </c>
      <c r="D45" s="26"/>
      <c r="E45" s="33" t="s">
        <v>15</v>
      </c>
      <c r="F45" s="38">
        <v>15</v>
      </c>
      <c r="G45" s="29"/>
      <c r="H45" s="30">
        <f>ROUND(G45*F45,2)</f>
        <v>0</v>
      </c>
    </row>
    <row r="46" spans="1:8" s="13" customFormat="1" ht="36.75" customHeight="1">
      <c r="A46" s="2"/>
      <c r="B46" s="31" t="s">
        <v>94</v>
      </c>
      <c r="C46" s="32" t="s">
        <v>165</v>
      </c>
      <c r="D46" s="26" t="s">
        <v>101</v>
      </c>
      <c r="E46" s="33" t="s">
        <v>18</v>
      </c>
      <c r="F46" s="38">
        <v>75</v>
      </c>
      <c r="G46" s="29"/>
      <c r="H46" s="30">
        <f t="shared" si="2"/>
        <v>0</v>
      </c>
    </row>
    <row r="47" spans="1:8" s="13" customFormat="1" ht="36.75" customHeight="1">
      <c r="A47" s="2"/>
      <c r="B47" s="31" t="s">
        <v>95</v>
      </c>
      <c r="C47" s="32" t="s">
        <v>166</v>
      </c>
      <c r="D47" s="26" t="s">
        <v>101</v>
      </c>
      <c r="E47" s="33" t="s">
        <v>18</v>
      </c>
      <c r="F47" s="38">
        <v>180</v>
      </c>
      <c r="G47" s="29"/>
      <c r="H47" s="30">
        <f t="shared" si="2"/>
        <v>0</v>
      </c>
    </row>
    <row r="48" spans="1:8" s="13" customFormat="1" ht="36.75" customHeight="1">
      <c r="A48" s="2"/>
      <c r="B48" s="31" t="s">
        <v>96</v>
      </c>
      <c r="C48" s="32" t="s">
        <v>167</v>
      </c>
      <c r="D48" s="26" t="s">
        <v>104</v>
      </c>
      <c r="E48" s="33" t="s">
        <v>15</v>
      </c>
      <c r="F48" s="38">
        <v>1200</v>
      </c>
      <c r="G48" s="29"/>
      <c r="H48" s="30">
        <f aca="true" t="shared" si="3" ref="H48:H53">ROUND(G48*F48,2)</f>
        <v>0</v>
      </c>
    </row>
    <row r="49" spans="1:8" s="13" customFormat="1" ht="36.75" customHeight="1">
      <c r="A49" s="2"/>
      <c r="B49" s="31" t="s">
        <v>98</v>
      </c>
      <c r="C49" s="32" t="s">
        <v>110</v>
      </c>
      <c r="D49" s="26" t="s">
        <v>107</v>
      </c>
      <c r="E49" s="33" t="s">
        <v>18</v>
      </c>
      <c r="F49" s="38">
        <v>5</v>
      </c>
      <c r="G49" s="29"/>
      <c r="H49" s="30">
        <f t="shared" si="3"/>
        <v>0</v>
      </c>
    </row>
    <row r="50" spans="1:8" s="13" customFormat="1" ht="36.75" customHeight="1">
      <c r="A50" s="2"/>
      <c r="B50" s="86" t="s">
        <v>99</v>
      </c>
      <c r="C50" s="87" t="s">
        <v>112</v>
      </c>
      <c r="D50" s="88" t="s">
        <v>108</v>
      </c>
      <c r="E50" s="89" t="s">
        <v>20</v>
      </c>
      <c r="F50" s="90">
        <v>110</v>
      </c>
      <c r="G50" s="91"/>
      <c r="H50" s="92">
        <f t="shared" si="3"/>
        <v>0</v>
      </c>
    </row>
    <row r="51" spans="1:8" s="13" customFormat="1" ht="36.75" customHeight="1">
      <c r="A51" s="2"/>
      <c r="B51" s="31" t="s">
        <v>100</v>
      </c>
      <c r="C51" s="32" t="s">
        <v>168</v>
      </c>
      <c r="D51" s="26" t="s">
        <v>109</v>
      </c>
      <c r="E51" s="33" t="s">
        <v>15</v>
      </c>
      <c r="F51" s="39">
        <v>250</v>
      </c>
      <c r="G51" s="29"/>
      <c r="H51" s="30">
        <f t="shared" si="3"/>
        <v>0</v>
      </c>
    </row>
    <row r="52" spans="1:8" s="13" customFormat="1" ht="36.75" customHeight="1">
      <c r="A52" s="2"/>
      <c r="B52" s="31" t="s">
        <v>102</v>
      </c>
      <c r="C52" s="32" t="s">
        <v>169</v>
      </c>
      <c r="D52" s="26" t="s">
        <v>111</v>
      </c>
      <c r="E52" s="33" t="s">
        <v>15</v>
      </c>
      <c r="F52" s="39">
        <v>60</v>
      </c>
      <c r="G52" s="29"/>
      <c r="H52" s="30">
        <f t="shared" si="3"/>
        <v>0</v>
      </c>
    </row>
    <row r="53" spans="1:8" s="13" customFormat="1" ht="36.75" customHeight="1">
      <c r="A53" s="2"/>
      <c r="B53" s="31" t="s">
        <v>103</v>
      </c>
      <c r="C53" s="32" t="s">
        <v>170</v>
      </c>
      <c r="D53" s="26" t="s">
        <v>113</v>
      </c>
      <c r="E53" s="27" t="s">
        <v>130</v>
      </c>
      <c r="F53" s="28">
        <v>1</v>
      </c>
      <c r="G53" s="29"/>
      <c r="H53" s="30">
        <f t="shared" si="3"/>
        <v>0</v>
      </c>
    </row>
    <row r="54" spans="1:8" s="13" customFormat="1" ht="36.75" customHeight="1">
      <c r="A54" s="2"/>
      <c r="B54" s="31" t="s">
        <v>105</v>
      </c>
      <c r="C54" s="32" t="s">
        <v>116</v>
      </c>
      <c r="D54" s="26" t="s">
        <v>114</v>
      </c>
      <c r="E54" s="33"/>
      <c r="F54" s="35"/>
      <c r="G54" s="35"/>
      <c r="H54" s="36"/>
    </row>
    <row r="55" spans="1:8" s="13" customFormat="1" ht="36.75" customHeight="1">
      <c r="A55" s="2"/>
      <c r="B55" s="37" t="s">
        <v>16</v>
      </c>
      <c r="C55" s="32" t="s">
        <v>171</v>
      </c>
      <c r="D55" s="26"/>
      <c r="E55" s="33" t="s">
        <v>20</v>
      </c>
      <c r="F55" s="38">
        <v>75</v>
      </c>
      <c r="G55" s="29"/>
      <c r="H55" s="30">
        <f>ROUND(G55*F55,2)</f>
        <v>0</v>
      </c>
    </row>
    <row r="56" spans="1:8" s="13" customFormat="1" ht="36.75" customHeight="1">
      <c r="A56" s="2"/>
      <c r="B56" s="37" t="s">
        <v>19</v>
      </c>
      <c r="C56" s="32" t="s">
        <v>172</v>
      </c>
      <c r="D56" s="26"/>
      <c r="E56" s="33" t="s">
        <v>20</v>
      </c>
      <c r="F56" s="38">
        <v>300</v>
      </c>
      <c r="G56" s="29"/>
      <c r="H56" s="30">
        <f>ROUND(G56*F56,2)</f>
        <v>0</v>
      </c>
    </row>
    <row r="57" spans="1:8" s="13" customFormat="1" ht="36.75" customHeight="1">
      <c r="A57" s="2"/>
      <c r="B57" s="37" t="s">
        <v>21</v>
      </c>
      <c r="C57" s="32" t="s">
        <v>173</v>
      </c>
      <c r="D57" s="26"/>
      <c r="E57" s="33" t="s">
        <v>20</v>
      </c>
      <c r="F57" s="38">
        <v>250</v>
      </c>
      <c r="G57" s="29"/>
      <c r="H57" s="30">
        <f>ROUND(G57*F57,2)</f>
        <v>0</v>
      </c>
    </row>
    <row r="58" spans="1:8" ht="36.75" customHeight="1" thickBot="1">
      <c r="A58" s="20"/>
      <c r="B58" s="70" t="str">
        <f>B6</f>
        <v>A</v>
      </c>
      <c r="C58" s="104" t="s">
        <v>203</v>
      </c>
      <c r="D58" s="105"/>
      <c r="E58" s="105"/>
      <c r="F58" s="106"/>
      <c r="G58" s="41"/>
      <c r="H58" s="42">
        <f>SUM(H6:H57)</f>
        <v>0</v>
      </c>
    </row>
    <row r="59" spans="1:8" s="13" customFormat="1" ht="36.75" customHeight="1" thickTop="1">
      <c r="A59" s="2"/>
      <c r="B59" s="43" t="s">
        <v>6</v>
      </c>
      <c r="C59" s="71" t="s">
        <v>204</v>
      </c>
      <c r="D59" s="72"/>
      <c r="E59" s="72"/>
      <c r="F59" s="73"/>
      <c r="G59" s="35"/>
      <c r="H59" s="36"/>
    </row>
    <row r="60" spans="1:8" ht="36.75" customHeight="1">
      <c r="A60" s="4"/>
      <c r="B60" s="44"/>
      <c r="C60" s="45" t="s">
        <v>123</v>
      </c>
      <c r="D60" s="46"/>
      <c r="E60" s="47"/>
      <c r="F60" s="35"/>
      <c r="G60" s="35"/>
      <c r="H60" s="36"/>
    </row>
    <row r="61" spans="1:8" s="14" customFormat="1" ht="36.75" customHeight="1">
      <c r="A61" s="3" t="s">
        <v>214</v>
      </c>
      <c r="B61" s="31" t="s">
        <v>36</v>
      </c>
      <c r="C61" s="32" t="s">
        <v>178</v>
      </c>
      <c r="D61" s="26" t="s">
        <v>212</v>
      </c>
      <c r="E61" s="27"/>
      <c r="F61" s="35"/>
      <c r="G61" s="35"/>
      <c r="H61" s="36"/>
    </row>
    <row r="62" spans="1:8" s="15" customFormat="1" ht="36.75" customHeight="1">
      <c r="A62" s="3" t="s">
        <v>215</v>
      </c>
      <c r="B62" s="37" t="s">
        <v>16</v>
      </c>
      <c r="C62" s="32" t="s">
        <v>226</v>
      </c>
      <c r="D62" s="26" t="s">
        <v>179</v>
      </c>
      <c r="E62" s="27" t="s">
        <v>15</v>
      </c>
      <c r="F62" s="38">
        <v>5</v>
      </c>
      <c r="G62" s="29"/>
      <c r="H62" s="30">
        <f>ROUND(G62*F62,2)</f>
        <v>0</v>
      </c>
    </row>
    <row r="63" spans="1:8" s="15" customFormat="1" ht="36.75" customHeight="1">
      <c r="A63" s="3" t="s">
        <v>216</v>
      </c>
      <c r="B63" s="37" t="s">
        <v>19</v>
      </c>
      <c r="C63" s="32" t="s">
        <v>126</v>
      </c>
      <c r="D63" s="26" t="s">
        <v>127</v>
      </c>
      <c r="E63" s="27" t="s">
        <v>15</v>
      </c>
      <c r="F63" s="38">
        <v>10</v>
      </c>
      <c r="G63" s="29"/>
      <c r="H63" s="30">
        <f>ROUND(G63*F63,2)</f>
        <v>0</v>
      </c>
    </row>
    <row r="64" spans="1:8" s="15" customFormat="1" ht="36.75" customHeight="1">
      <c r="A64" s="3" t="s">
        <v>217</v>
      </c>
      <c r="B64" s="37" t="s">
        <v>21</v>
      </c>
      <c r="C64" s="32" t="s">
        <v>128</v>
      </c>
      <c r="D64" s="26" t="s">
        <v>129</v>
      </c>
      <c r="E64" s="27" t="s">
        <v>15</v>
      </c>
      <c r="F64" s="38">
        <v>16</v>
      </c>
      <c r="G64" s="29"/>
      <c r="H64" s="30">
        <f>ROUND(G64*F64,2)</f>
        <v>0</v>
      </c>
    </row>
    <row r="65" spans="1:8" s="15" customFormat="1" ht="36.75" customHeight="1">
      <c r="A65" s="3" t="s">
        <v>218</v>
      </c>
      <c r="B65" s="37" t="s">
        <v>35</v>
      </c>
      <c r="C65" s="32" t="s">
        <v>180</v>
      </c>
      <c r="D65" s="26" t="s">
        <v>181</v>
      </c>
      <c r="E65" s="27" t="s">
        <v>15</v>
      </c>
      <c r="F65" s="38">
        <v>9</v>
      </c>
      <c r="G65" s="29"/>
      <c r="H65" s="30">
        <f>ROUND(G65*F65,2)</f>
        <v>0</v>
      </c>
    </row>
    <row r="66" spans="1:8" s="15" customFormat="1" ht="36.75" customHeight="1">
      <c r="A66" s="3" t="s">
        <v>219</v>
      </c>
      <c r="B66" s="37" t="s">
        <v>64</v>
      </c>
      <c r="C66" s="32" t="s">
        <v>182</v>
      </c>
      <c r="D66" s="26" t="s">
        <v>183</v>
      </c>
      <c r="E66" s="27" t="s">
        <v>15</v>
      </c>
      <c r="F66" s="38">
        <v>400</v>
      </c>
      <c r="G66" s="29"/>
      <c r="H66" s="30">
        <f>ROUND(G66*F66,2)</f>
        <v>0</v>
      </c>
    </row>
    <row r="67" spans="1:8" s="15" customFormat="1" ht="36.75" customHeight="1">
      <c r="A67" s="3" t="s">
        <v>227</v>
      </c>
      <c r="B67" s="31" t="s">
        <v>37</v>
      </c>
      <c r="C67" s="32" t="s">
        <v>184</v>
      </c>
      <c r="D67" s="26" t="s">
        <v>220</v>
      </c>
      <c r="E67" s="27"/>
      <c r="F67" s="35"/>
      <c r="G67" s="35"/>
      <c r="H67" s="36"/>
    </row>
    <row r="68" spans="1:8" s="15" customFormat="1" ht="36.75" customHeight="1">
      <c r="A68" s="3" t="s">
        <v>228</v>
      </c>
      <c r="B68" s="37" t="s">
        <v>16</v>
      </c>
      <c r="C68" s="32" t="s">
        <v>185</v>
      </c>
      <c r="D68" s="26" t="s">
        <v>186</v>
      </c>
      <c r="E68" s="27"/>
      <c r="F68" s="38"/>
      <c r="G68" s="35"/>
      <c r="H68" s="30">
        <f>ROUND(G68*F68,2)</f>
        <v>0</v>
      </c>
    </row>
    <row r="69" spans="1:8" s="15" customFormat="1" ht="36.75" customHeight="1">
      <c r="A69" s="3" t="s">
        <v>229</v>
      </c>
      <c r="B69" s="37" t="s">
        <v>74</v>
      </c>
      <c r="C69" s="32" t="s">
        <v>187</v>
      </c>
      <c r="D69" s="26"/>
      <c r="E69" s="27" t="s">
        <v>20</v>
      </c>
      <c r="F69" s="38">
        <v>450</v>
      </c>
      <c r="G69" s="29"/>
      <c r="H69" s="30">
        <f>ROUND(G69*F69,2)</f>
        <v>0</v>
      </c>
    </row>
    <row r="70" spans="1:8" s="15" customFormat="1" ht="36.75" customHeight="1">
      <c r="A70" s="3" t="s">
        <v>230</v>
      </c>
      <c r="B70" s="37" t="s">
        <v>71</v>
      </c>
      <c r="C70" s="32" t="s">
        <v>233</v>
      </c>
      <c r="D70" s="26" t="s">
        <v>188</v>
      </c>
      <c r="E70" s="27" t="s">
        <v>20</v>
      </c>
      <c r="F70" s="38">
        <v>35</v>
      </c>
      <c r="G70" s="29"/>
      <c r="H70" s="30">
        <f>ROUND(G70*F70,2)</f>
        <v>0</v>
      </c>
    </row>
    <row r="71" spans="1:8" s="15" customFormat="1" ht="36.75" customHeight="1">
      <c r="A71" s="3" t="s">
        <v>231</v>
      </c>
      <c r="B71" s="37" t="s">
        <v>189</v>
      </c>
      <c r="C71" s="32" t="s">
        <v>190</v>
      </c>
      <c r="D71" s="26" t="s">
        <v>133</v>
      </c>
      <c r="E71" s="27" t="s">
        <v>20</v>
      </c>
      <c r="F71" s="38">
        <v>185</v>
      </c>
      <c r="G71" s="29"/>
      <c r="H71" s="30">
        <f>ROUND(G71*F71,2)</f>
        <v>0</v>
      </c>
    </row>
    <row r="72" spans="1:8" s="15" customFormat="1" ht="36.75" customHeight="1">
      <c r="A72" s="3" t="s">
        <v>22</v>
      </c>
      <c r="B72" s="86" t="s">
        <v>38</v>
      </c>
      <c r="C72" s="87" t="s">
        <v>23</v>
      </c>
      <c r="D72" s="88" t="s">
        <v>211</v>
      </c>
      <c r="E72" s="93" t="s">
        <v>15</v>
      </c>
      <c r="F72" s="90">
        <v>430</v>
      </c>
      <c r="G72" s="91"/>
      <c r="H72" s="92">
        <f>ROUND(G72*F72,2)</f>
        <v>0</v>
      </c>
    </row>
    <row r="73" spans="1:8" s="15" customFormat="1" ht="36.75" customHeight="1">
      <c r="A73" s="3" t="s">
        <v>24</v>
      </c>
      <c r="B73" s="31" t="s">
        <v>39</v>
      </c>
      <c r="C73" s="32" t="s">
        <v>25</v>
      </c>
      <c r="D73" s="26" t="s">
        <v>234</v>
      </c>
      <c r="E73" s="48"/>
      <c r="F73" s="35"/>
      <c r="G73" s="35"/>
      <c r="H73" s="36"/>
    </row>
    <row r="74" spans="1:8" s="15" customFormat="1" ht="36.75" customHeight="1">
      <c r="A74" s="3" t="s">
        <v>26</v>
      </c>
      <c r="B74" s="37" t="s">
        <v>16</v>
      </c>
      <c r="C74" s="32" t="s">
        <v>27</v>
      </c>
      <c r="D74" s="26"/>
      <c r="E74" s="27"/>
      <c r="F74" s="35"/>
      <c r="G74" s="35"/>
      <c r="H74" s="36"/>
    </row>
    <row r="75" spans="1:8" s="15" customFormat="1" ht="36.75" customHeight="1">
      <c r="A75" s="3" t="s">
        <v>28</v>
      </c>
      <c r="B75" s="37" t="s">
        <v>72</v>
      </c>
      <c r="C75" s="32" t="s">
        <v>138</v>
      </c>
      <c r="D75" s="26"/>
      <c r="E75" s="27" t="s">
        <v>17</v>
      </c>
      <c r="F75" s="38">
        <v>80</v>
      </c>
      <c r="G75" s="29"/>
      <c r="H75" s="30">
        <f>ROUND(G75*F75,2)</f>
        <v>0</v>
      </c>
    </row>
    <row r="76" spans="1:8" s="15" customFormat="1" ht="36.75" customHeight="1">
      <c r="A76" s="3" t="s">
        <v>49</v>
      </c>
      <c r="B76" s="37" t="s">
        <v>19</v>
      </c>
      <c r="C76" s="32" t="s">
        <v>50</v>
      </c>
      <c r="D76" s="26"/>
      <c r="E76" s="27"/>
      <c r="F76" s="35"/>
      <c r="G76" s="35"/>
      <c r="H76" s="36"/>
    </row>
    <row r="77" spans="1:8" s="15" customFormat="1" ht="36.75" customHeight="1">
      <c r="A77" s="3" t="s">
        <v>51</v>
      </c>
      <c r="B77" s="37" t="s">
        <v>72</v>
      </c>
      <c r="C77" s="32" t="s">
        <v>138</v>
      </c>
      <c r="D77" s="26"/>
      <c r="E77" s="27" t="s">
        <v>17</v>
      </c>
      <c r="F77" s="38">
        <v>20</v>
      </c>
      <c r="G77" s="29"/>
      <c r="H77" s="30">
        <f>ROUND(G77*F77,2)</f>
        <v>0</v>
      </c>
    </row>
    <row r="78" spans="1:8" s="14" customFormat="1" ht="36.75" customHeight="1">
      <c r="A78" s="3" t="s">
        <v>139</v>
      </c>
      <c r="B78" s="31" t="s">
        <v>40</v>
      </c>
      <c r="C78" s="32" t="s">
        <v>140</v>
      </c>
      <c r="D78" s="26" t="s">
        <v>210</v>
      </c>
      <c r="E78" s="27"/>
      <c r="F78" s="35"/>
      <c r="G78" s="35"/>
      <c r="H78" s="36"/>
    </row>
    <row r="79" spans="1:8" s="15" customFormat="1" ht="36.75" customHeight="1">
      <c r="A79" s="3" t="s">
        <v>141</v>
      </c>
      <c r="B79" s="37" t="s">
        <v>16</v>
      </c>
      <c r="C79" s="32" t="s">
        <v>142</v>
      </c>
      <c r="D79" s="26" t="s">
        <v>1</v>
      </c>
      <c r="E79" s="27" t="s">
        <v>15</v>
      </c>
      <c r="F79" s="38">
        <v>480</v>
      </c>
      <c r="G79" s="29"/>
      <c r="H79" s="30">
        <f>ROUND(G79*F79,2)</f>
        <v>0</v>
      </c>
    </row>
    <row r="80" spans="1:8" s="15" customFormat="1" ht="36.75" customHeight="1">
      <c r="A80" s="3" t="s">
        <v>144</v>
      </c>
      <c r="B80" s="31" t="s">
        <v>41</v>
      </c>
      <c r="C80" s="32" t="s">
        <v>145</v>
      </c>
      <c r="D80" s="26" t="s">
        <v>235</v>
      </c>
      <c r="E80" s="27"/>
      <c r="F80" s="35"/>
      <c r="G80" s="35"/>
      <c r="H80" s="36"/>
    </row>
    <row r="81" spans="1:8" s="15" customFormat="1" ht="36.75" customHeight="1">
      <c r="A81" s="3" t="s">
        <v>146</v>
      </c>
      <c r="B81" s="37" t="s">
        <v>19</v>
      </c>
      <c r="C81" s="32" t="s">
        <v>213</v>
      </c>
      <c r="D81" s="26"/>
      <c r="E81" s="27" t="s">
        <v>18</v>
      </c>
      <c r="F81" s="52">
        <v>4</v>
      </c>
      <c r="G81" s="29"/>
      <c r="H81" s="30">
        <f>ROUND(G81*F81,2)</f>
        <v>0</v>
      </c>
    </row>
    <row r="82" spans="1:8" ht="36.75" customHeight="1">
      <c r="A82" s="22"/>
      <c r="B82" s="49"/>
      <c r="C82" s="50" t="s">
        <v>9</v>
      </c>
      <c r="D82" s="46"/>
      <c r="E82" s="51"/>
      <c r="F82" s="35"/>
      <c r="G82" s="35"/>
      <c r="H82" s="36"/>
    </row>
    <row r="83" spans="1:8" s="14" customFormat="1" ht="36.75" customHeight="1">
      <c r="A83" s="1" t="s">
        <v>29</v>
      </c>
      <c r="B83" s="31" t="s">
        <v>42</v>
      </c>
      <c r="C83" s="32" t="s">
        <v>30</v>
      </c>
      <c r="D83" s="26" t="s">
        <v>209</v>
      </c>
      <c r="E83" s="27" t="s">
        <v>20</v>
      </c>
      <c r="F83" s="52">
        <v>10</v>
      </c>
      <c r="G83" s="29"/>
      <c r="H83" s="30">
        <f>ROUND(G83*F83,2)</f>
        <v>0</v>
      </c>
    </row>
    <row r="84" spans="1:8" ht="36.75" customHeight="1">
      <c r="A84" s="4"/>
      <c r="B84" s="53"/>
      <c r="C84" s="50" t="s">
        <v>10</v>
      </c>
      <c r="D84" s="46"/>
      <c r="E84" s="47"/>
      <c r="F84" s="35"/>
      <c r="G84" s="35"/>
      <c r="H84" s="36"/>
    </row>
    <row r="85" spans="1:8" s="14" customFormat="1" ht="36.75" customHeight="1">
      <c r="A85" s="3" t="s">
        <v>32</v>
      </c>
      <c r="B85" s="31" t="s">
        <v>43</v>
      </c>
      <c r="C85" s="32" t="s">
        <v>33</v>
      </c>
      <c r="D85" s="26" t="s">
        <v>208</v>
      </c>
      <c r="E85" s="27"/>
      <c r="F85" s="35"/>
      <c r="G85" s="35"/>
      <c r="H85" s="36"/>
    </row>
    <row r="86" spans="1:8" s="15" customFormat="1" ht="36.75" customHeight="1">
      <c r="A86" s="3" t="s">
        <v>34</v>
      </c>
      <c r="B86" s="37" t="s">
        <v>16</v>
      </c>
      <c r="C86" s="32" t="s">
        <v>143</v>
      </c>
      <c r="D86" s="26"/>
      <c r="E86" s="27" t="s">
        <v>15</v>
      </c>
      <c r="F86" s="38">
        <v>1000</v>
      </c>
      <c r="G86" s="29"/>
      <c r="H86" s="30">
        <f>ROUND(G86*F86,2)</f>
        <v>0</v>
      </c>
    </row>
    <row r="87" spans="1:8" s="13" customFormat="1" ht="36.75" customHeight="1">
      <c r="A87" s="2"/>
      <c r="B87" s="31"/>
      <c r="C87" s="25" t="s">
        <v>11</v>
      </c>
      <c r="D87" s="26"/>
      <c r="E87" s="33"/>
      <c r="F87" s="28"/>
      <c r="G87" s="35"/>
      <c r="H87" s="30"/>
    </row>
    <row r="88" spans="1:8" s="13" customFormat="1" ht="36.75" customHeight="1">
      <c r="A88" s="2"/>
      <c r="B88" s="31" t="s">
        <v>44</v>
      </c>
      <c r="C88" s="32" t="s">
        <v>118</v>
      </c>
      <c r="D88" s="26" t="s">
        <v>151</v>
      </c>
      <c r="E88" s="27" t="s">
        <v>130</v>
      </c>
      <c r="F88" s="28">
        <v>1</v>
      </c>
      <c r="G88" s="29"/>
      <c r="H88" s="30">
        <f aca="true" t="shared" si="4" ref="H88:H100">ROUND(G88*F88,2)</f>
        <v>0</v>
      </c>
    </row>
    <row r="89" spans="1:8" s="13" customFormat="1" ht="36.75" customHeight="1">
      <c r="A89" s="85" t="s">
        <v>222</v>
      </c>
      <c r="B89" s="31" t="s">
        <v>45</v>
      </c>
      <c r="C89" s="32" t="s">
        <v>174</v>
      </c>
      <c r="D89" s="26" t="s">
        <v>221</v>
      </c>
      <c r="E89" s="33" t="s">
        <v>20</v>
      </c>
      <c r="F89" s="38">
        <v>110</v>
      </c>
      <c r="G89" s="29"/>
      <c r="H89" s="30">
        <f t="shared" si="4"/>
        <v>0</v>
      </c>
    </row>
    <row r="90" spans="1:8" s="13" customFormat="1" ht="36.75" customHeight="1">
      <c r="A90" s="85" t="s">
        <v>223</v>
      </c>
      <c r="B90" s="31" t="s">
        <v>46</v>
      </c>
      <c r="C90" s="32" t="s">
        <v>175</v>
      </c>
      <c r="D90" s="26" t="s">
        <v>221</v>
      </c>
      <c r="E90" s="33" t="s">
        <v>18</v>
      </c>
      <c r="F90" s="38">
        <v>45</v>
      </c>
      <c r="G90" s="29"/>
      <c r="H90" s="30">
        <f t="shared" si="4"/>
        <v>0</v>
      </c>
    </row>
    <row r="91" spans="1:8" s="13" customFormat="1" ht="36.75" customHeight="1">
      <c r="A91" s="85" t="s">
        <v>225</v>
      </c>
      <c r="B91" s="31" t="s">
        <v>47</v>
      </c>
      <c r="C91" s="32" t="s">
        <v>176</v>
      </c>
      <c r="D91" s="26" t="s">
        <v>221</v>
      </c>
      <c r="E91" s="33" t="s">
        <v>20</v>
      </c>
      <c r="F91" s="38">
        <v>63</v>
      </c>
      <c r="G91" s="29"/>
      <c r="H91" s="30">
        <f t="shared" si="4"/>
        <v>0</v>
      </c>
    </row>
    <row r="92" spans="1:8" s="13" customFormat="1" ht="36.75" customHeight="1">
      <c r="A92" s="85" t="s">
        <v>224</v>
      </c>
      <c r="B92" s="31" t="s">
        <v>48</v>
      </c>
      <c r="C92" s="32" t="s">
        <v>177</v>
      </c>
      <c r="D92" s="26" t="s">
        <v>221</v>
      </c>
      <c r="E92" s="33" t="s">
        <v>18</v>
      </c>
      <c r="F92" s="38">
        <v>24</v>
      </c>
      <c r="G92" s="29"/>
      <c r="H92" s="30">
        <f t="shared" si="4"/>
        <v>0</v>
      </c>
    </row>
    <row r="93" spans="1:8" s="13" customFormat="1" ht="36.75" customHeight="1">
      <c r="A93" s="2"/>
      <c r="B93" s="31" t="s">
        <v>124</v>
      </c>
      <c r="C93" s="54" t="s">
        <v>147</v>
      </c>
      <c r="D93" s="26" t="s">
        <v>115</v>
      </c>
      <c r="E93" s="27" t="s">
        <v>18</v>
      </c>
      <c r="F93" s="52">
        <v>28</v>
      </c>
      <c r="G93" s="29"/>
      <c r="H93" s="30">
        <f t="shared" si="4"/>
        <v>0</v>
      </c>
    </row>
    <row r="94" spans="1:8" s="13" customFormat="1" ht="36.75" customHeight="1">
      <c r="A94" s="2"/>
      <c r="B94" s="31" t="s">
        <v>125</v>
      </c>
      <c r="C94" s="54" t="s">
        <v>148</v>
      </c>
      <c r="D94" s="26" t="s">
        <v>115</v>
      </c>
      <c r="E94" s="27" t="s">
        <v>18</v>
      </c>
      <c r="F94" s="52">
        <v>16</v>
      </c>
      <c r="G94" s="29"/>
      <c r="H94" s="30">
        <f t="shared" si="4"/>
        <v>0</v>
      </c>
    </row>
    <row r="95" spans="1:8" s="13" customFormat="1" ht="36.75" customHeight="1">
      <c r="A95" s="2"/>
      <c r="B95" s="31" t="s">
        <v>131</v>
      </c>
      <c r="C95" s="54" t="s">
        <v>149</v>
      </c>
      <c r="D95" s="26" t="s">
        <v>115</v>
      </c>
      <c r="E95" s="27" t="s">
        <v>18</v>
      </c>
      <c r="F95" s="52">
        <v>28</v>
      </c>
      <c r="G95" s="29"/>
      <c r="H95" s="30">
        <f t="shared" si="4"/>
        <v>0</v>
      </c>
    </row>
    <row r="96" spans="1:8" s="13" customFormat="1" ht="36.75" customHeight="1">
      <c r="A96" s="2"/>
      <c r="B96" s="31" t="s">
        <v>132</v>
      </c>
      <c r="C96" s="32" t="s">
        <v>120</v>
      </c>
      <c r="D96" s="26" t="s">
        <v>117</v>
      </c>
      <c r="E96" s="33" t="s">
        <v>18</v>
      </c>
      <c r="F96" s="38">
        <v>41</v>
      </c>
      <c r="G96" s="29"/>
      <c r="H96" s="30">
        <f t="shared" si="4"/>
        <v>0</v>
      </c>
    </row>
    <row r="97" spans="1:8" s="13" customFormat="1" ht="36.75" customHeight="1">
      <c r="A97" s="2"/>
      <c r="B97" s="94" t="s">
        <v>136</v>
      </c>
      <c r="C97" s="95" t="s">
        <v>121</v>
      </c>
      <c r="D97" s="96" t="s">
        <v>117</v>
      </c>
      <c r="E97" s="97" t="s">
        <v>18</v>
      </c>
      <c r="F97" s="98">
        <v>32</v>
      </c>
      <c r="G97" s="99"/>
      <c r="H97" s="100">
        <f t="shared" si="4"/>
        <v>0</v>
      </c>
    </row>
    <row r="98" spans="1:8" s="13" customFormat="1" ht="36.75" customHeight="1">
      <c r="A98" s="2"/>
      <c r="B98" s="31" t="s">
        <v>134</v>
      </c>
      <c r="C98" s="32" t="s">
        <v>122</v>
      </c>
      <c r="D98" s="26" t="s">
        <v>117</v>
      </c>
      <c r="E98" s="33" t="s">
        <v>18</v>
      </c>
      <c r="F98" s="38">
        <v>41</v>
      </c>
      <c r="G98" s="29"/>
      <c r="H98" s="30">
        <f t="shared" si="4"/>
        <v>0</v>
      </c>
    </row>
    <row r="99" spans="1:8" s="15" customFormat="1" ht="36.75" customHeight="1">
      <c r="A99" s="23"/>
      <c r="B99" s="31" t="s">
        <v>135</v>
      </c>
      <c r="C99" s="32" t="s">
        <v>192</v>
      </c>
      <c r="D99" s="26" t="s">
        <v>191</v>
      </c>
      <c r="E99" s="33" t="s">
        <v>18</v>
      </c>
      <c r="F99" s="38">
        <v>3</v>
      </c>
      <c r="G99" s="29"/>
      <c r="H99" s="30">
        <f t="shared" si="4"/>
        <v>0</v>
      </c>
    </row>
    <row r="100" spans="1:8" s="15" customFormat="1" ht="36.75" customHeight="1">
      <c r="A100" s="23"/>
      <c r="B100" s="31" t="s">
        <v>137</v>
      </c>
      <c r="C100" s="32" t="s">
        <v>193</v>
      </c>
      <c r="D100" s="26" t="s">
        <v>119</v>
      </c>
      <c r="E100" s="33" t="s">
        <v>18</v>
      </c>
      <c r="F100" s="38">
        <v>11</v>
      </c>
      <c r="G100" s="29"/>
      <c r="H100" s="30">
        <f t="shared" si="4"/>
        <v>0</v>
      </c>
    </row>
    <row r="101" spans="1:8" s="13" customFormat="1" ht="36.75" customHeight="1" thickBot="1">
      <c r="A101" s="21"/>
      <c r="B101" s="40" t="str">
        <f>B59</f>
        <v>B</v>
      </c>
      <c r="C101" s="107" t="str">
        <f>C59</f>
        <v>ROADWORKS</v>
      </c>
      <c r="D101" s="105"/>
      <c r="E101" s="105"/>
      <c r="F101" s="106"/>
      <c r="G101" s="55" t="s">
        <v>7</v>
      </c>
      <c r="H101" s="56">
        <f>SUM(H59:H100)</f>
        <v>0</v>
      </c>
    </row>
    <row r="102" spans="1:8" ht="36.75" customHeight="1" thickTop="1">
      <c r="A102" s="16"/>
      <c r="B102" s="57"/>
      <c r="C102" s="58" t="s">
        <v>8</v>
      </c>
      <c r="D102" s="59"/>
      <c r="E102" s="60"/>
      <c r="F102" s="60"/>
      <c r="G102" s="61"/>
      <c r="H102" s="62"/>
    </row>
    <row r="103" spans="1:8" ht="36.75" customHeight="1" thickBot="1">
      <c r="A103" s="20"/>
      <c r="B103" s="70" t="str">
        <f>B6</f>
        <v>A</v>
      </c>
      <c r="C103" s="107" t="str">
        <f>C6</f>
        <v>BRIDGE WORKS</v>
      </c>
      <c r="D103" s="105"/>
      <c r="E103" s="105"/>
      <c r="F103" s="106"/>
      <c r="G103" s="41" t="s">
        <v>7</v>
      </c>
      <c r="H103" s="42">
        <f>H58</f>
        <v>0</v>
      </c>
    </row>
    <row r="104" spans="1:8" ht="36.75" customHeight="1" thickBot="1" thickTop="1">
      <c r="A104" s="20"/>
      <c r="B104" s="40" t="str">
        <f>B59</f>
        <v>B</v>
      </c>
      <c r="C104" s="108" t="str">
        <f>C59</f>
        <v>ROADWORKS</v>
      </c>
      <c r="D104" s="109"/>
      <c r="E104" s="109"/>
      <c r="F104" s="110"/>
      <c r="G104" s="41" t="s">
        <v>7</v>
      </c>
      <c r="H104" s="42">
        <f>H101</f>
        <v>0</v>
      </c>
    </row>
    <row r="105" spans="1:8" s="10" customFormat="1" ht="36.75" customHeight="1" thickTop="1">
      <c r="A105" s="4"/>
      <c r="B105" s="74" t="s">
        <v>205</v>
      </c>
      <c r="C105" s="75"/>
      <c r="D105" s="119">
        <f>SUM(H103:H104)</f>
        <v>0</v>
      </c>
      <c r="E105" s="119"/>
      <c r="F105" s="119"/>
      <c r="G105" s="111"/>
      <c r="H105" s="112"/>
    </row>
    <row r="106" spans="1:8" ht="36.75" customHeight="1">
      <c r="A106" s="4"/>
      <c r="B106" s="113" t="s">
        <v>206</v>
      </c>
      <c r="C106" s="114"/>
      <c r="D106" s="114"/>
      <c r="E106" s="114"/>
      <c r="F106" s="114"/>
      <c r="G106" s="114"/>
      <c r="H106" s="115"/>
    </row>
    <row r="107" spans="1:8" ht="36.75" customHeight="1">
      <c r="A107" s="4"/>
      <c r="B107" s="101" t="s">
        <v>207</v>
      </c>
      <c r="C107" s="102"/>
      <c r="D107" s="102"/>
      <c r="E107" s="102"/>
      <c r="F107" s="102"/>
      <c r="G107" s="102"/>
      <c r="H107" s="103"/>
    </row>
    <row r="108" spans="1:8" ht="36.75" customHeight="1" thickBot="1">
      <c r="A108" s="18"/>
      <c r="B108" s="63"/>
      <c r="C108" s="64"/>
      <c r="D108" s="65"/>
      <c r="E108" s="64"/>
      <c r="F108" s="64"/>
      <c r="G108" s="66"/>
      <c r="H108" s="67"/>
    </row>
    <row r="109" ht="15.75" thickTop="1"/>
  </sheetData>
  <sheetProtection password="CC3D" sheet="1" selectLockedCells="1"/>
  <mergeCells count="11">
    <mergeCell ref="B2:H2"/>
    <mergeCell ref="B1:H1"/>
    <mergeCell ref="B3:H3"/>
    <mergeCell ref="D105:F105"/>
    <mergeCell ref="B107:H107"/>
    <mergeCell ref="C58:F58"/>
    <mergeCell ref="C101:F101"/>
    <mergeCell ref="C103:F103"/>
    <mergeCell ref="C104:F104"/>
    <mergeCell ref="G105:H105"/>
    <mergeCell ref="B106:H106"/>
  </mergeCells>
  <conditionalFormatting sqref="D46">
    <cfRule type="cellIs" priority="34" dxfId="32" operator="equal" stopIfTrue="1">
      <formula>"CW 3120-R2"</formula>
    </cfRule>
    <cfRule type="cellIs" priority="35" dxfId="32" operator="equal" stopIfTrue="1">
      <formula>"CW 3240-R7"</formula>
    </cfRule>
  </conditionalFormatting>
  <conditionalFormatting sqref="D83 D61:D66 D72:D81 D85:D88 D6 D8:D57">
    <cfRule type="cellIs" priority="36" dxfId="32" operator="equal" stopIfTrue="1">
      <formula>"CW 2130-R11"</formula>
    </cfRule>
    <cfRule type="cellIs" priority="37" dxfId="32" operator="equal" stopIfTrue="1">
      <formula>"CW 3120-R2"</formula>
    </cfRule>
    <cfRule type="cellIs" priority="38" dxfId="32" operator="equal" stopIfTrue="1">
      <formula>"CW 3240-R7"</formula>
    </cfRule>
  </conditionalFormatting>
  <conditionalFormatting sqref="D89:D92">
    <cfRule type="cellIs" priority="28" dxfId="32" operator="equal" stopIfTrue="1">
      <formula>"CW 2130-R11"</formula>
    </cfRule>
    <cfRule type="cellIs" priority="29" dxfId="32" operator="equal" stopIfTrue="1">
      <formula>"CW 3120-R2"</formula>
    </cfRule>
    <cfRule type="cellIs" priority="30" dxfId="32" operator="equal" stopIfTrue="1">
      <formula>"CW 3240-R7"</formula>
    </cfRule>
  </conditionalFormatting>
  <conditionalFormatting sqref="D93">
    <cfRule type="cellIs" priority="25" dxfId="32" operator="equal" stopIfTrue="1">
      <formula>"CW 2130-R11"</formula>
    </cfRule>
    <cfRule type="cellIs" priority="26" dxfId="32" operator="equal" stopIfTrue="1">
      <formula>"CW 3120-R2"</formula>
    </cfRule>
    <cfRule type="cellIs" priority="27" dxfId="32" operator="equal" stopIfTrue="1">
      <formula>"CW 3240-R7"</formula>
    </cfRule>
  </conditionalFormatting>
  <conditionalFormatting sqref="D94">
    <cfRule type="cellIs" priority="22" dxfId="32" operator="equal" stopIfTrue="1">
      <formula>"CW 2130-R11"</formula>
    </cfRule>
    <cfRule type="cellIs" priority="23" dxfId="32" operator="equal" stopIfTrue="1">
      <formula>"CW 3120-R2"</formula>
    </cfRule>
    <cfRule type="cellIs" priority="24" dxfId="32" operator="equal" stopIfTrue="1">
      <formula>"CW 3240-R7"</formula>
    </cfRule>
  </conditionalFormatting>
  <conditionalFormatting sqref="D95">
    <cfRule type="cellIs" priority="19" dxfId="32" operator="equal" stopIfTrue="1">
      <formula>"CW 2130-R11"</formula>
    </cfRule>
    <cfRule type="cellIs" priority="20" dxfId="32" operator="equal" stopIfTrue="1">
      <formula>"CW 3120-R2"</formula>
    </cfRule>
    <cfRule type="cellIs" priority="21" dxfId="32" operator="equal" stopIfTrue="1">
      <formula>"CW 3240-R7"</formula>
    </cfRule>
  </conditionalFormatting>
  <conditionalFormatting sqref="D96">
    <cfRule type="cellIs" priority="16" dxfId="32" operator="equal" stopIfTrue="1">
      <formula>"CW 2130-R11"</formula>
    </cfRule>
    <cfRule type="cellIs" priority="17" dxfId="32" operator="equal" stopIfTrue="1">
      <formula>"CW 3120-R2"</formula>
    </cfRule>
    <cfRule type="cellIs" priority="18" dxfId="32" operator="equal" stopIfTrue="1">
      <formula>"CW 3240-R7"</formula>
    </cfRule>
  </conditionalFormatting>
  <conditionalFormatting sqref="D97">
    <cfRule type="cellIs" priority="10" dxfId="32" operator="equal" stopIfTrue="1">
      <formula>"CW 2130-R11"</formula>
    </cfRule>
    <cfRule type="cellIs" priority="11" dxfId="32" operator="equal" stopIfTrue="1">
      <formula>"CW 3120-R2"</formula>
    </cfRule>
    <cfRule type="cellIs" priority="12" dxfId="32" operator="equal" stopIfTrue="1">
      <formula>"CW 3240-R7"</formula>
    </cfRule>
  </conditionalFormatting>
  <conditionalFormatting sqref="D98:D100">
    <cfRule type="cellIs" priority="7" dxfId="32" operator="equal" stopIfTrue="1">
      <formula>"CW 2130-R11"</formula>
    </cfRule>
    <cfRule type="cellIs" priority="8" dxfId="32" operator="equal" stopIfTrue="1">
      <formula>"CW 3120-R2"</formula>
    </cfRule>
    <cfRule type="cellIs" priority="9" dxfId="32" operator="equal" stopIfTrue="1">
      <formula>"CW 3240-R7"</formula>
    </cfRule>
  </conditionalFormatting>
  <conditionalFormatting sqref="D67:D71">
    <cfRule type="cellIs" priority="4" dxfId="32" operator="equal" stopIfTrue="1">
      <formula>"CW 2130-R11"</formula>
    </cfRule>
    <cfRule type="cellIs" priority="5" dxfId="32" operator="equal" stopIfTrue="1">
      <formula>"CW 3120-R2"</formula>
    </cfRule>
    <cfRule type="cellIs" priority="6" dxfId="32" operator="equal" stopIfTrue="1">
      <formula>"CW 3240-R7"</formula>
    </cfRule>
  </conditionalFormatting>
  <conditionalFormatting sqref="D7">
    <cfRule type="cellIs" priority="1" dxfId="32" operator="equal" stopIfTrue="1">
      <formula>"CW 2130-R11"</formula>
    </cfRule>
    <cfRule type="cellIs" priority="2" dxfId="32" operator="equal" stopIfTrue="1">
      <formula>"CW 3120-R2"</formula>
    </cfRule>
    <cfRule type="cellIs" priority="3" dxfId="32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84:G85 G6 G67:G68 G27 G82 G80 G78 G76 G73:G74 G22 G10 G59:G61 G54 G87 G19 G41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1 G83 G79 G77 G75 G69:G72 G7:G9 G23:G26 G88:G100 G20:G21 G55:G57 G62:G66 G86 G11:G18 G28:G40 G42:G53">
      <formula1>0</formula1>
    </dataValidation>
  </dataValidations>
  <printOptions/>
  <pageMargins left="0.5118110236220472" right="0.5118110236220472" top="0.7874015748031497" bottom="0.4724409448818898" header="0.31496062992125984" footer="0.11811023622047245"/>
  <pageSetup horizontalDpi="600" verticalDpi="600" orientation="portrait" scale="69" r:id="rId1"/>
  <headerFooter alignWithMargins="0">
    <oddHeader>&amp;LThe City of Winnipeg
Bid Opportunity No. 989-2013 Addendum 2 &amp;10
&amp;8&amp;X&amp;K00-023Template Version: C020131129 - Main C&amp;RBid Submission
Page &amp;P+3 of 12</oddHeader>
    <oddFooter xml:space="preserve">&amp;R
_________________________________
&amp;13Name of Bidder&amp;12
               </oddFooter>
  </headerFooter>
  <rowBreaks count="4" manualBreakCount="4">
    <brk id="26" min="1" max="7" man="1"/>
    <brk id="50" min="1" max="7" man="1"/>
    <brk id="72" min="1" max="7" man="1"/>
    <brk id="9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Jan 15 2014
File Size 65536</dc:description>
  <cp:lastModifiedBy>Helpdesk</cp:lastModifiedBy>
  <cp:lastPrinted>2014-01-16T16:35:30Z</cp:lastPrinted>
  <dcterms:created xsi:type="dcterms:W3CDTF">1999-03-31T15:44:33Z</dcterms:created>
  <dcterms:modified xsi:type="dcterms:W3CDTF">2014-01-16T16:35:35Z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  <property fmtid="{D5CDD505-2E9C-101B-9397-08002B2CF9AE}" pid="3" name="_NewReviewCycle">
    <vt:lpwstr/>
  </property>
  <property fmtid="{D5CDD505-2E9C-101B-9397-08002B2CF9AE}" pid="4" name="_AdHocReviewCycleID">
    <vt:i4>-775776777</vt:i4>
  </property>
  <property fmtid="{D5CDD505-2E9C-101B-9397-08002B2CF9AE}" pid="5" name="_EmailSubject">
    <vt:lpwstr>Form B Quality Control Check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ReviewingToolsShownOnce">
    <vt:lpwstr/>
  </property>
</Properties>
</file>