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5652" windowWidth="19176" windowHeight="5688" activeTab="0"/>
  </bookViews>
  <sheets>
    <sheet name="FORM B - PRICES" sheetId="1" r:id="rId1"/>
  </sheets>
  <definedNames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'FORM B - PRICES'!#REF!</definedName>
    <definedName name="PAGE1OF13">'FORM B - PRICES'!#REF!</definedName>
    <definedName name="_xlnm.Print_Area" localSheetId="0">'FORM B - PRICES'!$B$1:$H$171</definedName>
    <definedName name="_xlnm.Print_Titles" localSheetId="0">'FORM B - PRICES'!$1:$5</definedName>
    <definedName name="_xlnm.Print_Titles">'FORM B - PRICES'!$B$4:$IV$4</definedName>
    <definedName name="TEMP">'FORM B - PRICES'!#REF!</definedName>
    <definedName name="TENDERNO.181-">'FORM B - PRICES'!#REF!</definedName>
    <definedName name="TENDERSUBMISSI">'FORM B - PRICES'!#REF!</definedName>
    <definedName name="TESTHEAD">'FORM B - PRICES'!#REF!</definedName>
    <definedName name="XEVERYTHING">'FORM B - PRICES'!$B$1:$IV$16</definedName>
    <definedName name="XITEMS">'FORM B - PRICES'!$B$7:$IV$16</definedName>
  </definedNames>
  <calcPr fullCalcOnLoad="1" fullPrecision="0"/>
</workbook>
</file>

<file path=xl/comments1.xml><?xml version="1.0" encoding="utf-8"?>
<comments xmlns="http://schemas.openxmlformats.org/spreadsheetml/2006/main">
  <authors>
    <author>Pheifer, Henly</author>
  </authors>
  <commentList>
    <comment ref="D2" authorId="0">
      <text>
        <r>
          <rPr>
            <b/>
            <sz val="9"/>
            <rFont val="Tahoma"/>
            <family val="2"/>
          </rPr>
          <t xml:space="preserve">Insert reference to "Prices" clause from the "Bidding Procedures". Also Revise the Header by inserting BO # and revising the BO Version number to match the BO template used. </t>
        </r>
      </text>
    </comment>
  </commentList>
</comments>
</file>

<file path=xl/sharedStrings.xml><?xml version="1.0" encoding="utf-8"?>
<sst xmlns="http://schemas.openxmlformats.org/spreadsheetml/2006/main" count="678" uniqueCount="409">
  <si>
    <t>UNIT PRICES</t>
  </si>
  <si>
    <t/>
  </si>
  <si>
    <t>ITEM</t>
  </si>
  <si>
    <t>DESCRIPTION</t>
  </si>
  <si>
    <t>SPEC.</t>
  </si>
  <si>
    <t>UNIT</t>
  </si>
  <si>
    <t>APPROX.</t>
  </si>
  <si>
    <t>UNIT PRICE</t>
  </si>
  <si>
    <t>AMOUNT</t>
  </si>
  <si>
    <t>REF.</t>
  </si>
  <si>
    <t>QUANTITY</t>
  </si>
  <si>
    <t>A</t>
  </si>
  <si>
    <t>B</t>
  </si>
  <si>
    <t>Subtotal:</t>
  </si>
  <si>
    <t>SUMMARY</t>
  </si>
  <si>
    <t>EARTH AND BASE WORKS</t>
  </si>
  <si>
    <t>JOINT AND CRACK SEALING</t>
  </si>
  <si>
    <t>ASSOCIATED DRAINAGE AND UNDERGROUND WORKS</t>
  </si>
  <si>
    <t>ADJUSTMENTS</t>
  </si>
  <si>
    <t>LANDSCAPING</t>
  </si>
  <si>
    <t>CODE</t>
  </si>
  <si>
    <t>m³</t>
  </si>
  <si>
    <t>A.2</t>
  </si>
  <si>
    <t>m²</t>
  </si>
  <si>
    <t>i)</t>
  </si>
  <si>
    <t>tonne</t>
  </si>
  <si>
    <t>A012</t>
  </si>
  <si>
    <t>Grading of Boulevards</t>
  </si>
  <si>
    <t>each</t>
  </si>
  <si>
    <t>ii)</t>
  </si>
  <si>
    <t>B094</t>
  </si>
  <si>
    <t>Drilled Dowels</t>
  </si>
  <si>
    <t>B095</t>
  </si>
  <si>
    <t>19.1 mm Diameter</t>
  </si>
  <si>
    <t>B097</t>
  </si>
  <si>
    <t>Drilled Tie Bars</t>
  </si>
  <si>
    <t>B098</t>
  </si>
  <si>
    <t>20 M Deformed Tie Bar</t>
  </si>
  <si>
    <t>m</t>
  </si>
  <si>
    <t>iii)</t>
  </si>
  <si>
    <t>Concrete Curb Renewal</t>
  </si>
  <si>
    <t>C001</t>
  </si>
  <si>
    <t>Concrete Pavements, Median Slabs, Bull-noses, and Safety Medians</t>
  </si>
  <si>
    <t>C046</t>
  </si>
  <si>
    <t>D006</t>
  </si>
  <si>
    <t xml:space="preserve">Reflective Crack Maintenance </t>
  </si>
  <si>
    <t>F001</t>
  </si>
  <si>
    <t>F003</t>
  </si>
  <si>
    <t>F005</t>
  </si>
  <si>
    <t>iv)</t>
  </si>
  <si>
    <t>G001</t>
  </si>
  <si>
    <t>Sodding</t>
  </si>
  <si>
    <t>G003</t>
  </si>
  <si>
    <t>B001</t>
  </si>
  <si>
    <t>Pavement Removal</t>
  </si>
  <si>
    <t>B002</t>
  </si>
  <si>
    <t>Concrete Pavement</t>
  </si>
  <si>
    <t>Tie-ins and Approaches</t>
  </si>
  <si>
    <t>F002</t>
  </si>
  <si>
    <t>vert. m</t>
  </si>
  <si>
    <t>F009</t>
  </si>
  <si>
    <t>F010</t>
  </si>
  <si>
    <t>F011</t>
  </si>
  <si>
    <t>Replacing Existing Risers</t>
  </si>
  <si>
    <t>F002A</t>
  </si>
  <si>
    <t>Adjustment of Valve Boxes</t>
  </si>
  <si>
    <t>Valve Box Extensions</t>
  </si>
  <si>
    <t>Adjustment of Curb Stop Boxes</t>
  </si>
  <si>
    <t>A003</t>
  </si>
  <si>
    <t>Excavation</t>
  </si>
  <si>
    <t>A004</t>
  </si>
  <si>
    <t>Sub-Grade Compaction</t>
  </si>
  <si>
    <t>A007</t>
  </si>
  <si>
    <t>A.3</t>
  </si>
  <si>
    <t>Crushed Sub-base Material</t>
  </si>
  <si>
    <t>A.4</t>
  </si>
  <si>
    <t>A.5</t>
  </si>
  <si>
    <t>A022</t>
  </si>
  <si>
    <t>A.6</t>
  </si>
  <si>
    <t>Separation Geotextile Fabric</t>
  </si>
  <si>
    <t xml:space="preserve">CW 3130-R4 </t>
  </si>
  <si>
    <t>A022A</t>
  </si>
  <si>
    <t>A.7</t>
  </si>
  <si>
    <t>Supply and Install Geogrid</t>
  </si>
  <si>
    <t>CW 3135-R1</t>
  </si>
  <si>
    <t>A.8</t>
  </si>
  <si>
    <t>A.9</t>
  </si>
  <si>
    <t>A.10</t>
  </si>
  <si>
    <t>A.11</t>
  </si>
  <si>
    <t xml:space="preserve">CW 3235-R9  </t>
  </si>
  <si>
    <t>100 mm Sidewalk</t>
  </si>
  <si>
    <t>a)</t>
  </si>
  <si>
    <t>b)</t>
  </si>
  <si>
    <t>B154rl</t>
  </si>
  <si>
    <t>A.12</t>
  </si>
  <si>
    <t>Curb Ramp (8-12 mm reveal ht, Monolithic)</t>
  </si>
  <si>
    <t>SD-229C,D</t>
  </si>
  <si>
    <t>B200</t>
  </si>
  <si>
    <t>A.13</t>
  </si>
  <si>
    <t>Planing of Pavement</t>
  </si>
  <si>
    <t>B201</t>
  </si>
  <si>
    <t>B219</t>
  </si>
  <si>
    <t>A.14</t>
  </si>
  <si>
    <t>Detectable Warning Surface Tiles</t>
  </si>
  <si>
    <t>A.15</t>
  </si>
  <si>
    <t>A.16</t>
  </si>
  <si>
    <t>Construction of  Curb Ramp (8-12 mm ht, Integral)</t>
  </si>
  <si>
    <t>SD-229C</t>
  </si>
  <si>
    <t>A.17</t>
  </si>
  <si>
    <t>Type IA</t>
  </si>
  <si>
    <t>A.18</t>
  </si>
  <si>
    <t>CW 3250-R7</t>
  </si>
  <si>
    <t>E003</t>
  </si>
  <si>
    <t>A.19</t>
  </si>
  <si>
    <t xml:space="preserve">Catch Basin  </t>
  </si>
  <si>
    <t>CW 2130-R12</t>
  </si>
  <si>
    <t>SD-024, 1800 mm deep</t>
  </si>
  <si>
    <t>E008</t>
  </si>
  <si>
    <t>A.20</t>
  </si>
  <si>
    <t>Sewer Service</t>
  </si>
  <si>
    <t>E009</t>
  </si>
  <si>
    <t>250 mm, PVC</t>
  </si>
  <si>
    <t>E010</t>
  </si>
  <si>
    <t>A.21</t>
  </si>
  <si>
    <t>A.22</t>
  </si>
  <si>
    <t>A.23</t>
  </si>
  <si>
    <t>A.24</t>
  </si>
  <si>
    <t>A.25</t>
  </si>
  <si>
    <t>A.26</t>
  </si>
  <si>
    <t>A.27</t>
  </si>
  <si>
    <t>Pre-cast Concrete Risers</t>
  </si>
  <si>
    <t>A.28</t>
  </si>
  <si>
    <t>51 mm</t>
  </si>
  <si>
    <t>A.29</t>
  </si>
  <si>
    <t>A.30</t>
  </si>
  <si>
    <t>A.31</t>
  </si>
  <si>
    <t>A.32</t>
  </si>
  <si>
    <t>CW 3510-R9</t>
  </si>
  <si>
    <t>G002</t>
  </si>
  <si>
    <t xml:space="preserve"> width &lt; 600 mm</t>
  </si>
  <si>
    <t xml:space="preserve"> width &gt; or = 600 mm</t>
  </si>
  <si>
    <t>B100r</t>
  </si>
  <si>
    <t>Miscellaneous Concrete Slab Removal</t>
  </si>
  <si>
    <t>B104r</t>
  </si>
  <si>
    <t xml:space="preserve">250 mm </t>
  </si>
  <si>
    <t>C051</t>
  </si>
  <si>
    <t>100 mm Concrete Sidewalk</t>
  </si>
  <si>
    <t xml:space="preserve">CW 3325-R5  </t>
  </si>
  <si>
    <t>(SEE B9)</t>
  </si>
  <si>
    <t>A.1</t>
  </si>
  <si>
    <t>CW 3110-R19</t>
  </si>
  <si>
    <t>A016</t>
  </si>
  <si>
    <t>Removal of Existing Concrete Bases</t>
  </si>
  <si>
    <t>A017</t>
  </si>
  <si>
    <t>600 mm Diameter or Less</t>
  </si>
  <si>
    <t>ROADWORK - REMOVALS/RENEWALS</t>
  </si>
  <si>
    <t xml:space="preserve">CW 3230-R8
</t>
  </si>
  <si>
    <t>Median Slab</t>
  </si>
  <si>
    <t>Monolithic Median Slab</t>
  </si>
  <si>
    <t>Bullnose</t>
  </si>
  <si>
    <t>B184rlA</t>
  </si>
  <si>
    <t>B190</t>
  </si>
  <si>
    <t xml:space="preserve">Construction of Asphaltic Concrete Overlay </t>
  </si>
  <si>
    <t xml:space="preserve">CW 3410-R11 </t>
  </si>
  <si>
    <t>B193</t>
  </si>
  <si>
    <t>B194</t>
  </si>
  <si>
    <t>B195</t>
  </si>
  <si>
    <t>B199</t>
  </si>
  <si>
    <t>Construction of Asphalt Patches</t>
  </si>
  <si>
    <t>CW 3326-R3</t>
  </si>
  <si>
    <t>E19</t>
  </si>
  <si>
    <t>ROADWORK - NEW CONSTRUCTION</t>
  </si>
  <si>
    <t>SD-227A</t>
  </si>
  <si>
    <t>SD-226A</t>
  </si>
  <si>
    <t>SD-227C</t>
  </si>
  <si>
    <t>CW 3310-R17</t>
  </si>
  <si>
    <t>Interlocking Paving Stones</t>
  </si>
  <si>
    <t>C054</t>
  </si>
  <si>
    <t>Lean Concrete Base</t>
  </si>
  <si>
    <t>E22</t>
  </si>
  <si>
    <t>E011</t>
  </si>
  <si>
    <t>A.33</t>
  </si>
  <si>
    <t>A.34</t>
  </si>
  <si>
    <t>E032</t>
  </si>
  <si>
    <t>A.35</t>
  </si>
  <si>
    <t>Connecting to Existing Manhole</t>
  </si>
  <si>
    <t>E033</t>
  </si>
  <si>
    <t>250 mm Catch Basin Lead</t>
  </si>
  <si>
    <t>A.36</t>
  </si>
  <si>
    <t>E046</t>
  </si>
  <si>
    <t>A.37</t>
  </si>
  <si>
    <t>Removal of Existing Catch Basins</t>
  </si>
  <si>
    <t>A.38</t>
  </si>
  <si>
    <t>A.39</t>
  </si>
  <si>
    <t>A.40</t>
  </si>
  <si>
    <t>A.41</t>
  </si>
  <si>
    <t>A.42</t>
  </si>
  <si>
    <t>A.43</t>
  </si>
  <si>
    <t>A.44</t>
  </si>
  <si>
    <t>A.45</t>
  </si>
  <si>
    <t>A.46</t>
  </si>
  <si>
    <t>F004</t>
  </si>
  <si>
    <t>38 mm</t>
  </si>
  <si>
    <t>F006</t>
  </si>
  <si>
    <t>64 mm</t>
  </si>
  <si>
    <t>A.47</t>
  </si>
  <si>
    <t>A.48</t>
  </si>
  <si>
    <t>A.49</t>
  </si>
  <si>
    <t>A.50</t>
  </si>
  <si>
    <t>A.51</t>
  </si>
  <si>
    <t>A.52</t>
  </si>
  <si>
    <t>A.53</t>
  </si>
  <si>
    <t>E23</t>
  </si>
  <si>
    <t>A.54</t>
  </si>
  <si>
    <t>CW 2110-R11</t>
  </si>
  <si>
    <t>A008</t>
  </si>
  <si>
    <t>50 mm - Limestone</t>
  </si>
  <si>
    <t>A010A</t>
  </si>
  <si>
    <t>Supplying and Placing Limestone Base Course Material</t>
  </si>
  <si>
    <t>B004</t>
  </si>
  <si>
    <t>Slab Replacement</t>
  </si>
  <si>
    <t>B011</t>
  </si>
  <si>
    <t>200 mm Concrete Pavement (Reinforced)</t>
  </si>
  <si>
    <t>B017</t>
  </si>
  <si>
    <t>Partial Slab Patches</t>
  </si>
  <si>
    <t>B026</t>
  </si>
  <si>
    <t>200 mm Concrete Pavement (Type A)</t>
  </si>
  <si>
    <t>B027</t>
  </si>
  <si>
    <t>200 mm Concrete Pavement (Type B)</t>
  </si>
  <si>
    <t>B028</t>
  </si>
  <si>
    <t>200 mm Concrete Pavement (Type C)</t>
  </si>
  <si>
    <t>B029</t>
  </si>
  <si>
    <t>200 mm Concrete Pavement (Type D)</t>
  </si>
  <si>
    <t>B047-24</t>
  </si>
  <si>
    <t>Partial Slab Patches - Early Opening (24 hour)</t>
  </si>
  <si>
    <t>B057-24</t>
  </si>
  <si>
    <t>B114rl</t>
  </si>
  <si>
    <t xml:space="preserve">Miscellaneous Concrete Slab Renewal </t>
  </si>
  <si>
    <t>B116rl</t>
  </si>
  <si>
    <t>B122rl</t>
  </si>
  <si>
    <t>B126r</t>
  </si>
  <si>
    <t>Concrete Curb Removal</t>
  </si>
  <si>
    <t xml:space="preserve">CW 3240-R10 </t>
  </si>
  <si>
    <t>B127r</t>
  </si>
  <si>
    <t>Barrier Separate</t>
  </si>
  <si>
    <t>B132r</t>
  </si>
  <si>
    <t>Curb Ramp</t>
  </si>
  <si>
    <t>B135i</t>
  </si>
  <si>
    <t>Concrete Curb Installation</t>
  </si>
  <si>
    <t>Barrier (150 mm reveal ht, Dowelled)</t>
  </si>
  <si>
    <t>SD-229A,B,C</t>
  </si>
  <si>
    <t>SD-223A</t>
  </si>
  <si>
    <t>Splash Strip (150 mm reveal ht, Monolithic Barrier Curb,  750 mm width)</t>
  </si>
  <si>
    <t>B155rl</t>
  </si>
  <si>
    <t>SD-205,
SD-206A</t>
  </si>
  <si>
    <t>B156rl</t>
  </si>
  <si>
    <t>Less than 3 m</t>
  </si>
  <si>
    <t>B157rl</t>
  </si>
  <si>
    <t>3 m to 30 m</t>
  </si>
  <si>
    <t>B158rl</t>
  </si>
  <si>
    <t xml:space="preserve">c) </t>
  </si>
  <si>
    <t xml:space="preserve"> Greater than 30 m</t>
  </si>
  <si>
    <t>B185rlB</t>
  </si>
  <si>
    <t>CW 3330-R5</t>
  </si>
  <si>
    <t>B191</t>
  </si>
  <si>
    <t>Main Line Paving</t>
  </si>
  <si>
    <t xml:space="preserve">CW 3450-R6 </t>
  </si>
  <si>
    <t>1 - 50 mm Depth (Asphalt)</t>
  </si>
  <si>
    <t>B202</t>
  </si>
  <si>
    <t>50 - 100 mm Depth (Asphalt)</t>
  </si>
  <si>
    <t>C047A</t>
  </si>
  <si>
    <t>C047B</t>
  </si>
  <si>
    <t xml:space="preserve">SD-223A
</t>
  </si>
  <si>
    <t>E004A</t>
  </si>
  <si>
    <t>Adjustment of Manholes/Catch Basins Frames</t>
  </si>
  <si>
    <t>CW 3210-R8</t>
  </si>
  <si>
    <t>F002B</t>
  </si>
  <si>
    <t>Brick Risers</t>
  </si>
  <si>
    <t>F018</t>
  </si>
  <si>
    <t>Curb Stop Extensions</t>
  </si>
  <si>
    <t>F019</t>
  </si>
  <si>
    <t>Relocating Existing Hydrant - Type A</t>
  </si>
  <si>
    <t>F020</t>
  </si>
  <si>
    <t xml:space="preserve">Relocating Existing Hydrant - Type B </t>
  </si>
  <si>
    <t>F022</t>
  </si>
  <si>
    <t>G005</t>
  </si>
  <si>
    <t>Salt Tolerant Grass Seeding</t>
  </si>
  <si>
    <t>Pembina Highway (N/B) - Ducharme Ave. to Cloutier Dr. - Major Rehabilitation</t>
  </si>
  <si>
    <t>Asphalt Patching of Miscellaneous Concrete</t>
  </si>
  <si>
    <t>E14</t>
  </si>
  <si>
    <t>E20</t>
  </si>
  <si>
    <t>Charcoal Holland Paver 105x210x60</t>
  </si>
  <si>
    <t>Blue Holland Paver 105x210x60</t>
  </si>
  <si>
    <t>Active Transportation Pathway</t>
  </si>
  <si>
    <t>Asphalt Rumble Strip</t>
  </si>
  <si>
    <t>Supply and Install Directional Tactile Strip</t>
  </si>
  <si>
    <t>E24</t>
  </si>
  <si>
    <t>E13</t>
  </si>
  <si>
    <t>Transit Shelter Foundation</t>
  </si>
  <si>
    <t>B059-24</t>
  </si>
  <si>
    <t>B056-24</t>
  </si>
  <si>
    <t>B034-24</t>
  </si>
  <si>
    <t>Slab Replacement - Early Opening (24 hour)</t>
  </si>
  <si>
    <t>B041-24</t>
  </si>
  <si>
    <t>B185rl</t>
  </si>
  <si>
    <t>SD-206B</t>
  </si>
  <si>
    <t>Tree Removal</t>
  </si>
  <si>
    <t>Lifter Rings (AP-010)</t>
  </si>
  <si>
    <t>B150i</t>
  </si>
  <si>
    <t>Curb Ramp (8-12 mm reveal ht, integral)</t>
  </si>
  <si>
    <t>Safety Curb (330 mm reveal ht)</t>
  </si>
  <si>
    <t>Construction of Splash Strip (150 mm ht, Monolithic Barrier Curb,  750 mm width)</t>
  </si>
  <si>
    <t>Construction of Splash Strip (150 mm ht, Monolithic Modified Barrier Curb,  750 mm width)</t>
  </si>
  <si>
    <t>Construction of Mountable Splash Strip (150 mm ht, Monolithic Barrier Curb,  750 mm width)</t>
  </si>
  <si>
    <t xml:space="preserve">SD-223A        E16
</t>
  </si>
  <si>
    <t>B115rl</t>
  </si>
  <si>
    <t>B.1</t>
  </si>
  <si>
    <t>B.2</t>
  </si>
  <si>
    <t>B.3</t>
  </si>
  <si>
    <t>B.4</t>
  </si>
  <si>
    <t>B.6</t>
  </si>
  <si>
    <t>B.7</t>
  </si>
  <si>
    <t>B.8</t>
  </si>
  <si>
    <t>B.9</t>
  </si>
  <si>
    <t>B.10</t>
  </si>
  <si>
    <t>B.11</t>
  </si>
  <si>
    <t>CW 3335-R1</t>
  </si>
  <si>
    <t>Supplying and Placing Crushed Concrete Base Course Material</t>
  </si>
  <si>
    <t>C055</t>
  </si>
  <si>
    <t>C056</t>
  </si>
  <si>
    <t>C058</t>
  </si>
  <si>
    <t>TOTAL BID PRICE (GST extra)</t>
  </si>
  <si>
    <t>B.5</t>
  </si>
  <si>
    <t>Relocate Charette Park Sign</t>
  </si>
  <si>
    <t>Relocate Decorative Plant Stand</t>
  </si>
  <si>
    <t>E25</t>
  </si>
  <si>
    <t>E26</t>
  </si>
  <si>
    <t>E017</t>
  </si>
  <si>
    <t>Sewer Repair - Up to 3.0 Meters Long</t>
  </si>
  <si>
    <t>E017C</t>
  </si>
  <si>
    <t xml:space="preserve">200 mm </t>
  </si>
  <si>
    <t>E017D</t>
  </si>
  <si>
    <t>Class 3 Backfill</t>
  </si>
  <si>
    <t>E017E</t>
  </si>
  <si>
    <t>E017F</t>
  </si>
  <si>
    <t>E017I</t>
  </si>
  <si>
    <t>375mm</t>
  </si>
  <si>
    <t>E017J</t>
  </si>
  <si>
    <t>E017K</t>
  </si>
  <si>
    <t xml:space="preserve">450 mm </t>
  </si>
  <si>
    <t>E017L</t>
  </si>
  <si>
    <t>E020</t>
  </si>
  <si>
    <t xml:space="preserve">Sewer Repair - In Addition to First 3.0 Meters </t>
  </si>
  <si>
    <t>E020C</t>
  </si>
  <si>
    <t>E020D</t>
  </si>
  <si>
    <t>In a Trench, Class B Type 3  Bedding, Class 3 Backfill</t>
  </si>
  <si>
    <t>Trenchless Installation, Class B Type 3 Bedding, Class 3 Backfill</t>
  </si>
  <si>
    <t>Patching Existing Manholes</t>
  </si>
  <si>
    <t>200 mm Catch Basin Lead</t>
  </si>
  <si>
    <t>E034</t>
  </si>
  <si>
    <t>Connecting to Existing Catch Basin</t>
  </si>
  <si>
    <t>E035</t>
  </si>
  <si>
    <t>375 mm Sewer Main</t>
  </si>
  <si>
    <t>450 mm Sewer Main</t>
  </si>
  <si>
    <t>250 mm Drainage Connection Pipe</t>
  </si>
  <si>
    <t>Construction of Asphaltic Concrete Pavements</t>
  </si>
  <si>
    <r>
      <t>Raising of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>Existing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>Hydrant</t>
    </r>
  </si>
  <si>
    <t>(in figures)</t>
  </si>
  <si>
    <t>A030</t>
  </si>
  <si>
    <t>Fill Material</t>
  </si>
  <si>
    <t>CW 3170-R3</t>
  </si>
  <si>
    <t>A033</t>
  </si>
  <si>
    <t>Supplying and Placing Imported Material</t>
  </si>
  <si>
    <t>E023</t>
  </si>
  <si>
    <t>Frames &amp; Covers</t>
  </si>
  <si>
    <t>CW3210-R8</t>
  </si>
  <si>
    <t>E028</t>
  </si>
  <si>
    <t>E029</t>
  </si>
  <si>
    <t>E036</t>
  </si>
  <si>
    <t xml:space="preserve">Connecting to Existing Sewer </t>
  </si>
  <si>
    <t>E037</t>
  </si>
  <si>
    <t>E040</t>
  </si>
  <si>
    <t>250 mm (Type Concrete) Connecting Pipe</t>
  </si>
  <si>
    <t>Connecting to 450 mm  (Type Concrete) Sewer</t>
  </si>
  <si>
    <t>E044</t>
  </si>
  <si>
    <t>Abandoning  Existing Catch Basins</t>
  </si>
  <si>
    <t>E045</t>
  </si>
  <si>
    <t>Abandoning  Existing Catch Pit</t>
  </si>
  <si>
    <t>E048</t>
  </si>
  <si>
    <t>Relocation of Existing Catch Basins</t>
  </si>
  <si>
    <t>Relocate Bollards</t>
  </si>
  <si>
    <t>Replace Benching in Bottom of Manhole</t>
  </si>
  <si>
    <r>
      <t>AP-011</t>
    </r>
    <r>
      <rPr>
        <sz val="12"/>
        <color indexed="8"/>
        <rFont val="Arial"/>
        <family val="2"/>
      </rPr>
      <t xml:space="preserve"> - Barrier Curb and Gutter Frame </t>
    </r>
  </si>
  <si>
    <r>
      <t>AP-012</t>
    </r>
    <r>
      <rPr>
        <sz val="12"/>
        <color indexed="8"/>
        <rFont val="Arial"/>
        <family val="2"/>
      </rPr>
      <t xml:space="preserve"> - Barrier Curb and Gutter Cover </t>
    </r>
  </si>
  <si>
    <t>A.55</t>
  </si>
  <si>
    <t>A.56</t>
  </si>
  <si>
    <t>A.57</t>
  </si>
  <si>
    <t>A.58</t>
  </si>
  <si>
    <t>A.59</t>
  </si>
  <si>
    <t>A.60</t>
  </si>
  <si>
    <t>A.61</t>
  </si>
  <si>
    <t>A.62</t>
  </si>
  <si>
    <t>CW 3620-R9</t>
  </si>
  <si>
    <t>Removal of Existing Bases and Service Boxes</t>
  </si>
  <si>
    <t>Controller Base</t>
  </si>
  <si>
    <t>Service Box</t>
  </si>
  <si>
    <t>E27</t>
  </si>
  <si>
    <t>E28</t>
  </si>
  <si>
    <t>FORM B: (R2) PRICES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</si>
</sst>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;0;&quot;&quot;;@"/>
    <numFmt numFmtId="173" formatCode="0;0;[Red]&quot;###&quot;;@"/>
    <numFmt numFmtId="174" formatCode="&quot;$&quot;#,##0.00"/>
    <numFmt numFmtId="175" formatCode="0.0%"/>
    <numFmt numFmtId="176" formatCode="&quot;Subtotal: &quot;#\ ###\ ##0.00;;&quot;Subtotal: Nil&quot;;@"/>
    <numFmt numFmtId="177" formatCode="#\ ###\ ##0.00;;0;@"/>
    <numFmt numFmtId="178" formatCode="&quot;Subtotal: &quot;#\ ###\ ##0.00;;&quot;Subtotal:                &quot;;@"/>
    <numFmt numFmtId="179" formatCode="0.0"/>
    <numFmt numFmtId="180" formatCode="0.000"/>
    <numFmt numFmtId="181" formatCode="&quot;&quot;;&quot;&quot;;&quot;&quot;;&quot;&quot;"/>
    <numFmt numFmtId="182" formatCode="#\ ###\ ##0;[Red]#\ ###\ ##0;[Red]0;[Red]@"/>
    <numFmt numFmtId="183" formatCode="#\ ###\ ##0.00;;0;[Red]@"/>
    <numFmt numFmtId="184" formatCode="0;\-0;0;@"/>
    <numFmt numFmtId="185" formatCode="#\ ###\ ##0.00;;&quot;(in figures)                                 &quot;;@"/>
    <numFmt numFmtId="186" formatCode="#\ ###\ ##0.00;;;@"/>
    <numFmt numFmtId="187" formatCode="#\ ###\ ##0.?;[Red]0;[Red]0;[Red]@"/>
    <numFmt numFmtId="188" formatCode="#\ ###\ ##0.00;;;"/>
    <numFmt numFmtId="189" formatCode=";;;"/>
    <numFmt numFmtId="190" formatCode="#\ ###\ ##0.00"/>
    <numFmt numFmtId="191" formatCode="[Red]&quot;Z&quot;;[Red]&quot;Z&quot;;[Red]&quot;Z&quot;;@"/>
    <numFmt numFmtId="192" formatCode="#\ ###\ ##0.###;0.##%;[Red]0;[Red]@"/>
    <numFmt numFmtId="193" formatCode="#\ ###\ ##0.00;[Red]&quot;Error&quot;;\N\i\l;"/>
    <numFmt numFmtId="194" formatCode="#\ ###\ ##0.00;;&quot;Nil&quot;;@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#,##0.0"/>
    <numFmt numFmtId="200" formatCode="0.00_)"/>
  </numFmts>
  <fonts count="74">
    <font>
      <sz val="12"/>
      <name val="Arial"/>
      <family val="0"/>
    </font>
    <font>
      <sz val="6"/>
      <color indexed="8"/>
      <name val="Arial"/>
      <family val="0"/>
    </font>
    <font>
      <b/>
      <sz val="12"/>
      <color indexed="8"/>
      <name val="Arial"/>
      <family val="0"/>
    </font>
    <font>
      <b/>
      <u val="single"/>
      <sz val="12"/>
      <color indexed="8"/>
      <name val="Arial"/>
      <family val="0"/>
    </font>
    <font>
      <b/>
      <sz val="12"/>
      <name val="Arial"/>
      <family val="2"/>
    </font>
    <font>
      <b/>
      <sz val="6"/>
      <color indexed="8"/>
      <name val="Arial"/>
      <family val="2"/>
    </font>
    <font>
      <b/>
      <i/>
      <u val="single"/>
      <sz val="12"/>
      <color indexed="8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b/>
      <u val="single"/>
      <sz val="11"/>
      <color indexed="8"/>
      <name val="Arial"/>
      <family val="2"/>
    </font>
    <font>
      <b/>
      <sz val="9"/>
      <color indexed="8"/>
      <name val="Arial"/>
      <family val="2"/>
    </font>
    <font>
      <u val="single"/>
      <sz val="7.5"/>
      <color indexed="36"/>
      <name val="MS Sans Serif"/>
      <family val="2"/>
    </font>
    <font>
      <u val="single"/>
      <sz val="7.5"/>
      <color indexed="12"/>
      <name val="MS Sans Serif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 val="single"/>
      <sz val="10"/>
      <color indexed="8"/>
      <name val="Arial"/>
      <family val="2"/>
    </font>
    <font>
      <u val="single"/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b/>
      <sz val="9"/>
      <name val="Tahoma"/>
      <family val="2"/>
    </font>
    <font>
      <sz val="10"/>
      <name val="Cambria"/>
      <family val="1"/>
    </font>
    <font>
      <sz val="10"/>
      <color indexed="8"/>
      <name val="MS Sans Serif"/>
      <family val="2"/>
    </font>
    <font>
      <sz val="7"/>
      <name val="Helv"/>
      <family val="0"/>
    </font>
    <font>
      <b/>
      <i/>
      <sz val="12"/>
      <name val="Cambria"/>
      <family val="1"/>
    </font>
    <font>
      <b/>
      <i/>
      <sz val="12"/>
      <name val="Arial"/>
      <family val="2"/>
    </font>
    <font>
      <sz val="10"/>
      <color indexed="8"/>
      <name val="Cambria"/>
      <family val="1"/>
    </font>
    <font>
      <sz val="12"/>
      <color indexed="10"/>
      <name val="Arial"/>
      <family val="2"/>
    </font>
    <font>
      <sz val="10"/>
      <color indexed="10"/>
      <name val="Cambria"/>
      <family val="1"/>
    </font>
    <font>
      <sz val="12"/>
      <color indexed="8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Arial"/>
      <family val="2"/>
    </font>
    <font>
      <sz val="12"/>
      <color theme="1"/>
      <name val="Arial"/>
      <family val="2"/>
    </font>
    <font>
      <sz val="10"/>
      <color theme="1"/>
      <name val="Cambria"/>
      <family val="1"/>
    </font>
    <font>
      <b/>
      <sz val="12"/>
      <color theme="1"/>
      <name val="Arial"/>
      <family val="2"/>
    </font>
    <font>
      <sz val="10"/>
      <color rgb="FFFF0000"/>
      <name val="Cambria"/>
      <family val="1"/>
    </font>
    <font>
      <sz val="12"/>
      <color theme="1"/>
      <name val="Cambria"/>
      <family val="1"/>
    </font>
    <font>
      <b/>
      <sz val="8"/>
      <name val="Arial"/>
      <family val="2"/>
    </font>
  </fonts>
  <fills count="6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5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/>
    </border>
    <border>
      <left style="thin">
        <color indexed="8"/>
      </left>
      <right style="thin">
        <color indexed="8"/>
      </right>
      <top style="thin"/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/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370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3" borderId="0" applyNumberFormat="0" applyBorder="0" applyAlignment="0" applyProtection="0"/>
    <xf numFmtId="0" fontId="38" fillId="4" borderId="0" applyNumberFormat="0" applyBorder="0" applyAlignment="0" applyProtection="0"/>
    <xf numFmtId="0" fontId="50" fillId="5" borderId="0" applyNumberFormat="0" applyBorder="0" applyAlignment="0" applyProtection="0"/>
    <xf numFmtId="0" fontId="38" fillId="6" borderId="0" applyNumberFormat="0" applyBorder="0" applyAlignment="0" applyProtection="0"/>
    <xf numFmtId="0" fontId="50" fillId="7" borderId="0" applyNumberFormat="0" applyBorder="0" applyAlignment="0" applyProtection="0"/>
    <xf numFmtId="0" fontId="38" fillId="8" borderId="0" applyNumberFormat="0" applyBorder="0" applyAlignment="0" applyProtection="0"/>
    <xf numFmtId="0" fontId="50" fillId="9" borderId="0" applyNumberFormat="0" applyBorder="0" applyAlignment="0" applyProtection="0"/>
    <xf numFmtId="0" fontId="38" fillId="10" borderId="0" applyNumberFormat="0" applyBorder="0" applyAlignment="0" applyProtection="0"/>
    <xf numFmtId="0" fontId="50" fillId="11" borderId="0" applyNumberFormat="0" applyBorder="0" applyAlignment="0" applyProtection="0"/>
    <xf numFmtId="0" fontId="38" fillId="12" borderId="0" applyNumberFormat="0" applyBorder="0" applyAlignment="0" applyProtection="0"/>
    <xf numFmtId="0" fontId="50" fillId="13" borderId="0" applyNumberFormat="0" applyBorder="0" applyAlignment="0" applyProtection="0"/>
    <xf numFmtId="0" fontId="38" fillId="14" borderId="0" applyNumberFormat="0" applyBorder="0" applyAlignment="0" applyProtection="0"/>
    <xf numFmtId="0" fontId="50" fillId="15" borderId="0" applyNumberFormat="0" applyBorder="0" applyAlignment="0" applyProtection="0"/>
    <xf numFmtId="0" fontId="38" fillId="16" borderId="0" applyNumberFormat="0" applyBorder="0" applyAlignment="0" applyProtection="0"/>
    <xf numFmtId="0" fontId="50" fillId="17" borderId="0" applyNumberFormat="0" applyBorder="0" applyAlignment="0" applyProtection="0"/>
    <xf numFmtId="0" fontId="38" fillId="18" borderId="0" applyNumberFormat="0" applyBorder="0" applyAlignment="0" applyProtection="0"/>
    <xf numFmtId="0" fontId="50" fillId="19" borderId="0" applyNumberFormat="0" applyBorder="0" applyAlignment="0" applyProtection="0"/>
    <xf numFmtId="0" fontId="38" fillId="20" borderId="0" applyNumberFormat="0" applyBorder="0" applyAlignment="0" applyProtection="0"/>
    <xf numFmtId="0" fontId="50" fillId="21" borderId="0" applyNumberFormat="0" applyBorder="0" applyAlignment="0" applyProtection="0"/>
    <xf numFmtId="0" fontId="38" fillId="10" borderId="0" applyNumberFormat="0" applyBorder="0" applyAlignment="0" applyProtection="0"/>
    <xf numFmtId="0" fontId="50" fillId="22" borderId="0" applyNumberFormat="0" applyBorder="0" applyAlignment="0" applyProtection="0"/>
    <xf numFmtId="0" fontId="38" fillId="16" borderId="0" applyNumberFormat="0" applyBorder="0" applyAlignment="0" applyProtection="0"/>
    <xf numFmtId="0" fontId="50" fillId="23" borderId="0" applyNumberFormat="0" applyBorder="0" applyAlignment="0" applyProtection="0"/>
    <xf numFmtId="0" fontId="38" fillId="24" borderId="0" applyNumberFormat="0" applyBorder="0" applyAlignment="0" applyProtection="0"/>
    <xf numFmtId="0" fontId="51" fillId="25" borderId="0" applyNumberFormat="0" applyBorder="0" applyAlignment="0" applyProtection="0"/>
    <xf numFmtId="0" fontId="37" fillId="26" borderId="0" applyNumberFormat="0" applyBorder="0" applyAlignment="0" applyProtection="0"/>
    <xf numFmtId="0" fontId="51" fillId="27" borderId="0" applyNumberFormat="0" applyBorder="0" applyAlignment="0" applyProtection="0"/>
    <xf numFmtId="0" fontId="37" fillId="18" borderId="0" applyNumberFormat="0" applyBorder="0" applyAlignment="0" applyProtection="0"/>
    <xf numFmtId="0" fontId="51" fillId="28" borderId="0" applyNumberFormat="0" applyBorder="0" applyAlignment="0" applyProtection="0"/>
    <xf numFmtId="0" fontId="37" fillId="20" borderId="0" applyNumberFormat="0" applyBorder="0" applyAlignment="0" applyProtection="0"/>
    <xf numFmtId="0" fontId="51" fillId="29" borderId="0" applyNumberFormat="0" applyBorder="0" applyAlignment="0" applyProtection="0"/>
    <xf numFmtId="0" fontId="37" fillId="30" borderId="0" applyNumberFormat="0" applyBorder="0" applyAlignment="0" applyProtection="0"/>
    <xf numFmtId="0" fontId="51" fillId="31" borderId="0" applyNumberFormat="0" applyBorder="0" applyAlignment="0" applyProtection="0"/>
    <xf numFmtId="0" fontId="37" fillId="32" borderId="0" applyNumberFormat="0" applyBorder="0" applyAlignment="0" applyProtection="0"/>
    <xf numFmtId="0" fontId="51" fillId="33" borderId="0" applyNumberFormat="0" applyBorder="0" applyAlignment="0" applyProtection="0"/>
    <xf numFmtId="0" fontId="37" fillId="34" borderId="0" applyNumberFormat="0" applyBorder="0" applyAlignment="0" applyProtection="0"/>
    <xf numFmtId="0" fontId="51" fillId="35" borderId="0" applyNumberFormat="0" applyBorder="0" applyAlignment="0" applyProtection="0"/>
    <xf numFmtId="0" fontId="37" fillId="36" borderId="0" applyNumberFormat="0" applyBorder="0" applyAlignment="0" applyProtection="0"/>
    <xf numFmtId="0" fontId="51" fillId="37" borderId="0" applyNumberFormat="0" applyBorder="0" applyAlignment="0" applyProtection="0"/>
    <xf numFmtId="0" fontId="37" fillId="38" borderId="0" applyNumberFormat="0" applyBorder="0" applyAlignment="0" applyProtection="0"/>
    <xf numFmtId="0" fontId="51" fillId="39" borderId="0" applyNumberFormat="0" applyBorder="0" applyAlignment="0" applyProtection="0"/>
    <xf numFmtId="0" fontId="37" fillId="40" borderId="0" applyNumberFormat="0" applyBorder="0" applyAlignment="0" applyProtection="0"/>
    <xf numFmtId="0" fontId="51" fillId="41" borderId="0" applyNumberFormat="0" applyBorder="0" applyAlignment="0" applyProtection="0"/>
    <xf numFmtId="0" fontId="37" fillId="30" borderId="0" applyNumberFormat="0" applyBorder="0" applyAlignment="0" applyProtection="0"/>
    <xf numFmtId="0" fontId="51" fillId="42" borderId="0" applyNumberFormat="0" applyBorder="0" applyAlignment="0" applyProtection="0"/>
    <xf numFmtId="0" fontId="37" fillId="32" borderId="0" applyNumberFormat="0" applyBorder="0" applyAlignment="0" applyProtection="0"/>
    <xf numFmtId="0" fontId="51" fillId="43" borderId="0" applyNumberFormat="0" applyBorder="0" applyAlignment="0" applyProtection="0"/>
    <xf numFmtId="0" fontId="37" fillId="44" borderId="0" applyNumberFormat="0" applyBorder="0" applyAlignment="0" applyProtection="0"/>
    <xf numFmtId="0" fontId="52" fillId="45" borderId="0" applyNumberFormat="0" applyBorder="0" applyAlignment="0" applyProtection="0"/>
    <xf numFmtId="0" fontId="27" fillId="6" borderId="0" applyNumberFormat="0" applyBorder="0" applyAlignment="0" applyProtection="0"/>
    <xf numFmtId="0" fontId="9" fillId="0" borderId="0" applyFill="0">
      <alignment horizontal="right" vertical="top"/>
      <protection/>
    </xf>
    <xf numFmtId="0" fontId="9" fillId="0" borderId="0" applyFill="0">
      <alignment horizontal="right" vertical="top"/>
      <protection/>
    </xf>
    <xf numFmtId="0" fontId="9" fillId="0" borderId="0" applyFill="0">
      <alignment horizontal="right" vertical="top"/>
      <protection/>
    </xf>
    <xf numFmtId="0" fontId="9" fillId="0" borderId="0" applyFill="0">
      <alignment horizontal="right" vertical="top"/>
      <protection/>
    </xf>
    <xf numFmtId="0" fontId="10" fillId="0" borderId="1" applyFill="0">
      <alignment horizontal="right" vertical="top"/>
      <protection/>
    </xf>
    <xf numFmtId="0" fontId="10" fillId="0" borderId="1" applyFill="0">
      <alignment horizontal="right" vertical="top"/>
      <protection/>
    </xf>
    <xf numFmtId="0" fontId="10" fillId="0" borderId="1" applyFill="0">
      <alignment horizontal="right" vertical="top"/>
      <protection/>
    </xf>
    <xf numFmtId="0" fontId="10" fillId="0" borderId="1" applyFill="0">
      <alignment horizontal="right" vertical="top"/>
      <protection/>
    </xf>
    <xf numFmtId="0" fontId="10" fillId="0" borderId="1" applyFill="0">
      <alignment horizontal="right" vertical="top"/>
      <protection/>
    </xf>
    <xf numFmtId="0" fontId="10" fillId="0" borderId="1" applyFill="0">
      <alignment horizontal="right" vertical="top"/>
      <protection/>
    </xf>
    <xf numFmtId="0" fontId="10" fillId="0" borderId="1" applyFill="0">
      <alignment horizontal="right" vertical="top"/>
      <protection/>
    </xf>
    <xf numFmtId="181" fontId="10" fillId="0" borderId="2" applyFill="0">
      <alignment horizontal="right" vertical="top"/>
      <protection/>
    </xf>
    <xf numFmtId="181" fontId="10" fillId="0" borderId="2" applyFill="0">
      <alignment horizontal="right" vertical="top"/>
      <protection/>
    </xf>
    <xf numFmtId="181" fontId="10" fillId="0" borderId="2" applyFill="0">
      <alignment horizontal="right" vertical="top"/>
      <protection/>
    </xf>
    <xf numFmtId="181" fontId="10" fillId="0" borderId="2" applyFill="0">
      <alignment horizontal="right" vertical="top"/>
      <protection/>
    </xf>
    <xf numFmtId="0" fontId="10" fillId="0" borderId="1" applyFill="0">
      <alignment horizontal="center" vertical="top" wrapText="1"/>
      <protection/>
    </xf>
    <xf numFmtId="0" fontId="10" fillId="0" borderId="1" applyFill="0">
      <alignment horizontal="center" vertical="top" wrapText="1"/>
      <protection/>
    </xf>
    <xf numFmtId="0" fontId="10" fillId="0" borderId="1" applyFill="0">
      <alignment horizontal="center" vertical="top" wrapText="1"/>
      <protection/>
    </xf>
    <xf numFmtId="0" fontId="10" fillId="0" borderId="1" applyFill="0">
      <alignment horizontal="center" vertical="top" wrapText="1"/>
      <protection/>
    </xf>
    <xf numFmtId="0" fontId="10" fillId="0" borderId="1" applyFill="0">
      <alignment horizontal="center" vertical="top" wrapText="1"/>
      <protection/>
    </xf>
    <xf numFmtId="0" fontId="10" fillId="0" borderId="1" applyFill="0">
      <alignment horizontal="center" vertical="top" wrapText="1"/>
      <protection/>
    </xf>
    <xf numFmtId="0" fontId="10" fillId="0" borderId="1" applyFill="0">
      <alignment horizontal="center" vertical="top" wrapText="1"/>
      <protection/>
    </xf>
    <xf numFmtId="0" fontId="11" fillId="0" borderId="3" applyFill="0">
      <alignment horizontal="center" vertical="center" wrapText="1"/>
      <protection/>
    </xf>
    <xf numFmtId="0" fontId="11" fillId="0" borderId="3" applyFill="0">
      <alignment horizontal="center" vertical="center" wrapText="1"/>
      <protection/>
    </xf>
    <xf numFmtId="0" fontId="11" fillId="0" borderId="3" applyFill="0">
      <alignment horizontal="center" vertical="center" wrapText="1"/>
      <protection/>
    </xf>
    <xf numFmtId="0" fontId="11" fillId="0" borderId="3" applyFill="0">
      <alignment horizontal="center" vertical="center" wrapText="1"/>
      <protection/>
    </xf>
    <xf numFmtId="0" fontId="10" fillId="0" borderId="1" applyFill="0">
      <alignment horizontal="left" vertical="top" wrapText="1"/>
      <protection/>
    </xf>
    <xf numFmtId="0" fontId="10" fillId="0" borderId="1" applyFill="0">
      <alignment horizontal="left" vertical="top" wrapText="1"/>
      <protection/>
    </xf>
    <xf numFmtId="0" fontId="10" fillId="0" borderId="1" applyFill="0">
      <alignment horizontal="left" vertical="top" wrapText="1"/>
      <protection/>
    </xf>
    <xf numFmtId="0" fontId="10" fillId="0" borderId="1" applyFill="0">
      <alignment horizontal="left" vertical="top" wrapText="1"/>
      <protection/>
    </xf>
    <xf numFmtId="0" fontId="10" fillId="0" borderId="1" applyFill="0">
      <alignment horizontal="left" vertical="top" wrapText="1"/>
      <protection/>
    </xf>
    <xf numFmtId="0" fontId="10" fillId="0" borderId="1" applyFill="0">
      <alignment horizontal="left" vertical="top" wrapText="1"/>
      <protection/>
    </xf>
    <xf numFmtId="0" fontId="10" fillId="0" borderId="1" applyFill="0">
      <alignment horizontal="left" vertical="top" wrapText="1"/>
      <protection/>
    </xf>
    <xf numFmtId="0" fontId="12" fillId="0" borderId="1" applyFill="0">
      <alignment horizontal="left" vertical="top" wrapText="1"/>
      <protection/>
    </xf>
    <xf numFmtId="0" fontId="12" fillId="0" borderId="1" applyFill="0">
      <alignment horizontal="left" vertical="top" wrapText="1"/>
      <protection/>
    </xf>
    <xf numFmtId="0" fontId="12" fillId="0" borderId="1" applyFill="0">
      <alignment horizontal="left" vertical="top" wrapText="1"/>
      <protection/>
    </xf>
    <xf numFmtId="0" fontId="12" fillId="0" borderId="1" applyFill="0">
      <alignment horizontal="left" vertical="top" wrapText="1"/>
      <protection/>
    </xf>
    <xf numFmtId="0" fontId="12" fillId="0" borderId="1" applyFill="0">
      <alignment horizontal="left" vertical="top" wrapText="1"/>
      <protection/>
    </xf>
    <xf numFmtId="0" fontId="12" fillId="0" borderId="1" applyFill="0">
      <alignment horizontal="left" vertical="top" wrapText="1"/>
      <protection/>
    </xf>
    <xf numFmtId="0" fontId="12" fillId="0" borderId="1" applyFill="0">
      <alignment horizontal="left" vertical="top" wrapText="1"/>
      <protection/>
    </xf>
    <xf numFmtId="172" fontId="13" fillId="0" borderId="4" applyFill="0">
      <alignment horizontal="centerContinuous" wrapText="1"/>
      <protection/>
    </xf>
    <xf numFmtId="172" fontId="13" fillId="0" borderId="4" applyFill="0">
      <alignment horizontal="centerContinuous" wrapText="1"/>
      <protection/>
    </xf>
    <xf numFmtId="172" fontId="13" fillId="0" borderId="4" applyFill="0">
      <alignment horizontal="centerContinuous" wrapText="1"/>
      <protection/>
    </xf>
    <xf numFmtId="172" fontId="13" fillId="0" borderId="4" applyFill="0">
      <alignment horizontal="centerContinuous" wrapText="1"/>
      <protection/>
    </xf>
    <xf numFmtId="172" fontId="10" fillId="0" borderId="1" applyFill="0">
      <alignment horizontal="center" vertical="top" wrapText="1"/>
      <protection/>
    </xf>
    <xf numFmtId="172" fontId="10" fillId="0" borderId="1" applyFill="0">
      <alignment horizontal="center" vertical="top" wrapText="1"/>
      <protection/>
    </xf>
    <xf numFmtId="172" fontId="10" fillId="0" borderId="1" applyFill="0">
      <alignment horizontal="center" vertical="top" wrapText="1"/>
      <protection/>
    </xf>
    <xf numFmtId="172" fontId="10" fillId="0" borderId="1" applyFill="0">
      <alignment horizontal="center" vertical="top" wrapText="1"/>
      <protection/>
    </xf>
    <xf numFmtId="172" fontId="10" fillId="0" borderId="1" applyFill="0">
      <alignment horizontal="center" vertical="top" wrapText="1"/>
      <protection/>
    </xf>
    <xf numFmtId="172" fontId="10" fillId="0" borderId="1" applyFill="0">
      <alignment horizontal="center" vertical="top" wrapText="1"/>
      <protection/>
    </xf>
    <xf numFmtId="172" fontId="10" fillId="0" borderId="1" applyFill="0">
      <alignment horizontal="center" vertical="top" wrapText="1"/>
      <protection/>
    </xf>
    <xf numFmtId="0" fontId="10" fillId="0" borderId="1" applyFill="0">
      <alignment horizontal="center" wrapText="1"/>
      <protection/>
    </xf>
    <xf numFmtId="0" fontId="10" fillId="0" borderId="1" applyFill="0">
      <alignment horizontal="center" wrapText="1"/>
      <protection/>
    </xf>
    <xf numFmtId="0" fontId="10" fillId="0" borderId="1" applyFill="0">
      <alignment horizontal="center" wrapText="1"/>
      <protection/>
    </xf>
    <xf numFmtId="0" fontId="10" fillId="0" borderId="1" applyFill="0">
      <alignment horizontal="center" wrapText="1"/>
      <protection/>
    </xf>
    <xf numFmtId="0" fontId="10" fillId="0" borderId="1" applyFill="0">
      <alignment horizontal="center" wrapText="1"/>
      <protection/>
    </xf>
    <xf numFmtId="0" fontId="10" fillId="0" borderId="1" applyFill="0">
      <alignment horizontal="center" wrapText="1"/>
      <protection/>
    </xf>
    <xf numFmtId="0" fontId="10" fillId="0" borderId="1" applyFill="0">
      <alignment horizontal="center" wrapText="1"/>
      <protection/>
    </xf>
    <xf numFmtId="187" fontId="10" fillId="0" borderId="1" applyFill="0">
      <alignment/>
      <protection/>
    </xf>
    <xf numFmtId="187" fontId="10" fillId="0" borderId="1" applyFill="0">
      <alignment/>
      <protection/>
    </xf>
    <xf numFmtId="187" fontId="10" fillId="0" borderId="1" applyFill="0">
      <alignment/>
      <protection/>
    </xf>
    <xf numFmtId="187" fontId="10" fillId="0" borderId="1" applyFill="0">
      <alignment/>
      <protection/>
    </xf>
    <xf numFmtId="187" fontId="10" fillId="0" borderId="1" applyFill="0">
      <alignment/>
      <protection/>
    </xf>
    <xf numFmtId="187" fontId="10" fillId="0" borderId="1" applyFill="0">
      <alignment/>
      <protection/>
    </xf>
    <xf numFmtId="187" fontId="10" fillId="0" borderId="1" applyFill="0">
      <alignment/>
      <protection/>
    </xf>
    <xf numFmtId="183" fontId="10" fillId="0" borderId="1" applyFill="0">
      <alignment horizontal="right"/>
      <protection locked="0"/>
    </xf>
    <xf numFmtId="183" fontId="10" fillId="0" borderId="1" applyFill="0">
      <alignment horizontal="right"/>
      <protection locked="0"/>
    </xf>
    <xf numFmtId="183" fontId="10" fillId="0" borderId="1" applyFill="0">
      <alignment horizontal="right"/>
      <protection locked="0"/>
    </xf>
    <xf numFmtId="183" fontId="10" fillId="0" borderId="1" applyFill="0">
      <alignment horizontal="right"/>
      <protection locked="0"/>
    </xf>
    <xf numFmtId="183" fontId="10" fillId="0" borderId="1" applyFill="0">
      <alignment horizontal="right"/>
      <protection locked="0"/>
    </xf>
    <xf numFmtId="183" fontId="10" fillId="0" borderId="1" applyFill="0">
      <alignment horizontal="right"/>
      <protection locked="0"/>
    </xf>
    <xf numFmtId="183" fontId="10" fillId="0" borderId="1" applyFill="0">
      <alignment horizontal="right"/>
      <protection locked="0"/>
    </xf>
    <xf numFmtId="177" fontId="10" fillId="0" borderId="1" applyFill="0">
      <alignment horizontal="right"/>
      <protection locked="0"/>
    </xf>
    <xf numFmtId="177" fontId="10" fillId="0" borderId="1" applyFill="0">
      <alignment horizontal="right"/>
      <protection locked="0"/>
    </xf>
    <xf numFmtId="177" fontId="10" fillId="0" borderId="1" applyFill="0">
      <alignment horizontal="right"/>
      <protection locked="0"/>
    </xf>
    <xf numFmtId="177" fontId="10" fillId="0" borderId="1" applyFill="0">
      <alignment horizontal="right"/>
      <protection locked="0"/>
    </xf>
    <xf numFmtId="177" fontId="10" fillId="0" borderId="1" applyFill="0">
      <alignment horizontal="right"/>
      <protection locked="0"/>
    </xf>
    <xf numFmtId="177" fontId="10" fillId="0" borderId="1" applyFill="0">
      <alignment horizontal="right"/>
      <protection locked="0"/>
    </xf>
    <xf numFmtId="177" fontId="10" fillId="0" borderId="1" applyFill="0">
      <alignment horizontal="right"/>
      <protection locked="0"/>
    </xf>
    <xf numFmtId="177" fontId="10" fillId="0" borderId="1" applyFill="0">
      <alignment/>
      <protection/>
    </xf>
    <xf numFmtId="177" fontId="10" fillId="0" borderId="1" applyFill="0">
      <alignment/>
      <protection/>
    </xf>
    <xf numFmtId="177" fontId="10" fillId="0" borderId="1" applyFill="0">
      <alignment/>
      <protection/>
    </xf>
    <xf numFmtId="177" fontId="10" fillId="0" borderId="1" applyFill="0">
      <alignment/>
      <protection/>
    </xf>
    <xf numFmtId="177" fontId="10" fillId="0" borderId="1" applyFill="0">
      <alignment/>
      <protection/>
    </xf>
    <xf numFmtId="177" fontId="10" fillId="0" borderId="1" applyFill="0">
      <alignment/>
      <protection/>
    </xf>
    <xf numFmtId="177" fontId="10" fillId="0" borderId="1" applyFill="0">
      <alignment/>
      <protection/>
    </xf>
    <xf numFmtId="177" fontId="10" fillId="0" borderId="3" applyFill="0">
      <alignment horizontal="right"/>
      <protection/>
    </xf>
    <xf numFmtId="177" fontId="10" fillId="0" borderId="3" applyFill="0">
      <alignment horizontal="right"/>
      <protection/>
    </xf>
    <xf numFmtId="177" fontId="10" fillId="0" borderId="3" applyFill="0">
      <alignment horizontal="right"/>
      <protection/>
    </xf>
    <xf numFmtId="177" fontId="10" fillId="0" borderId="3" applyFill="0">
      <alignment horizontal="right"/>
      <protection/>
    </xf>
    <xf numFmtId="0" fontId="53" fillId="46" borderId="5" applyNumberFormat="0" applyAlignment="0" applyProtection="0"/>
    <xf numFmtId="0" fontId="31" fillId="47" borderId="6" applyNumberFormat="0" applyAlignment="0" applyProtection="0"/>
    <xf numFmtId="0" fontId="54" fillId="48" borderId="7" applyNumberFormat="0" applyAlignment="0" applyProtection="0"/>
    <xf numFmtId="0" fontId="33" fillId="49" borderId="8" applyNumberFormat="0" applyAlignment="0" applyProtection="0"/>
    <xf numFmtId="171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0" fontId="14" fillId="0" borderId="1" applyFill="0">
      <alignment horizontal="left" vertical="top"/>
      <protection/>
    </xf>
    <xf numFmtId="0" fontId="14" fillId="0" borderId="1" applyFill="0">
      <alignment horizontal="left" vertical="top"/>
      <protection/>
    </xf>
    <xf numFmtId="0" fontId="14" fillId="0" borderId="1" applyFill="0">
      <alignment horizontal="left" vertical="top"/>
      <protection/>
    </xf>
    <xf numFmtId="0" fontId="14" fillId="0" borderId="1" applyFill="0">
      <alignment horizontal="left" vertical="top"/>
      <protection/>
    </xf>
    <xf numFmtId="0" fontId="14" fillId="0" borderId="1" applyFill="0">
      <alignment horizontal="left" vertical="top"/>
      <protection/>
    </xf>
    <xf numFmtId="0" fontId="14" fillId="0" borderId="1" applyFill="0">
      <alignment horizontal="left" vertical="top"/>
      <protection/>
    </xf>
    <xf numFmtId="0" fontId="14" fillId="0" borderId="1" applyFill="0">
      <alignment horizontal="left" vertical="top"/>
      <protection/>
    </xf>
    <xf numFmtId="170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5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6" fillId="50" borderId="0" applyNumberFormat="0" applyBorder="0" applyAlignment="0" applyProtection="0"/>
    <xf numFmtId="0" fontId="26" fillId="8" borderId="0" applyNumberFormat="0" applyBorder="0" applyAlignment="0" applyProtection="0"/>
    <xf numFmtId="0" fontId="57" fillId="0" borderId="9" applyNumberFormat="0" applyFill="0" applyAlignment="0" applyProtection="0"/>
    <xf numFmtId="0" fontId="23" fillId="0" borderId="10" applyNumberFormat="0" applyFill="0" applyAlignment="0" applyProtection="0"/>
    <xf numFmtId="0" fontId="58" fillId="0" borderId="11" applyNumberFormat="0" applyFill="0" applyAlignment="0" applyProtection="0"/>
    <xf numFmtId="0" fontId="24" fillId="0" borderId="12" applyNumberFormat="0" applyFill="0" applyAlignment="0" applyProtection="0"/>
    <xf numFmtId="0" fontId="59" fillId="0" borderId="13" applyNumberFormat="0" applyFill="0" applyAlignment="0" applyProtection="0"/>
    <xf numFmtId="0" fontId="25" fillId="0" borderId="14" applyNumberFormat="0" applyFill="0" applyAlignment="0" applyProtection="0"/>
    <xf numFmtId="0" fontId="59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60" fillId="51" borderId="5" applyNumberFormat="0" applyAlignment="0" applyProtection="0"/>
    <xf numFmtId="0" fontId="29" fillId="14" borderId="6" applyNumberFormat="0" applyAlignment="0" applyProtection="0"/>
    <xf numFmtId="0" fontId="61" fillId="0" borderId="15" applyNumberFormat="0" applyFill="0" applyAlignment="0" applyProtection="0"/>
    <xf numFmtId="0" fontId="32" fillId="0" borderId="16" applyNumberFormat="0" applyFill="0" applyAlignment="0" applyProtection="0"/>
    <xf numFmtId="0" fontId="62" fillId="52" borderId="0" applyNumberFormat="0" applyBorder="0" applyAlignment="0" applyProtection="0"/>
    <xf numFmtId="0" fontId="28" fillId="53" borderId="0" applyNumberFormat="0" applyBorder="0" applyAlignment="0" applyProtection="0"/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8" fillId="0" borderId="0">
      <alignment/>
      <protection/>
    </xf>
    <xf numFmtId="0" fontId="0" fillId="2" borderId="0">
      <alignment/>
      <protection/>
    </xf>
    <xf numFmtId="0" fontId="7" fillId="2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7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8" fillId="0" borderId="0">
      <alignment/>
      <protection/>
    </xf>
    <xf numFmtId="0" fontId="0" fillId="2" borderId="0">
      <alignment/>
      <protection/>
    </xf>
    <xf numFmtId="0" fontId="8" fillId="0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7" fillId="0" borderId="0">
      <alignment/>
      <protection/>
    </xf>
    <xf numFmtId="0" fontId="5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50" fillId="0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2" borderId="0">
      <alignment/>
      <protection/>
    </xf>
    <xf numFmtId="200" fontId="43" fillId="0" borderId="0">
      <alignment/>
      <protection/>
    </xf>
    <xf numFmtId="0" fontId="8" fillId="0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8" fillId="0" borderId="0">
      <alignment/>
      <protection/>
    </xf>
    <xf numFmtId="0" fontId="0" fillId="54" borderId="17" applyNumberFormat="0" applyFont="0" applyAlignment="0" applyProtection="0"/>
    <xf numFmtId="0" fontId="0" fillId="55" borderId="18" applyNumberFormat="0" applyFont="0" applyAlignment="0" applyProtection="0"/>
    <xf numFmtId="191" fontId="11" fillId="0" borderId="3" applyNumberFormat="0" applyFont="0" applyFill="0" applyBorder="0" applyAlignment="0" applyProtection="0"/>
    <xf numFmtId="191" fontId="11" fillId="0" borderId="3" applyNumberFormat="0" applyFont="0" applyFill="0" applyBorder="0" applyAlignment="0" applyProtection="0"/>
    <xf numFmtId="191" fontId="11" fillId="0" borderId="3" applyNumberFormat="0" applyFont="0" applyFill="0" applyBorder="0" applyAlignment="0" applyProtection="0"/>
    <xf numFmtId="191" fontId="11" fillId="0" borderId="3" applyNumberFormat="0" applyFont="0" applyFill="0" applyBorder="0" applyAlignment="0" applyProtection="0"/>
    <xf numFmtId="0" fontId="63" fillId="46" borderId="19" applyNumberFormat="0" applyAlignment="0" applyProtection="0"/>
    <xf numFmtId="0" fontId="30" fillId="47" borderId="20" applyNumberFormat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7" fillId="0" borderId="0">
      <alignment horizontal="right"/>
      <protection/>
    </xf>
    <xf numFmtId="0" fontId="17" fillId="0" borderId="0">
      <alignment horizontal="right"/>
      <protection/>
    </xf>
    <xf numFmtId="0" fontId="17" fillId="0" borderId="0">
      <alignment horizontal="right"/>
      <protection/>
    </xf>
    <xf numFmtId="0" fontId="17" fillId="0" borderId="0">
      <alignment horizontal="right"/>
      <protection/>
    </xf>
    <xf numFmtId="0" fontId="6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0" fillId="0" borderId="0" applyFill="0">
      <alignment horizontal="left"/>
      <protection/>
    </xf>
    <xf numFmtId="0" fontId="10" fillId="0" borderId="0" applyFill="0">
      <alignment horizontal="left"/>
      <protection/>
    </xf>
    <xf numFmtId="0" fontId="10" fillId="0" borderId="0" applyFill="0">
      <alignment horizontal="left"/>
      <protection/>
    </xf>
    <xf numFmtId="0" fontId="10" fillId="0" borderId="0" applyFill="0">
      <alignment horizontal="left"/>
      <protection/>
    </xf>
    <xf numFmtId="0" fontId="18" fillId="0" borderId="0" applyFill="0">
      <alignment horizontal="centerContinuous" vertical="center"/>
      <protection/>
    </xf>
    <xf numFmtId="0" fontId="18" fillId="0" borderId="0" applyFill="0">
      <alignment horizontal="centerContinuous" vertical="center"/>
      <protection/>
    </xf>
    <xf numFmtId="0" fontId="18" fillId="0" borderId="0" applyFill="0">
      <alignment horizontal="centerContinuous" vertical="center"/>
      <protection/>
    </xf>
    <xf numFmtId="0" fontId="18" fillId="0" borderId="0" applyFill="0">
      <alignment horizontal="centerContinuous" vertical="center"/>
      <protection/>
    </xf>
    <xf numFmtId="186" fontId="19" fillId="0" borderId="0" applyFill="0">
      <alignment horizontal="centerContinuous" vertical="center"/>
      <protection/>
    </xf>
    <xf numFmtId="186" fontId="19" fillId="0" borderId="0" applyFill="0">
      <alignment horizontal="centerContinuous" vertical="center"/>
      <protection/>
    </xf>
    <xf numFmtId="186" fontId="19" fillId="0" borderId="0" applyFill="0">
      <alignment horizontal="centerContinuous" vertical="center"/>
      <protection/>
    </xf>
    <xf numFmtId="186" fontId="19" fillId="0" borderId="0" applyFill="0">
      <alignment horizontal="centerContinuous" vertical="center"/>
      <protection/>
    </xf>
    <xf numFmtId="188" fontId="19" fillId="0" borderId="0" applyFill="0">
      <alignment horizontal="centerContinuous" vertical="center"/>
      <protection/>
    </xf>
    <xf numFmtId="188" fontId="19" fillId="0" borderId="0" applyFill="0">
      <alignment horizontal="centerContinuous" vertical="center"/>
      <protection/>
    </xf>
    <xf numFmtId="188" fontId="19" fillId="0" borderId="0" applyFill="0">
      <alignment horizontal="centerContinuous" vertical="center"/>
      <protection/>
    </xf>
    <xf numFmtId="188" fontId="19" fillId="0" borderId="0" applyFill="0">
      <alignment horizontal="centerContinuous" vertical="center"/>
      <protection/>
    </xf>
    <xf numFmtId="0" fontId="10" fillId="0" borderId="3">
      <alignment horizontal="centerContinuous" wrapText="1"/>
      <protection/>
    </xf>
    <xf numFmtId="0" fontId="10" fillId="0" borderId="3">
      <alignment horizontal="centerContinuous" wrapText="1"/>
      <protection/>
    </xf>
    <xf numFmtId="0" fontId="10" fillId="0" borderId="3">
      <alignment horizontal="centerContinuous" wrapText="1"/>
      <protection/>
    </xf>
    <xf numFmtId="0" fontId="10" fillId="0" borderId="3">
      <alignment horizontal="centerContinuous" wrapText="1"/>
      <protection/>
    </xf>
    <xf numFmtId="184" fontId="20" fillId="0" borderId="0" applyFill="0">
      <alignment horizontal="left"/>
      <protection/>
    </xf>
    <xf numFmtId="184" fontId="20" fillId="0" borderId="0" applyFill="0">
      <alignment horizontal="left"/>
      <protection/>
    </xf>
    <xf numFmtId="184" fontId="20" fillId="0" borderId="0" applyFill="0">
      <alignment horizontal="left"/>
      <protection/>
    </xf>
    <xf numFmtId="184" fontId="20" fillId="0" borderId="0" applyFill="0">
      <alignment horizontal="left"/>
      <protection/>
    </xf>
    <xf numFmtId="185" fontId="21" fillId="0" borderId="0" applyFill="0">
      <alignment horizontal="right"/>
      <protection/>
    </xf>
    <xf numFmtId="185" fontId="21" fillId="0" borderId="0" applyFill="0">
      <alignment horizontal="right"/>
      <protection/>
    </xf>
    <xf numFmtId="185" fontId="21" fillId="0" borderId="0" applyFill="0">
      <alignment horizontal="right"/>
      <protection/>
    </xf>
    <xf numFmtId="185" fontId="21" fillId="0" borderId="0" applyFill="0">
      <alignment horizontal="right"/>
      <protection/>
    </xf>
    <xf numFmtId="0" fontId="10" fillId="0" borderId="21" applyFill="0">
      <alignment/>
      <protection/>
    </xf>
    <xf numFmtId="0" fontId="10" fillId="0" borderId="21" applyFill="0">
      <alignment/>
      <protection/>
    </xf>
    <xf numFmtId="0" fontId="10" fillId="0" borderId="21" applyFill="0">
      <alignment/>
      <protection/>
    </xf>
    <xf numFmtId="0" fontId="10" fillId="0" borderId="21" applyFill="0">
      <alignment/>
      <protection/>
    </xf>
    <xf numFmtId="0" fontId="65" fillId="0" borderId="22" applyNumberFormat="0" applyFill="0" applyAlignment="0" applyProtection="0"/>
    <xf numFmtId="0" fontId="36" fillId="0" borderId="23" applyNumberFormat="0" applyFill="0" applyAlignment="0" applyProtection="0"/>
    <xf numFmtId="0" fontId="66" fillId="0" borderId="0" applyNumberFormat="0" applyFill="0" applyBorder="0" applyAlignment="0" applyProtection="0"/>
    <xf numFmtId="0" fontId="34" fillId="0" borderId="0" applyNumberFormat="0" applyFill="0" applyBorder="0" applyAlignment="0" applyProtection="0"/>
  </cellStyleXfs>
  <cellXfs count="236">
    <xf numFmtId="0" fontId="0" fillId="2" borderId="0" xfId="0" applyNumberFormat="1" applyAlignment="1">
      <alignment/>
    </xf>
    <xf numFmtId="7" fontId="0" fillId="2" borderId="0" xfId="0" applyNumberFormat="1" applyAlignment="1">
      <alignment horizontal="right"/>
    </xf>
    <xf numFmtId="7" fontId="0" fillId="2" borderId="24" xfId="0" applyNumberFormat="1" applyBorder="1" applyAlignment="1">
      <alignment horizontal="right"/>
    </xf>
    <xf numFmtId="0" fontId="0" fillId="2" borderId="0" xfId="0" applyNumberFormat="1" applyAlignment="1">
      <alignment horizontal="right"/>
    </xf>
    <xf numFmtId="7" fontId="1" fillId="2" borderId="0" xfId="0" applyNumberFormat="1" applyFont="1" applyAlignment="1">
      <alignment horizontal="centerContinuous" vertical="center"/>
    </xf>
    <xf numFmtId="0" fontId="0" fillId="2" borderId="0" xfId="0" applyNumberFormat="1" applyAlignment="1">
      <alignment vertical="center"/>
    </xf>
    <xf numFmtId="7" fontId="0" fillId="2" borderId="25" xfId="0" applyNumberFormat="1" applyBorder="1" applyAlignment="1">
      <alignment horizontal="center"/>
    </xf>
    <xf numFmtId="0" fontId="0" fillId="2" borderId="26" xfId="0" applyNumberFormat="1" applyBorder="1" applyAlignment="1">
      <alignment horizontal="right"/>
    </xf>
    <xf numFmtId="7" fontId="5" fillId="0" borderId="0" xfId="0" applyNumberFormat="1" applyFont="1" applyFill="1" applyAlignment="1">
      <alignment horizontal="centerContinuous" vertical="center"/>
    </xf>
    <xf numFmtId="1" fontId="4" fillId="0" borderId="0" xfId="0" applyNumberFormat="1" applyFont="1" applyFill="1" applyAlignment="1">
      <alignment horizontal="centerContinuous" vertical="top"/>
    </xf>
    <xf numFmtId="0" fontId="4" fillId="0" borderId="0" xfId="0" applyNumberFormat="1" applyFont="1" applyFill="1" applyAlignment="1">
      <alignment horizontal="centerContinuous" vertical="center"/>
    </xf>
    <xf numFmtId="0" fontId="0" fillId="0" borderId="0" xfId="0" applyNumberFormat="1" applyFill="1" applyAlignment="1">
      <alignment/>
    </xf>
    <xf numFmtId="7" fontId="0" fillId="0" borderId="27" xfId="0" applyNumberFormat="1" applyFill="1" applyBorder="1" applyAlignment="1">
      <alignment horizontal="right"/>
    </xf>
    <xf numFmtId="7" fontId="0" fillId="0" borderId="26" xfId="0" applyNumberFormat="1" applyFill="1" applyBorder="1" applyAlignment="1">
      <alignment horizontal="right" vertical="center"/>
    </xf>
    <xf numFmtId="0" fontId="0" fillId="0" borderId="0" xfId="0" applyNumberFormat="1" applyFill="1" applyAlignment="1">
      <alignment vertical="center"/>
    </xf>
    <xf numFmtId="0" fontId="41" fillId="0" borderId="0" xfId="215" applyFont="1" applyAlignment="1" applyProtection="1">
      <alignment vertical="center"/>
      <protection/>
    </xf>
    <xf numFmtId="174" fontId="0" fillId="56" borderId="0" xfId="215" applyNumberFormat="1" applyFont="1" applyFill="1" applyBorder="1" applyAlignment="1" applyProtection="1">
      <alignment vertical="center"/>
      <protection/>
    </xf>
    <xf numFmtId="172" fontId="0" fillId="56" borderId="0" xfId="215" applyNumberFormat="1" applyFont="1" applyFill="1" applyBorder="1" applyAlignment="1" applyProtection="1">
      <alignment horizontal="center" vertical="center"/>
      <protection/>
    </xf>
    <xf numFmtId="0" fontId="8" fillId="0" borderId="0" xfId="215" applyFont="1" applyAlignment="1" applyProtection="1">
      <alignment horizontal="center" vertical="center"/>
      <protection/>
    </xf>
    <xf numFmtId="176" fontId="39" fillId="57" borderId="1" xfId="215" applyNumberFormat="1" applyFont="1" applyFill="1" applyBorder="1" applyAlignment="1" applyProtection="1">
      <alignment horizontal="center" vertical="top"/>
      <protection/>
    </xf>
    <xf numFmtId="4" fontId="39" fillId="57" borderId="1" xfId="215" applyNumberFormat="1" applyFont="1" applyFill="1" applyBorder="1" applyAlignment="1" applyProtection="1">
      <alignment horizontal="center" vertical="top" wrapText="1"/>
      <protection/>
    </xf>
    <xf numFmtId="4" fontId="39" fillId="57" borderId="1" xfId="215" applyNumberFormat="1" applyFont="1" applyFill="1" applyBorder="1" applyAlignment="1" applyProtection="1">
      <alignment horizontal="center" vertical="top"/>
      <protection/>
    </xf>
    <xf numFmtId="4" fontId="67" fillId="57" borderId="1" xfId="215" applyNumberFormat="1" applyFont="1" applyFill="1" applyBorder="1" applyAlignment="1" applyProtection="1">
      <alignment horizontal="center" vertical="top" wrapText="1"/>
      <protection/>
    </xf>
    <xf numFmtId="4" fontId="68" fillId="57" borderId="1" xfId="215" applyNumberFormat="1" applyFont="1" applyFill="1" applyBorder="1" applyAlignment="1" applyProtection="1">
      <alignment horizontal="center" vertical="top" wrapText="1"/>
      <protection/>
    </xf>
    <xf numFmtId="0" fontId="0" fillId="2" borderId="0" xfId="286" applyNumberFormat="1" applyBorder="1" applyAlignment="1">
      <alignment horizontal="center"/>
      <protection/>
    </xf>
    <xf numFmtId="4" fontId="39" fillId="0" borderId="1" xfId="215" applyNumberFormat="1" applyFont="1" applyFill="1" applyBorder="1" applyAlignment="1" applyProtection="1">
      <alignment horizontal="center" vertical="top" wrapText="1"/>
      <protection/>
    </xf>
    <xf numFmtId="0" fontId="0" fillId="0" borderId="0" xfId="286" applyNumberFormat="1" applyFill="1">
      <alignment/>
      <protection/>
    </xf>
    <xf numFmtId="0" fontId="42" fillId="57" borderId="0" xfId="215" applyFont="1" applyFill="1">
      <alignment/>
      <protection/>
    </xf>
    <xf numFmtId="0" fontId="0" fillId="2" borderId="0" xfId="286" applyNumberFormat="1" applyFont="1" applyBorder="1" applyAlignment="1">
      <alignment horizontal="center"/>
      <protection/>
    </xf>
    <xf numFmtId="4" fontId="39" fillId="57" borderId="1" xfId="215" applyNumberFormat="1" applyFont="1" applyFill="1" applyBorder="1" applyAlignment="1" applyProtection="1">
      <alignment horizontal="center" vertical="top"/>
      <protection/>
    </xf>
    <xf numFmtId="4" fontId="39" fillId="0" borderId="1" xfId="215" applyNumberFormat="1" applyFont="1" applyFill="1" applyBorder="1" applyAlignment="1" applyProtection="1">
      <alignment horizontal="center" vertical="top"/>
      <protection/>
    </xf>
    <xf numFmtId="4" fontId="39" fillId="57" borderId="1" xfId="215" applyNumberFormat="1" applyFont="1" applyFill="1" applyBorder="1" applyAlignment="1" applyProtection="1">
      <alignment horizontal="center" vertical="top"/>
      <protection/>
    </xf>
    <xf numFmtId="4" fontId="39" fillId="57" borderId="1" xfId="215" applyNumberFormat="1" applyFont="1" applyFill="1" applyBorder="1" applyAlignment="1" applyProtection="1">
      <alignment horizontal="center" vertical="top"/>
      <protection/>
    </xf>
    <xf numFmtId="4" fontId="39" fillId="57" borderId="1" xfId="215" applyNumberFormat="1" applyFont="1" applyFill="1" applyBorder="1" applyAlignment="1" applyProtection="1">
      <alignment horizontal="center" vertical="top"/>
      <protection/>
    </xf>
    <xf numFmtId="4" fontId="39" fillId="57" borderId="1" xfId="215" applyNumberFormat="1" applyFont="1" applyFill="1" applyBorder="1" applyAlignment="1" applyProtection="1">
      <alignment horizontal="center" vertical="top"/>
      <protection/>
    </xf>
    <xf numFmtId="4" fontId="39" fillId="57" borderId="1" xfId="215" applyNumberFormat="1" applyFont="1" applyFill="1" applyBorder="1" applyAlignment="1" applyProtection="1">
      <alignment horizontal="center" vertical="top"/>
      <protection/>
    </xf>
    <xf numFmtId="0" fontId="42" fillId="57" borderId="0" xfId="215" applyFont="1" applyFill="1" applyAlignment="1">
      <alignment/>
      <protection/>
    </xf>
    <xf numFmtId="176" fontId="2" fillId="57" borderId="1" xfId="215" applyNumberFormat="1" applyFont="1" applyFill="1" applyBorder="1" applyAlignment="1" applyProtection="1">
      <alignment horizontal="center"/>
      <protection/>
    </xf>
    <xf numFmtId="4" fontId="39" fillId="57" borderId="2" xfId="215" applyNumberFormat="1" applyFont="1" applyFill="1" applyBorder="1" applyAlignment="1" applyProtection="1">
      <alignment horizontal="center" vertical="top" wrapText="1"/>
      <protection/>
    </xf>
    <xf numFmtId="4" fontId="39" fillId="57" borderId="0" xfId="215" applyNumberFormat="1" applyFont="1" applyFill="1" applyBorder="1" applyAlignment="1" applyProtection="1">
      <alignment horizontal="center" vertical="top"/>
      <protection/>
    </xf>
    <xf numFmtId="0" fontId="69" fillId="0" borderId="0" xfId="215" applyFont="1" applyFill="1" applyBorder="1" applyAlignment="1">
      <alignment vertical="top" wrapText="1"/>
      <protection/>
    </xf>
    <xf numFmtId="4" fontId="39" fillId="57" borderId="1" xfId="215" applyNumberFormat="1" applyFont="1" applyFill="1" applyBorder="1" applyAlignment="1" applyProtection="1">
      <alignment horizontal="center" vertical="top" wrapText="1"/>
      <protection/>
    </xf>
    <xf numFmtId="176" fontId="39" fillId="57" borderId="1" xfId="215" applyNumberFormat="1" applyFont="1" applyFill="1" applyBorder="1" applyAlignment="1" applyProtection="1">
      <alignment horizontal="center" vertical="top"/>
      <protection/>
    </xf>
    <xf numFmtId="4" fontId="39" fillId="57" borderId="1" xfId="215" applyNumberFormat="1" applyFont="1" applyFill="1" applyBorder="1" applyAlignment="1" applyProtection="1">
      <alignment horizontal="center" vertical="top" wrapText="1"/>
      <protection/>
    </xf>
    <xf numFmtId="4" fontId="39" fillId="58" borderId="1" xfId="215" applyNumberFormat="1" applyFont="1" applyFill="1" applyBorder="1" applyAlignment="1" applyProtection="1">
      <alignment horizontal="center" vertical="top" wrapText="1"/>
      <protection/>
    </xf>
    <xf numFmtId="0" fontId="42" fillId="58" borderId="0" xfId="215" applyFont="1" applyFill="1" applyAlignment="1">
      <alignment/>
      <protection/>
    </xf>
    <xf numFmtId="4" fontId="39" fillId="57" borderId="1" xfId="215" applyNumberFormat="1" applyFont="1" applyFill="1" applyBorder="1" applyAlignment="1" applyProtection="1">
      <alignment horizontal="center" vertical="top" wrapText="1"/>
      <protection/>
    </xf>
    <xf numFmtId="4" fontId="67" fillId="57" borderId="1" xfId="215" applyNumberFormat="1" applyFont="1" applyFill="1" applyBorder="1" applyAlignment="1" applyProtection="1">
      <alignment horizontal="center" vertical="top" wrapText="1"/>
      <protection/>
    </xf>
    <xf numFmtId="4" fontId="67" fillId="57" borderId="1" xfId="215" applyNumberFormat="1" applyFont="1" applyFill="1" applyBorder="1" applyAlignment="1" applyProtection="1">
      <alignment horizontal="center" vertical="top" wrapText="1"/>
      <protection/>
    </xf>
    <xf numFmtId="4" fontId="67" fillId="57" borderId="1" xfId="215" applyNumberFormat="1" applyFont="1" applyFill="1" applyBorder="1" applyAlignment="1" applyProtection="1">
      <alignment horizontal="center" vertical="top" wrapText="1"/>
      <protection/>
    </xf>
    <xf numFmtId="4" fontId="39" fillId="57" borderId="1" xfId="215" applyNumberFormat="1" applyFont="1" applyFill="1" applyBorder="1" applyAlignment="1" applyProtection="1">
      <alignment horizontal="center" vertical="top" wrapText="1"/>
      <protection/>
    </xf>
    <xf numFmtId="4" fontId="67" fillId="57" borderId="1" xfId="215" applyNumberFormat="1" applyFont="1" applyFill="1" applyBorder="1" applyAlignment="1" applyProtection="1">
      <alignment horizontal="center" vertical="top" wrapText="1"/>
      <protection/>
    </xf>
    <xf numFmtId="4" fontId="39" fillId="57" borderId="1" xfId="215" applyNumberFormat="1" applyFont="1" applyFill="1" applyBorder="1" applyAlignment="1" applyProtection="1">
      <alignment horizontal="center" vertical="top" wrapText="1"/>
      <protection/>
    </xf>
    <xf numFmtId="0" fontId="42" fillId="57" borderId="0" xfId="215" applyFont="1" applyFill="1" applyAlignment="1">
      <alignment/>
      <protection/>
    </xf>
    <xf numFmtId="0" fontId="42" fillId="57" borderId="0" xfId="215" applyFont="1" applyFill="1" applyAlignment="1">
      <alignment vertical="top"/>
      <protection/>
    </xf>
    <xf numFmtId="0" fontId="44" fillId="59" borderId="0" xfId="0" applyNumberFormat="1" applyFont="1" applyFill="1" applyAlignment="1">
      <alignment/>
    </xf>
    <xf numFmtId="0" fontId="45" fillId="59" borderId="0" xfId="317" applyFont="1" applyFill="1" applyAlignment="1">
      <alignment wrapText="1"/>
      <protection/>
    </xf>
    <xf numFmtId="0" fontId="45" fillId="59" borderId="0" xfId="0" applyNumberFormat="1" applyFont="1" applyFill="1" applyBorder="1" applyAlignment="1" applyProtection="1">
      <alignment horizontal="center"/>
      <protection/>
    </xf>
    <xf numFmtId="0" fontId="45" fillId="59" borderId="0" xfId="0" applyNumberFormat="1" applyFont="1" applyFill="1" applyAlignment="1">
      <alignment/>
    </xf>
    <xf numFmtId="0" fontId="45" fillId="59" borderId="0" xfId="0" applyNumberFormat="1" applyFont="1" applyFill="1" applyAlignment="1" applyProtection="1">
      <alignment horizontal="center"/>
      <protection/>
    </xf>
    <xf numFmtId="174" fontId="0" fillId="56" borderId="0" xfId="0" applyNumberFormat="1" applyFont="1" applyFill="1" applyBorder="1" applyAlignment="1" applyProtection="1">
      <alignment vertical="center"/>
      <protection/>
    </xf>
    <xf numFmtId="172" fontId="0" fillId="56" borderId="0" xfId="0" applyNumberFormat="1" applyFont="1" applyFill="1" applyBorder="1" applyAlignment="1" applyProtection="1">
      <alignment horizontal="center" vertical="center"/>
      <protection/>
    </xf>
    <xf numFmtId="0" fontId="0" fillId="58" borderId="0" xfId="0" applyNumberFormat="1" applyFill="1" applyAlignment="1">
      <alignment/>
    </xf>
    <xf numFmtId="0" fontId="0" fillId="58" borderId="0" xfId="0" applyNumberFormat="1" applyFill="1" applyAlignment="1">
      <alignment horizontal="right"/>
    </xf>
    <xf numFmtId="0" fontId="0" fillId="58" borderId="0" xfId="0" applyNumberFormat="1" applyFill="1" applyAlignment="1">
      <alignment vertical="top"/>
    </xf>
    <xf numFmtId="0" fontId="0" fillId="58" borderId="0" xfId="0" applyNumberFormat="1" applyFont="1" applyFill="1" applyAlignment="1">
      <alignment/>
    </xf>
    <xf numFmtId="0" fontId="0" fillId="58" borderId="0" xfId="0" applyNumberFormat="1" applyFont="1" applyFill="1" applyAlignment="1">
      <alignment horizontal="center"/>
    </xf>
    <xf numFmtId="0" fontId="0" fillId="58" borderId="0" xfId="0" applyNumberFormat="1" applyFont="1" applyFill="1" applyAlignment="1">
      <alignment horizontal="right"/>
    </xf>
    <xf numFmtId="0" fontId="41" fillId="0" borderId="0" xfId="0" applyFont="1" applyFill="1" applyAlignment="1" applyProtection="1">
      <alignment vertical="center"/>
      <protection/>
    </xf>
    <xf numFmtId="174" fontId="0" fillId="0" borderId="0" xfId="0" applyNumberFormat="1" applyFont="1" applyFill="1" applyBorder="1" applyAlignment="1" applyProtection="1">
      <alignment vertical="center"/>
      <protection/>
    </xf>
    <xf numFmtId="172" fontId="0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0" xfId="0" applyFont="1" applyFill="1" applyAlignment="1" applyProtection="1">
      <alignment horizontal="center" vertical="center"/>
      <protection/>
    </xf>
    <xf numFmtId="0" fontId="0" fillId="0" borderId="0" xfId="286" applyNumberFormat="1" applyFill="1" applyAlignment="1">
      <alignment vertical="center"/>
      <protection/>
    </xf>
    <xf numFmtId="0" fontId="42" fillId="0" borderId="0" xfId="215" applyFont="1" applyFill="1" applyAlignment="1">
      <alignment/>
      <protection/>
    </xf>
    <xf numFmtId="4" fontId="67" fillId="0" borderId="1" xfId="215" applyNumberFormat="1" applyFont="1" applyFill="1" applyBorder="1" applyAlignment="1" applyProtection="1">
      <alignment horizontal="center" vertical="top" wrapText="1"/>
      <protection/>
    </xf>
    <xf numFmtId="4" fontId="39" fillId="0" borderId="0" xfId="215" applyNumberFormat="1" applyFont="1" applyFill="1" applyBorder="1" applyAlignment="1" applyProtection="1">
      <alignment horizontal="center" vertical="top"/>
      <protection/>
    </xf>
    <xf numFmtId="176" fontId="2" fillId="0" borderId="28" xfId="215" applyNumberFormat="1" applyFont="1" applyFill="1" applyBorder="1" applyAlignment="1" applyProtection="1">
      <alignment horizontal="center"/>
      <protection/>
    </xf>
    <xf numFmtId="7" fontId="2" fillId="0" borderId="0" xfId="0" applyNumberFormat="1" applyFont="1" applyFill="1" applyAlignment="1">
      <alignment horizontal="centerContinuous" vertical="center"/>
    </xf>
    <xf numFmtId="1" fontId="0" fillId="2" borderId="0" xfId="0" applyNumberFormat="1" applyFont="1" applyAlignment="1">
      <alignment horizontal="centerContinuous" vertical="top"/>
    </xf>
    <xf numFmtId="0" fontId="0" fillId="2" borderId="0" xfId="0" applyNumberFormat="1" applyFont="1" applyAlignment="1">
      <alignment horizontal="centerContinuous" vertical="center"/>
    </xf>
    <xf numFmtId="7" fontId="39" fillId="2" borderId="0" xfId="0" applyNumberFormat="1" applyFont="1" applyAlignment="1">
      <alignment horizontal="centerContinuous" vertical="center"/>
    </xf>
    <xf numFmtId="0" fontId="0" fillId="2" borderId="0" xfId="0" applyNumberFormat="1" applyFont="1" applyAlignment="1">
      <alignment vertical="top"/>
    </xf>
    <xf numFmtId="0" fontId="0" fillId="2" borderId="0" xfId="0" applyNumberFormat="1" applyFont="1" applyAlignment="1">
      <alignment/>
    </xf>
    <xf numFmtId="7" fontId="0" fillId="2" borderId="0" xfId="0" applyNumberFormat="1" applyFont="1" applyAlignment="1">
      <alignment horizontal="centerContinuous" vertical="center"/>
    </xf>
    <xf numFmtId="2" fontId="0" fillId="2" borderId="0" xfId="0" applyNumberFormat="1" applyFont="1" applyAlignment="1">
      <alignment horizontal="centerContinuous"/>
    </xf>
    <xf numFmtId="0" fontId="0" fillId="2" borderId="25" xfId="0" applyNumberFormat="1" applyFont="1" applyBorder="1" applyAlignment="1">
      <alignment horizontal="center" vertical="top"/>
    </xf>
    <xf numFmtId="0" fontId="0" fillId="2" borderId="29" xfId="0" applyNumberFormat="1" applyFont="1" applyBorder="1" applyAlignment="1">
      <alignment horizontal="center"/>
    </xf>
    <xf numFmtId="0" fontId="0" fillId="2" borderId="25" xfId="0" applyNumberFormat="1" applyFont="1" applyBorder="1" applyAlignment="1">
      <alignment horizontal="center"/>
    </xf>
    <xf numFmtId="0" fontId="0" fillId="2" borderId="30" xfId="0" applyNumberFormat="1" applyFont="1" applyBorder="1" applyAlignment="1">
      <alignment horizontal="center"/>
    </xf>
    <xf numFmtId="7" fontId="0" fillId="2" borderId="30" xfId="0" applyNumberFormat="1" applyFont="1" applyBorder="1" applyAlignment="1">
      <alignment horizontal="center"/>
    </xf>
    <xf numFmtId="0" fontId="0" fillId="0" borderId="31" xfId="0" applyNumberFormat="1" applyFont="1" applyFill="1" applyBorder="1" applyAlignment="1">
      <alignment vertical="top"/>
    </xf>
    <xf numFmtId="0" fontId="0" fillId="0" borderId="32" xfId="0" applyNumberFormat="1" applyFont="1" applyFill="1" applyBorder="1" applyAlignment="1">
      <alignment/>
    </xf>
    <xf numFmtId="0" fontId="0" fillId="0" borderId="31" xfId="0" applyNumberFormat="1" applyFont="1" applyFill="1" applyBorder="1" applyAlignment="1">
      <alignment horizontal="center"/>
    </xf>
    <xf numFmtId="0" fontId="0" fillId="0" borderId="33" xfId="0" applyNumberFormat="1" applyFont="1" applyFill="1" applyBorder="1" applyAlignment="1">
      <alignment/>
    </xf>
    <xf numFmtId="0" fontId="0" fillId="0" borderId="33" xfId="0" applyNumberFormat="1" applyFont="1" applyFill="1" applyBorder="1" applyAlignment="1">
      <alignment horizontal="center"/>
    </xf>
    <xf numFmtId="7" fontId="0" fillId="0" borderId="33" xfId="0" applyNumberFormat="1" applyFont="1" applyFill="1" applyBorder="1" applyAlignment="1">
      <alignment horizontal="right"/>
    </xf>
    <xf numFmtId="0" fontId="0" fillId="0" borderId="33" xfId="0" applyNumberFormat="1" applyFont="1" applyFill="1" applyBorder="1" applyAlignment="1">
      <alignment horizontal="right"/>
    </xf>
    <xf numFmtId="0" fontId="2" fillId="0" borderId="34" xfId="0" applyNumberFormat="1" applyFont="1" applyFill="1" applyBorder="1" applyAlignment="1">
      <alignment horizontal="center" vertical="center"/>
    </xf>
    <xf numFmtId="7" fontId="0" fillId="0" borderId="34" xfId="0" applyNumberFormat="1" applyFont="1" applyFill="1" applyBorder="1" applyAlignment="1">
      <alignment horizontal="right" vertical="center"/>
    </xf>
    <xf numFmtId="0" fontId="0" fillId="2" borderId="1" xfId="0" applyNumberFormat="1" applyFont="1" applyBorder="1" applyAlignment="1">
      <alignment vertical="center"/>
    </xf>
    <xf numFmtId="172" fontId="4" fillId="0" borderId="1" xfId="215" applyNumberFormat="1" applyFont="1" applyFill="1" applyBorder="1" applyAlignment="1" applyProtection="1">
      <alignment vertical="center" wrapText="1"/>
      <protection/>
    </xf>
    <xf numFmtId="172" fontId="0" fillId="0" borderId="1" xfId="215" applyNumberFormat="1" applyFont="1" applyFill="1" applyBorder="1" applyAlignment="1" applyProtection="1">
      <alignment horizontal="centerContinuous"/>
      <protection/>
    </xf>
    <xf numFmtId="172" fontId="68" fillId="0" borderId="1" xfId="215" applyNumberFormat="1" applyFont="1" applyFill="1" applyBorder="1" applyAlignment="1" applyProtection="1">
      <alignment horizontal="centerContinuous"/>
      <protection/>
    </xf>
    <xf numFmtId="0" fontId="68" fillId="0" borderId="1" xfId="215" applyNumberFormat="1" applyFont="1" applyFill="1" applyBorder="1" applyAlignment="1" applyProtection="1">
      <alignment vertical="center"/>
      <protection/>
    </xf>
    <xf numFmtId="177" fontId="68" fillId="0" borderId="1" xfId="215" applyNumberFormat="1" applyFont="1" applyFill="1" applyBorder="1" applyAlignment="1" applyProtection="1">
      <alignment horizontal="centerContinuous"/>
      <protection/>
    </xf>
    <xf numFmtId="173" fontId="68" fillId="0" borderId="1" xfId="215" applyNumberFormat="1" applyFont="1" applyFill="1" applyBorder="1" applyAlignment="1" applyProtection="1">
      <alignment horizontal="left" vertical="top" wrapText="1"/>
      <protection/>
    </xf>
    <xf numFmtId="172" fontId="0" fillId="0" borderId="1" xfId="215" applyNumberFormat="1" applyFont="1" applyFill="1" applyBorder="1" applyAlignment="1" applyProtection="1">
      <alignment horizontal="left" vertical="top" wrapText="1"/>
      <protection/>
    </xf>
    <xf numFmtId="172" fontId="0" fillId="57" borderId="1" xfId="215" applyNumberFormat="1" applyFont="1" applyFill="1" applyBorder="1" applyAlignment="1" applyProtection="1">
      <alignment horizontal="center" vertical="top" wrapText="1"/>
      <protection/>
    </xf>
    <xf numFmtId="0" fontId="68" fillId="0" borderId="1" xfId="215" applyNumberFormat="1" applyFont="1" applyFill="1" applyBorder="1" applyAlignment="1" applyProtection="1">
      <alignment horizontal="center" vertical="top" wrapText="1"/>
      <protection/>
    </xf>
    <xf numFmtId="1" fontId="68" fillId="0" borderId="1" xfId="215" applyNumberFormat="1" applyFont="1" applyFill="1" applyBorder="1" applyAlignment="1" applyProtection="1">
      <alignment horizontal="center" vertical="top"/>
      <protection/>
    </xf>
    <xf numFmtId="174" fontId="68" fillId="0" borderId="1" xfId="215" applyNumberFormat="1" applyFont="1" applyFill="1" applyBorder="1" applyAlignment="1" applyProtection="1">
      <alignment vertical="top"/>
      <protection locked="0"/>
    </xf>
    <xf numFmtId="174" fontId="68" fillId="0" borderId="1" xfId="215" applyNumberFormat="1" applyFont="1" applyFill="1" applyBorder="1" applyAlignment="1" applyProtection="1">
      <alignment vertical="top"/>
      <protection/>
    </xf>
    <xf numFmtId="173" fontId="68" fillId="0" borderId="1" xfId="215" applyNumberFormat="1" applyFont="1" applyFill="1" applyBorder="1" applyAlignment="1" applyProtection="1">
      <alignment horizontal="center" vertical="top" wrapText="1"/>
      <protection/>
    </xf>
    <xf numFmtId="172" fontId="0" fillId="0" borderId="1" xfId="215" applyNumberFormat="1" applyFont="1" applyFill="1" applyBorder="1" applyAlignment="1" applyProtection="1">
      <alignment horizontal="center" vertical="top" wrapText="1"/>
      <protection/>
    </xf>
    <xf numFmtId="173" fontId="70" fillId="0" borderId="1" xfId="215" applyNumberFormat="1" applyFont="1" applyFill="1" applyBorder="1" applyAlignment="1" applyProtection="1">
      <alignment horizontal="left" vertical="center" wrapText="1"/>
      <protection/>
    </xf>
    <xf numFmtId="172" fontId="0" fillId="0" borderId="1" xfId="215" applyNumberFormat="1" applyFont="1" applyFill="1" applyBorder="1" applyAlignment="1" applyProtection="1">
      <alignment horizontal="centerContinuous" wrapText="1"/>
      <protection/>
    </xf>
    <xf numFmtId="172" fontId="68" fillId="0" borderId="1" xfId="215" applyNumberFormat="1" applyFont="1" applyFill="1" applyBorder="1" applyAlignment="1" applyProtection="1">
      <alignment horizontal="centerContinuous" wrapText="1"/>
      <protection/>
    </xf>
    <xf numFmtId="172" fontId="68" fillId="0" borderId="1" xfId="215" applyNumberFormat="1" applyFont="1" applyFill="1" applyBorder="1" applyAlignment="1" applyProtection="1">
      <alignment horizontal="center" wrapText="1"/>
      <protection/>
    </xf>
    <xf numFmtId="0" fontId="0" fillId="0" borderId="1" xfId="215" applyNumberFormat="1" applyFont="1" applyFill="1" applyBorder="1" applyAlignment="1" applyProtection="1">
      <alignment horizontal="left" vertical="top" wrapText="1"/>
      <protection/>
    </xf>
    <xf numFmtId="173" fontId="68" fillId="0" borderId="2" xfId="215" applyNumberFormat="1" applyFont="1" applyFill="1" applyBorder="1" applyAlignment="1" applyProtection="1">
      <alignment horizontal="center" vertical="top" wrapText="1"/>
      <protection/>
    </xf>
    <xf numFmtId="172" fontId="0" fillId="0" borderId="2" xfId="215" applyNumberFormat="1" applyFont="1" applyFill="1" applyBorder="1" applyAlignment="1" applyProtection="1">
      <alignment horizontal="left" vertical="top" wrapText="1"/>
      <protection/>
    </xf>
    <xf numFmtId="172" fontId="0" fillId="0" borderId="2" xfId="215" applyNumberFormat="1" applyFont="1" applyFill="1" applyBorder="1" applyAlignment="1" applyProtection="1">
      <alignment horizontal="center" vertical="top" wrapText="1"/>
      <protection/>
    </xf>
    <xf numFmtId="0" fontId="68" fillId="0" borderId="2" xfId="215" applyNumberFormat="1" applyFont="1" applyFill="1" applyBorder="1" applyAlignment="1" applyProtection="1">
      <alignment horizontal="center" vertical="top" wrapText="1"/>
      <protection/>
    </xf>
    <xf numFmtId="1" fontId="68" fillId="0" borderId="2" xfId="215" applyNumberFormat="1" applyFont="1" applyFill="1" applyBorder="1" applyAlignment="1" applyProtection="1">
      <alignment horizontal="center" vertical="top"/>
      <protection/>
    </xf>
    <xf numFmtId="174" fontId="68" fillId="0" borderId="2" xfId="215" applyNumberFormat="1" applyFont="1" applyFill="1" applyBorder="1" applyAlignment="1" applyProtection="1">
      <alignment vertical="top"/>
      <protection locked="0"/>
    </xf>
    <xf numFmtId="174" fontId="68" fillId="0" borderId="2" xfId="215" applyNumberFormat="1" applyFont="1" applyFill="1" applyBorder="1" applyAlignment="1" applyProtection="1">
      <alignment vertical="top"/>
      <protection/>
    </xf>
    <xf numFmtId="172" fontId="68" fillId="0" borderId="1" xfId="215" applyNumberFormat="1" applyFont="1" applyFill="1" applyBorder="1" applyAlignment="1" applyProtection="1">
      <alignment horizontal="left" vertical="top" wrapText="1"/>
      <protection/>
    </xf>
    <xf numFmtId="172" fontId="68" fillId="0" borderId="1" xfId="215" applyNumberFormat="1" applyFont="1" applyFill="1" applyBorder="1" applyAlignment="1" applyProtection="1">
      <alignment horizontal="center" vertical="top" wrapText="1"/>
      <protection/>
    </xf>
    <xf numFmtId="173" fontId="68" fillId="0" borderId="1" xfId="215" applyNumberFormat="1" applyFont="1" applyFill="1" applyBorder="1" applyAlignment="1" applyProtection="1">
      <alignment horizontal="right" vertical="top" wrapText="1"/>
      <protection/>
    </xf>
    <xf numFmtId="0" fontId="68" fillId="0" borderId="0" xfId="215" applyFont="1" applyFill="1" applyAlignment="1">
      <alignment/>
      <protection/>
    </xf>
    <xf numFmtId="1" fontId="68" fillId="0" borderId="2" xfId="215" applyNumberFormat="1" applyFont="1" applyFill="1" applyBorder="1" applyAlignment="1" applyProtection="1">
      <alignment horizontal="center" vertical="top" wrapText="1"/>
      <protection/>
    </xf>
    <xf numFmtId="173" fontId="70" fillId="0" borderId="1" xfId="215" applyNumberFormat="1" applyFont="1" applyFill="1" applyBorder="1" applyAlignment="1" applyProtection="1">
      <alignment horizontal="center" vertical="center" wrapText="1"/>
      <protection/>
    </xf>
    <xf numFmtId="1" fontId="68" fillId="0" borderId="1" xfId="215" applyNumberFormat="1" applyFont="1" applyFill="1" applyBorder="1" applyAlignment="1" applyProtection="1">
      <alignment horizontal="center" vertical="top" wrapText="1"/>
      <protection/>
    </xf>
    <xf numFmtId="174" fontId="68" fillId="0" borderId="1" xfId="215" applyNumberFormat="1" applyFont="1" applyFill="1" applyBorder="1" applyAlignment="1" applyProtection="1">
      <alignment vertical="top" wrapText="1"/>
      <protection/>
    </xf>
    <xf numFmtId="172" fontId="0" fillId="0" borderId="35" xfId="215" applyNumberFormat="1" applyFont="1" applyFill="1" applyBorder="1" applyAlignment="1" applyProtection="1">
      <alignment horizontal="center" vertical="top" wrapText="1"/>
      <protection/>
    </xf>
    <xf numFmtId="1" fontId="68" fillId="0" borderId="35" xfId="215" applyNumberFormat="1" applyFont="1" applyFill="1" applyBorder="1" applyAlignment="1" applyProtection="1">
      <alignment horizontal="center" vertical="top" wrapText="1"/>
      <protection/>
    </xf>
    <xf numFmtId="173" fontId="68" fillId="0" borderId="1" xfId="215" applyNumberFormat="1" applyFont="1" applyFill="1" applyBorder="1" applyAlignment="1" applyProtection="1">
      <alignment horizontal="left" vertical="top"/>
      <protection/>
    </xf>
    <xf numFmtId="0" fontId="67" fillId="0" borderId="1" xfId="215" applyNumberFormat="1" applyFont="1" applyFill="1" applyBorder="1" applyAlignment="1" applyProtection="1">
      <alignment vertical="center"/>
      <protection/>
    </xf>
    <xf numFmtId="172" fontId="68" fillId="0" borderId="2" xfId="215" applyNumberFormat="1" applyFont="1" applyFill="1" applyBorder="1" applyAlignment="1" applyProtection="1">
      <alignment horizontal="left" vertical="top" wrapText="1"/>
      <protection/>
    </xf>
    <xf numFmtId="172" fontId="68" fillId="0" borderId="2" xfId="215" applyNumberFormat="1" applyFont="1" applyFill="1" applyBorder="1" applyAlignment="1" applyProtection="1">
      <alignment horizontal="center" vertical="top" wrapText="1"/>
      <protection/>
    </xf>
    <xf numFmtId="172" fontId="67" fillId="0" borderId="1" xfId="215" applyNumberFormat="1" applyFont="1" applyFill="1" applyBorder="1" applyAlignment="1" applyProtection="1">
      <alignment horizontal="center" vertical="top" wrapText="1"/>
      <protection/>
    </xf>
    <xf numFmtId="0" fontId="67" fillId="0" borderId="1" xfId="215" applyNumberFormat="1" applyFont="1" applyFill="1" applyBorder="1" applyAlignment="1" applyProtection="1">
      <alignment horizontal="center" vertical="top" wrapText="1"/>
      <protection/>
    </xf>
    <xf numFmtId="1" fontId="67" fillId="0" borderId="1" xfId="215" applyNumberFormat="1" applyFont="1" applyFill="1" applyBorder="1" applyAlignment="1" applyProtection="1">
      <alignment horizontal="center" vertical="top" wrapText="1"/>
      <protection/>
    </xf>
    <xf numFmtId="172" fontId="0" fillId="0" borderId="1" xfId="215" applyNumberFormat="1" applyFont="1" applyFill="1" applyBorder="1" applyAlignment="1" applyProtection="1">
      <alignment vertical="top" wrapText="1"/>
      <protection/>
    </xf>
    <xf numFmtId="172" fontId="68" fillId="0" borderId="1" xfId="215" applyNumberFormat="1" applyFont="1" applyFill="1" applyBorder="1" applyAlignment="1" applyProtection="1">
      <alignment vertical="top" wrapText="1"/>
      <protection/>
    </xf>
    <xf numFmtId="179" fontId="68" fillId="0" borderId="1" xfId="215" applyNumberFormat="1" applyFont="1" applyFill="1" applyBorder="1" applyAlignment="1" applyProtection="1">
      <alignment horizontal="center" vertical="top" wrapText="1"/>
      <protection/>
    </xf>
    <xf numFmtId="173" fontId="2" fillId="0" borderId="36" xfId="0" applyNumberFormat="1" applyFont="1" applyFill="1" applyBorder="1" applyAlignment="1">
      <alignment horizontal="center" vertical="center"/>
    </xf>
    <xf numFmtId="174" fontId="68" fillId="0" borderId="37" xfId="215" applyNumberFormat="1" applyFont="1" applyFill="1" applyBorder="1" applyAlignment="1" applyProtection="1">
      <alignment horizontal="right" vertical="center"/>
      <protection/>
    </xf>
    <xf numFmtId="173" fontId="68" fillId="0" borderId="1" xfId="215" applyNumberFormat="1" applyFont="1" applyFill="1" applyBorder="1" applyAlignment="1" applyProtection="1">
      <alignment horizontal="center" vertical="top"/>
      <protection/>
    </xf>
    <xf numFmtId="173" fontId="68" fillId="0" borderId="1" xfId="215" applyNumberFormat="1" applyFont="1" applyFill="1" applyBorder="1" applyAlignment="1" applyProtection="1">
      <alignment horizontal="right" vertical="top"/>
      <protection/>
    </xf>
    <xf numFmtId="173" fontId="2" fillId="2" borderId="36" xfId="0" applyNumberFormat="1" applyFont="1" applyBorder="1" applyAlignment="1">
      <alignment horizontal="center" vertical="center"/>
    </xf>
    <xf numFmtId="0" fontId="4" fillId="2" borderId="38" xfId="0" applyNumberFormat="1" applyFont="1" applyBorder="1" applyAlignment="1">
      <alignment/>
    </xf>
    <xf numFmtId="0" fontId="0" fillId="2" borderId="38" xfId="0" applyNumberFormat="1" applyFont="1" applyBorder="1" applyAlignment="1">
      <alignment horizontal="center"/>
    </xf>
    <xf numFmtId="0" fontId="0" fillId="2" borderId="38" xfId="0" applyNumberFormat="1" applyFont="1" applyBorder="1" applyAlignment="1">
      <alignment/>
    </xf>
    <xf numFmtId="0" fontId="0" fillId="2" borderId="39" xfId="0" applyNumberFormat="1" applyFont="1" applyBorder="1" applyAlignment="1">
      <alignment horizontal="right"/>
    </xf>
    <xf numFmtId="174" fontId="68" fillId="0" borderId="37" xfId="215" applyNumberFormat="1" applyFont="1" applyFill="1" applyBorder="1" applyAlignment="1" applyProtection="1">
      <alignment horizontal="right"/>
      <protection/>
    </xf>
    <xf numFmtId="0" fontId="0" fillId="2" borderId="40" xfId="0" applyNumberFormat="1" applyFont="1" applyBorder="1" applyAlignment="1">
      <alignment/>
    </xf>
    <xf numFmtId="0" fontId="0" fillId="2" borderId="40" xfId="0" applyNumberFormat="1" applyFont="1" applyBorder="1" applyAlignment="1">
      <alignment horizontal="center"/>
    </xf>
    <xf numFmtId="0" fontId="0" fillId="2" borderId="40" xfId="0" applyNumberFormat="1" applyFont="1" applyBorder="1" applyAlignment="1">
      <alignment horizontal="right"/>
    </xf>
    <xf numFmtId="0" fontId="0" fillId="2" borderId="41" xfId="0" applyNumberFormat="1" applyFont="1" applyBorder="1" applyAlignment="1">
      <alignment horizontal="right"/>
    </xf>
    <xf numFmtId="0" fontId="0" fillId="2" borderId="42" xfId="0" applyNumberFormat="1" applyFont="1" applyBorder="1" applyAlignment="1">
      <alignment vertical="top"/>
    </xf>
    <xf numFmtId="0" fontId="0" fillId="2" borderId="0" xfId="0" applyNumberFormat="1" applyFont="1" applyBorder="1" applyAlignment="1">
      <alignment horizontal="left"/>
    </xf>
    <xf numFmtId="0" fontId="0" fillId="2" borderId="0" xfId="0" applyNumberFormat="1" applyFont="1" applyBorder="1" applyAlignment="1">
      <alignment horizontal="center"/>
    </xf>
    <xf numFmtId="0" fontId="0" fillId="2" borderId="43" xfId="0" applyNumberFormat="1" applyFont="1" applyBorder="1" applyAlignment="1">
      <alignment vertical="top"/>
    </xf>
    <xf numFmtId="0" fontId="0" fillId="2" borderId="21" xfId="0" applyNumberFormat="1" applyFont="1" applyBorder="1" applyAlignment="1">
      <alignment/>
    </xf>
    <xf numFmtId="0" fontId="0" fillId="2" borderId="21" xfId="0" applyNumberFormat="1" applyFont="1" applyBorder="1" applyAlignment="1">
      <alignment horizontal="center"/>
    </xf>
    <xf numFmtId="0" fontId="0" fillId="2" borderId="21" xfId="0" applyNumberFormat="1" applyFont="1" applyBorder="1" applyAlignment="1">
      <alignment horizontal="right"/>
    </xf>
    <xf numFmtId="0" fontId="0" fillId="2" borderId="44" xfId="0" applyNumberFormat="1" applyFont="1" applyBorder="1" applyAlignment="1">
      <alignment horizontal="right"/>
    </xf>
    <xf numFmtId="0" fontId="0" fillId="2" borderId="45" xfId="0" applyNumberFormat="1" applyFont="1" applyBorder="1" applyAlignment="1">
      <alignment vertical="top"/>
    </xf>
    <xf numFmtId="173" fontId="2" fillId="2" borderId="46" xfId="0" applyNumberFormat="1" applyFont="1" applyBorder="1" applyAlignment="1">
      <alignment horizontal="center" vertical="center"/>
    </xf>
    <xf numFmtId="173" fontId="2" fillId="2" borderId="47" xfId="0" applyNumberFormat="1" applyFont="1" applyBorder="1" applyAlignment="1">
      <alignment horizontal="center" vertical="center"/>
    </xf>
    <xf numFmtId="0" fontId="68" fillId="0" borderId="1" xfId="215" applyNumberFormat="1" applyFont="1" applyFill="1" applyBorder="1" applyAlignment="1" applyProtection="1">
      <alignment vertical="top"/>
      <protection/>
    </xf>
    <xf numFmtId="0" fontId="68" fillId="0" borderId="1" xfId="215" applyNumberFormat="1" applyFont="1" applyFill="1" applyBorder="1" applyAlignment="1" applyProtection="1">
      <alignment horizontal="centerContinuous" wrapText="1"/>
      <protection/>
    </xf>
    <xf numFmtId="173" fontId="68" fillId="0" borderId="2" xfId="215" applyNumberFormat="1" applyFont="1" applyFill="1" applyBorder="1" applyAlignment="1" applyProtection="1">
      <alignment horizontal="left" vertical="top" wrapText="1"/>
      <protection/>
    </xf>
    <xf numFmtId="0" fontId="68" fillId="0" borderId="2" xfId="215" applyNumberFormat="1" applyFont="1" applyFill="1" applyBorder="1" applyAlignment="1" applyProtection="1">
      <alignment vertical="top"/>
      <protection/>
    </xf>
    <xf numFmtId="173" fontId="68" fillId="0" borderId="2" xfId="215" applyNumberFormat="1" applyFont="1" applyFill="1" applyBorder="1" applyAlignment="1" applyProtection="1">
      <alignment horizontal="right" vertical="top" wrapText="1"/>
      <protection/>
    </xf>
    <xf numFmtId="0" fontId="69" fillId="0" borderId="42" xfId="215" applyFont="1" applyFill="1" applyBorder="1" applyAlignment="1">
      <alignment vertical="top" wrapText="1"/>
      <protection/>
    </xf>
    <xf numFmtId="0" fontId="69" fillId="0" borderId="42" xfId="215" applyFont="1" applyFill="1" applyBorder="1" applyAlignment="1">
      <alignment vertical="top" wrapText="1" shrinkToFit="1"/>
      <protection/>
    </xf>
    <xf numFmtId="0" fontId="69" fillId="58" borderId="42" xfId="215" applyFont="1" applyFill="1" applyBorder="1" applyAlignment="1">
      <alignment vertical="top" wrapText="1" shrinkToFit="1"/>
      <protection/>
    </xf>
    <xf numFmtId="0" fontId="71" fillId="0" borderId="42" xfId="215" applyFont="1" applyFill="1" applyBorder="1" applyAlignment="1">
      <alignment vertical="top" wrapText="1"/>
      <protection/>
    </xf>
    <xf numFmtId="0" fontId="71" fillId="0" borderId="42" xfId="215" applyFont="1" applyFill="1" applyBorder="1" applyAlignment="1">
      <alignment/>
      <protection/>
    </xf>
    <xf numFmtId="0" fontId="69" fillId="0" borderId="42" xfId="215" applyFont="1" applyFill="1" applyBorder="1" applyAlignment="1">
      <alignment/>
      <protection/>
    </xf>
    <xf numFmtId="0" fontId="41" fillId="2" borderId="0" xfId="0" applyFont="1" applyBorder="1" applyAlignment="1" applyProtection="1">
      <alignment vertical="center"/>
      <protection/>
    </xf>
    <xf numFmtId="0" fontId="8" fillId="2" borderId="0" xfId="0" applyFont="1" applyBorder="1" applyAlignment="1" applyProtection="1">
      <alignment horizontal="center" vertical="center"/>
      <protection/>
    </xf>
    <xf numFmtId="0" fontId="0" fillId="2" borderId="0" xfId="286" applyNumberFormat="1" applyFont="1" applyBorder="1">
      <alignment/>
      <protection/>
    </xf>
    <xf numFmtId="0" fontId="0" fillId="2" borderId="0" xfId="286" applyNumberFormat="1" applyBorder="1">
      <alignment/>
      <protection/>
    </xf>
    <xf numFmtId="0" fontId="0" fillId="2" borderId="0" xfId="286" applyNumberFormat="1" applyFont="1" applyBorder="1">
      <alignment/>
      <protection/>
    </xf>
    <xf numFmtId="0" fontId="69" fillId="0" borderId="0" xfId="215" applyFont="1" applyFill="1" applyBorder="1" applyAlignment="1">
      <alignment vertical="top" wrapText="1" shrinkToFit="1"/>
      <protection/>
    </xf>
    <xf numFmtId="0" fontId="0" fillId="0" borderId="0" xfId="286" applyNumberFormat="1" applyFont="1" applyFill="1" applyBorder="1">
      <alignment/>
      <protection/>
    </xf>
    <xf numFmtId="0" fontId="0" fillId="0" borderId="0" xfId="286" applyNumberFormat="1" applyFill="1" applyBorder="1">
      <alignment/>
      <protection/>
    </xf>
    <xf numFmtId="0" fontId="41" fillId="0" borderId="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0" fillId="0" borderId="0" xfId="286" applyNumberFormat="1" applyFont="1" applyFill="1" applyBorder="1">
      <alignment/>
      <protection/>
    </xf>
    <xf numFmtId="0" fontId="42" fillId="57" borderId="0" xfId="215" applyFont="1" applyFill="1" applyBorder="1" applyAlignment="1">
      <alignment/>
      <protection/>
    </xf>
    <xf numFmtId="0" fontId="42" fillId="0" borderId="0" xfId="215" applyFont="1" applyFill="1" applyBorder="1" applyAlignment="1">
      <alignment/>
      <protection/>
    </xf>
    <xf numFmtId="0" fontId="42" fillId="57" borderId="0" xfId="215" applyFont="1" applyFill="1" applyBorder="1">
      <alignment/>
      <protection/>
    </xf>
    <xf numFmtId="0" fontId="42" fillId="58" borderId="0" xfId="215" applyFont="1" applyFill="1" applyBorder="1" applyAlignment="1">
      <alignment/>
      <protection/>
    </xf>
    <xf numFmtId="0" fontId="42" fillId="57" borderId="0" xfId="215" applyFont="1" applyFill="1" applyBorder="1" applyAlignment="1">
      <alignment vertical="top"/>
      <protection/>
    </xf>
    <xf numFmtId="0" fontId="71" fillId="0" borderId="0" xfId="215" applyFont="1" applyFill="1" applyBorder="1" applyAlignment="1">
      <alignment vertical="top" wrapText="1" shrinkToFit="1"/>
      <protection/>
    </xf>
    <xf numFmtId="0" fontId="41" fillId="0" borderId="0" xfId="215" applyFont="1" applyFill="1" applyBorder="1" applyAlignment="1">
      <alignment vertical="top" wrapText="1" shrinkToFit="1"/>
      <protection/>
    </xf>
    <xf numFmtId="174" fontId="72" fillId="0" borderId="0" xfId="215" applyNumberFormat="1" applyFont="1" applyFill="1" applyBorder="1" applyAlignment="1" applyProtection="1">
      <alignment vertical="top"/>
      <protection/>
    </xf>
    <xf numFmtId="0" fontId="69" fillId="0" borderId="0" xfId="215" applyFont="1" applyFill="1" applyBorder="1" applyAlignment="1">
      <alignment/>
      <protection/>
    </xf>
    <xf numFmtId="172" fontId="68" fillId="0" borderId="1" xfId="215" applyNumberFormat="1" applyFont="1" applyFill="1" applyBorder="1" applyAlignment="1" applyProtection="1">
      <alignment horizontal="left" vertical="top" wrapText="1"/>
      <protection/>
    </xf>
    <xf numFmtId="173" fontId="68" fillId="0" borderId="1" xfId="215" applyNumberFormat="1" applyFont="1" applyFill="1" applyBorder="1" applyAlignment="1" applyProtection="1">
      <alignment horizontal="left" vertical="top" wrapText="1"/>
      <protection/>
    </xf>
    <xf numFmtId="172" fontId="68" fillId="0" borderId="1" xfId="215" applyNumberFormat="1" applyFont="1" applyFill="1" applyBorder="1" applyAlignment="1" applyProtection="1">
      <alignment horizontal="center" vertical="top" wrapText="1"/>
      <protection/>
    </xf>
    <xf numFmtId="174" fontId="72" fillId="0" borderId="1" xfId="215" applyNumberFormat="1" applyFont="1" applyFill="1" applyBorder="1" applyAlignment="1" applyProtection="1">
      <alignment vertical="top"/>
      <protection/>
    </xf>
    <xf numFmtId="4" fontId="39" fillId="57" borderId="1" xfId="215" applyNumberFormat="1" applyFont="1" applyFill="1" applyBorder="1" applyAlignment="1" applyProtection="1">
      <alignment horizontal="center" vertical="top" wrapText="1"/>
      <protection/>
    </xf>
    <xf numFmtId="0" fontId="68" fillId="0" borderId="1" xfId="215" applyNumberFormat="1" applyFont="1" applyFill="1" applyBorder="1" applyAlignment="1" applyProtection="1">
      <alignment horizontal="center" vertical="top" wrapText="1"/>
      <protection/>
    </xf>
    <xf numFmtId="1" fontId="72" fillId="0" borderId="1" xfId="215" applyNumberFormat="1" applyFont="1" applyFill="1" applyBorder="1" applyAlignment="1" applyProtection="1">
      <alignment horizontal="right" vertical="top"/>
      <protection/>
    </xf>
    <xf numFmtId="0" fontId="72" fillId="0" borderId="1" xfId="215" applyNumberFormat="1" applyFont="1" applyFill="1" applyBorder="1" applyAlignment="1" applyProtection="1">
      <alignment vertical="center"/>
      <protection/>
    </xf>
    <xf numFmtId="172" fontId="68" fillId="0" borderId="1" xfId="215" applyNumberFormat="1" applyFont="1" applyFill="1" applyBorder="1" applyAlignment="1" applyProtection="1">
      <alignment horizontal="left" vertical="top" wrapText="1"/>
      <protection/>
    </xf>
    <xf numFmtId="174" fontId="72" fillId="0" borderId="1" xfId="215" applyNumberFormat="1" applyFont="1" applyFill="1" applyBorder="1" applyAlignment="1" applyProtection="1">
      <alignment vertical="top"/>
      <protection locked="0"/>
    </xf>
    <xf numFmtId="4" fontId="39" fillId="57" borderId="1" xfId="215" applyNumberFormat="1" applyFont="1" applyFill="1" applyBorder="1" applyAlignment="1" applyProtection="1">
      <alignment horizontal="center" vertical="top" wrapText="1"/>
      <protection/>
    </xf>
    <xf numFmtId="0" fontId="68" fillId="0" borderId="1" xfId="215" applyNumberFormat="1" applyFont="1" applyFill="1" applyBorder="1" applyAlignment="1" applyProtection="1">
      <alignment horizontal="center" vertical="top" wrapText="1"/>
      <protection/>
    </xf>
    <xf numFmtId="173" fontId="68" fillId="0" borderId="1" xfId="215" applyNumberFormat="1" applyFont="1" applyFill="1" applyBorder="1" applyAlignment="1" applyProtection="1">
      <alignment horizontal="center" vertical="top" wrapText="1"/>
      <protection/>
    </xf>
    <xf numFmtId="172" fontId="68" fillId="0" borderId="35" xfId="215" applyNumberFormat="1" applyFont="1" applyFill="1" applyBorder="1" applyAlignment="1" applyProtection="1">
      <alignment horizontal="center" vertical="top" wrapText="1"/>
      <protection/>
    </xf>
    <xf numFmtId="1" fontId="72" fillId="0" borderId="1" xfId="215" applyNumberFormat="1" applyFont="1" applyFill="1" applyBorder="1" applyAlignment="1" applyProtection="1">
      <alignment horizontal="right" vertical="top" wrapText="1"/>
      <protection/>
    </xf>
    <xf numFmtId="174" fontId="72" fillId="0" borderId="1" xfId="215" applyNumberFormat="1" applyFont="1" applyFill="1" applyBorder="1" applyAlignment="1" applyProtection="1">
      <alignment vertical="top" wrapText="1"/>
      <protection/>
    </xf>
    <xf numFmtId="0" fontId="46" fillId="57" borderId="0" xfId="215" applyFont="1" applyFill="1" applyBorder="1" applyAlignment="1">
      <alignment/>
      <protection/>
    </xf>
    <xf numFmtId="174" fontId="72" fillId="0" borderId="2" xfId="215" applyNumberFormat="1" applyFont="1" applyFill="1" applyBorder="1" applyAlignment="1" applyProtection="1">
      <alignment vertical="top"/>
      <protection/>
    </xf>
    <xf numFmtId="0" fontId="41" fillId="0" borderId="0" xfId="215" applyFont="1" applyBorder="1" applyAlignment="1" applyProtection="1">
      <alignment vertical="center"/>
      <protection/>
    </xf>
    <xf numFmtId="0" fontId="46" fillId="57" borderId="0" xfId="215" applyFont="1" applyFill="1" applyBorder="1" applyAlignment="1">
      <alignment vertical="top"/>
      <protection/>
    </xf>
    <xf numFmtId="0" fontId="69" fillId="0" borderId="42" xfId="215" applyFont="1" applyFill="1" applyBorder="1" applyAlignment="1" applyProtection="1">
      <alignment vertical="top" wrapText="1"/>
      <protection/>
    </xf>
    <xf numFmtId="0" fontId="46" fillId="57" borderId="0" xfId="215" applyFont="1" applyFill="1" applyBorder="1">
      <alignment/>
      <protection/>
    </xf>
    <xf numFmtId="1" fontId="6" fillId="0" borderId="45" xfId="0" applyNumberFormat="1" applyFont="1" applyFill="1" applyBorder="1" applyAlignment="1">
      <alignment horizontal="left" vertical="center"/>
    </xf>
    <xf numFmtId="0" fontId="0" fillId="0" borderId="48" xfId="0" applyNumberFormat="1" applyFont="1" applyFill="1" applyBorder="1" applyAlignment="1">
      <alignment vertical="center"/>
    </xf>
    <xf numFmtId="0" fontId="0" fillId="0" borderId="49" xfId="0" applyNumberFormat="1" applyFont="1" applyFill="1" applyBorder="1" applyAlignment="1">
      <alignment vertical="center"/>
    </xf>
    <xf numFmtId="1" fontId="6" fillId="0" borderId="50" xfId="0" applyNumberFormat="1" applyFont="1" applyFill="1" applyBorder="1" applyAlignment="1">
      <alignment horizontal="left" vertical="center"/>
    </xf>
    <xf numFmtId="1" fontId="6" fillId="0" borderId="51" xfId="0" applyNumberFormat="1" applyFont="1" applyFill="1" applyBorder="1" applyAlignment="1">
      <alignment horizontal="left" vertical="center"/>
    </xf>
    <xf numFmtId="1" fontId="6" fillId="0" borderId="52" xfId="0" applyNumberFormat="1" applyFont="1" applyFill="1" applyBorder="1" applyAlignment="1">
      <alignment horizontal="left" vertical="center"/>
    </xf>
    <xf numFmtId="1" fontId="6" fillId="0" borderId="53" xfId="0" applyNumberFormat="1" applyFont="1" applyFill="1" applyBorder="1" applyAlignment="1">
      <alignment horizontal="left" vertical="center"/>
    </xf>
    <xf numFmtId="0" fontId="0" fillId="0" borderId="54" xfId="0" applyNumberFormat="1" applyFont="1" applyFill="1" applyBorder="1" applyAlignment="1">
      <alignment vertical="center"/>
    </xf>
    <xf numFmtId="0" fontId="0" fillId="0" borderId="55" xfId="0" applyNumberFormat="1" applyFont="1" applyFill="1" applyBorder="1" applyAlignment="1">
      <alignment vertical="center"/>
    </xf>
    <xf numFmtId="7" fontId="0" fillId="2" borderId="21" xfId="0" applyNumberFormat="1" applyFont="1" applyBorder="1" applyAlignment="1">
      <alignment horizontal="center"/>
    </xf>
    <xf numFmtId="7" fontId="0" fillId="2" borderId="44" xfId="0" applyNumberFormat="1" applyFont="1" applyBorder="1" applyAlignment="1">
      <alignment horizontal="center"/>
    </xf>
    <xf numFmtId="0" fontId="0" fillId="2" borderId="0" xfId="0" applyNumberFormat="1" applyFont="1" applyBorder="1" applyAlignment="1">
      <alignment horizontal="center"/>
    </xf>
  </cellXfs>
  <cellStyles count="356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BigLine" xfId="65"/>
    <cellStyle name="BigLine 2" xfId="66"/>
    <cellStyle name="BigLine 2 2" xfId="67"/>
    <cellStyle name="BigLine 2_FORM B - PRICES" xfId="68"/>
    <cellStyle name="Blank" xfId="69"/>
    <cellStyle name="Blank 2" xfId="70"/>
    <cellStyle name="Blank 2 2" xfId="71"/>
    <cellStyle name="Blank 2_FORM B - PRICES" xfId="72"/>
    <cellStyle name="Blank 3" xfId="73"/>
    <cellStyle name="Blank 3 2" xfId="74"/>
    <cellStyle name="Blank 3_FORM B - PRICES" xfId="75"/>
    <cellStyle name="BLine" xfId="76"/>
    <cellStyle name="BLine 2" xfId="77"/>
    <cellStyle name="BLine 2 2" xfId="78"/>
    <cellStyle name="BLine 2_FORM B - PRICES" xfId="79"/>
    <cellStyle name="C2" xfId="80"/>
    <cellStyle name="C2 2" xfId="81"/>
    <cellStyle name="C2 2 2" xfId="82"/>
    <cellStyle name="C2 2_FORM B - PRICES" xfId="83"/>
    <cellStyle name="C2 3" xfId="84"/>
    <cellStyle name="C2 3 2" xfId="85"/>
    <cellStyle name="C2 3_FORM B - PRICES" xfId="86"/>
    <cellStyle name="C2Sctn" xfId="87"/>
    <cellStyle name="C2Sctn 2" xfId="88"/>
    <cellStyle name="C2Sctn 2 2" xfId="89"/>
    <cellStyle name="C2Sctn 2_FORM B - PRICES" xfId="90"/>
    <cellStyle name="C3" xfId="91"/>
    <cellStyle name="C3 2" xfId="92"/>
    <cellStyle name="C3 2 2" xfId="93"/>
    <cellStyle name="C3 2_FORM B - PRICES" xfId="94"/>
    <cellStyle name="C3 3" xfId="95"/>
    <cellStyle name="C3 3 2" xfId="96"/>
    <cellStyle name="C3 3_FORM B - PRICES" xfId="97"/>
    <cellStyle name="C3Rem" xfId="98"/>
    <cellStyle name="C3Rem 2" xfId="99"/>
    <cellStyle name="C3Rem 2 2" xfId="100"/>
    <cellStyle name="C3Rem 2_FORM B - PRICES" xfId="101"/>
    <cellStyle name="C3Rem 3" xfId="102"/>
    <cellStyle name="C3Rem 3 2" xfId="103"/>
    <cellStyle name="C3Rem 3_FORM B - PRICES" xfId="104"/>
    <cellStyle name="C3Sctn" xfId="105"/>
    <cellStyle name="C3Sctn 2" xfId="106"/>
    <cellStyle name="C3Sctn 2 2" xfId="107"/>
    <cellStyle name="C3Sctn 2_FORM B - PRICES" xfId="108"/>
    <cellStyle name="C4" xfId="109"/>
    <cellStyle name="C4 2" xfId="110"/>
    <cellStyle name="C4 2 2" xfId="111"/>
    <cellStyle name="C4 2_FORM B - PRICES" xfId="112"/>
    <cellStyle name="C4 3" xfId="113"/>
    <cellStyle name="C4 3 2" xfId="114"/>
    <cellStyle name="C4 3_FORM B - PRICES" xfId="115"/>
    <cellStyle name="C5" xfId="116"/>
    <cellStyle name="C5 2" xfId="117"/>
    <cellStyle name="C5 2 2" xfId="118"/>
    <cellStyle name="C5 2_FORM B - PRICES" xfId="119"/>
    <cellStyle name="C5 3" xfId="120"/>
    <cellStyle name="C5 3 2" xfId="121"/>
    <cellStyle name="C5 3_FORM B - PRICES" xfId="122"/>
    <cellStyle name="C6" xfId="123"/>
    <cellStyle name="C6 2" xfId="124"/>
    <cellStyle name="C6 2 2" xfId="125"/>
    <cellStyle name="C6 2_FORM B - PRICES" xfId="126"/>
    <cellStyle name="C6 3" xfId="127"/>
    <cellStyle name="C6 3 2" xfId="128"/>
    <cellStyle name="C6 3_FORM B - PRICES" xfId="129"/>
    <cellStyle name="C7" xfId="130"/>
    <cellStyle name="C7 2" xfId="131"/>
    <cellStyle name="C7 2 2" xfId="132"/>
    <cellStyle name="C7 2_FORM B - PRICES" xfId="133"/>
    <cellStyle name="C7 3" xfId="134"/>
    <cellStyle name="C7 3 2" xfId="135"/>
    <cellStyle name="C7 3_FORM B - PRICES" xfId="136"/>
    <cellStyle name="C7Create" xfId="137"/>
    <cellStyle name="C7Create 2" xfId="138"/>
    <cellStyle name="C7Create 2 2" xfId="139"/>
    <cellStyle name="C7Create 2_FORM B - PRICES" xfId="140"/>
    <cellStyle name="C7Create 3" xfId="141"/>
    <cellStyle name="C7Create 3 2" xfId="142"/>
    <cellStyle name="C7Create 3_FORM B - PRICES" xfId="143"/>
    <cellStyle name="C8" xfId="144"/>
    <cellStyle name="C8 2" xfId="145"/>
    <cellStyle name="C8 2 2" xfId="146"/>
    <cellStyle name="C8 2_FORM B - PRICES" xfId="147"/>
    <cellStyle name="C8 3" xfId="148"/>
    <cellStyle name="C8 3 2" xfId="149"/>
    <cellStyle name="C8 3_FORM B - PRICES" xfId="150"/>
    <cellStyle name="C8Sctn" xfId="151"/>
    <cellStyle name="C8Sctn 2" xfId="152"/>
    <cellStyle name="C8Sctn 2 2" xfId="153"/>
    <cellStyle name="C8Sctn 2_FORM B - PRICES" xfId="154"/>
    <cellStyle name="Calculation" xfId="155"/>
    <cellStyle name="Calculation 2" xfId="156"/>
    <cellStyle name="Check Cell" xfId="157"/>
    <cellStyle name="Check Cell 2" xfId="158"/>
    <cellStyle name="Comma" xfId="159"/>
    <cellStyle name="Comma [0]" xfId="160"/>
    <cellStyle name="Comma 2" xfId="161"/>
    <cellStyle name="Continued" xfId="162"/>
    <cellStyle name="Continued 2" xfId="163"/>
    <cellStyle name="Continued 2 2" xfId="164"/>
    <cellStyle name="Continued 2_FORM B - PRICES" xfId="165"/>
    <cellStyle name="Continued 3" xfId="166"/>
    <cellStyle name="Continued 3 2" xfId="167"/>
    <cellStyle name="Continued 3_FORM B - PRICES" xfId="168"/>
    <cellStyle name="Currency" xfId="169"/>
    <cellStyle name="Currency [0]" xfId="170"/>
    <cellStyle name="Currency 2" xfId="171"/>
    <cellStyle name="Currency 3" xfId="172"/>
    <cellStyle name="Currency 4" xfId="173"/>
    <cellStyle name="Currency 5" xfId="174"/>
    <cellStyle name="Explanatory Text" xfId="175"/>
    <cellStyle name="Explanatory Text 2" xfId="176"/>
    <cellStyle name="Followed Hyperlink" xfId="177"/>
    <cellStyle name="Good" xfId="178"/>
    <cellStyle name="Good 2" xfId="179"/>
    <cellStyle name="Heading 1" xfId="180"/>
    <cellStyle name="Heading 1 2" xfId="181"/>
    <cellStyle name="Heading 2" xfId="182"/>
    <cellStyle name="Heading 2 2" xfId="183"/>
    <cellStyle name="Heading 3" xfId="184"/>
    <cellStyle name="Heading 3 2" xfId="185"/>
    <cellStyle name="Heading 4" xfId="186"/>
    <cellStyle name="Heading 4 2" xfId="187"/>
    <cellStyle name="Hyperlink" xfId="188"/>
    <cellStyle name="Input" xfId="189"/>
    <cellStyle name="Input 2" xfId="190"/>
    <cellStyle name="Linked Cell" xfId="191"/>
    <cellStyle name="Linked Cell 2" xfId="192"/>
    <cellStyle name="Neutral" xfId="193"/>
    <cellStyle name="Neutral 2" xfId="194"/>
    <cellStyle name="Normal 10" xfId="195"/>
    <cellStyle name="Normal 10 2" xfId="196"/>
    <cellStyle name="Normal 11" xfId="197"/>
    <cellStyle name="Normal 11 2" xfId="198"/>
    <cellStyle name="Normal 12" xfId="199"/>
    <cellStyle name="Normal 12 2" xfId="200"/>
    <cellStyle name="Normal 13" xfId="201"/>
    <cellStyle name="Normal 13 2" xfId="202"/>
    <cellStyle name="Normal 14" xfId="203"/>
    <cellStyle name="Normal 14 2" xfId="204"/>
    <cellStyle name="Normal 15" xfId="205"/>
    <cellStyle name="Normal 15 2" xfId="206"/>
    <cellStyle name="Normal 16" xfId="207"/>
    <cellStyle name="Normal 16 2" xfId="208"/>
    <cellStyle name="Normal 17" xfId="209"/>
    <cellStyle name="Normal 17 2" xfId="210"/>
    <cellStyle name="Normal 18" xfId="211"/>
    <cellStyle name="Normal 18 2" xfId="212"/>
    <cellStyle name="Normal 19" xfId="213"/>
    <cellStyle name="Normal 19 2" xfId="214"/>
    <cellStyle name="Normal 2" xfId="215"/>
    <cellStyle name="Normal 2 2" xfId="216"/>
    <cellStyle name="Normal 2 2 2" xfId="217"/>
    <cellStyle name="Normal 2 3" xfId="218"/>
    <cellStyle name="Normal 2 5" xfId="219"/>
    <cellStyle name="Normal 2 6" xfId="220"/>
    <cellStyle name="Normal 20" xfId="221"/>
    <cellStyle name="Normal 20 2" xfId="222"/>
    <cellStyle name="Normal 21" xfId="223"/>
    <cellStyle name="Normal 21 2" xfId="224"/>
    <cellStyle name="Normal 22" xfId="225"/>
    <cellStyle name="Normal 22 2" xfId="226"/>
    <cellStyle name="Normal 23" xfId="227"/>
    <cellStyle name="Normal 23 2" xfId="228"/>
    <cellStyle name="Normal 24" xfId="229"/>
    <cellStyle name="Normal 24 2" xfId="230"/>
    <cellStyle name="Normal 25" xfId="231"/>
    <cellStyle name="Normal 25 2" xfId="232"/>
    <cellStyle name="Normal 26" xfId="233"/>
    <cellStyle name="Normal 26 2" xfId="234"/>
    <cellStyle name="Normal 27" xfId="235"/>
    <cellStyle name="Normal 27 2" xfId="236"/>
    <cellStyle name="Normal 28" xfId="237"/>
    <cellStyle name="Normal 28 2" xfId="238"/>
    <cellStyle name="Normal 29" xfId="239"/>
    <cellStyle name="Normal 29 2" xfId="240"/>
    <cellStyle name="Normal 3" xfId="241"/>
    <cellStyle name="Normal 3 2" xfId="242"/>
    <cellStyle name="Normal 3 3" xfId="243"/>
    <cellStyle name="Normal 30" xfId="244"/>
    <cellStyle name="Normal 30 2" xfId="245"/>
    <cellStyle name="Normal 31" xfId="246"/>
    <cellStyle name="Normal 31 2" xfId="247"/>
    <cellStyle name="Normal 32" xfId="248"/>
    <cellStyle name="Normal 32 2" xfId="249"/>
    <cellStyle name="Normal 33" xfId="250"/>
    <cellStyle name="Normal 33 2" xfId="251"/>
    <cellStyle name="Normal 34" xfId="252"/>
    <cellStyle name="Normal 34 2" xfId="253"/>
    <cellStyle name="Normal 35" xfId="254"/>
    <cellStyle name="Normal 35 2" xfId="255"/>
    <cellStyle name="Normal 36" xfId="256"/>
    <cellStyle name="Normal 36 2" xfId="257"/>
    <cellStyle name="Normal 37" xfId="258"/>
    <cellStyle name="Normal 37 2" xfId="259"/>
    <cellStyle name="Normal 38" xfId="260"/>
    <cellStyle name="Normal 38 2" xfId="261"/>
    <cellStyle name="Normal 39" xfId="262"/>
    <cellStyle name="Normal 39 2" xfId="263"/>
    <cellStyle name="Normal 4" xfId="264"/>
    <cellStyle name="Normal 4 2" xfId="265"/>
    <cellStyle name="Normal 40" xfId="266"/>
    <cellStyle name="Normal 40 2" xfId="267"/>
    <cellStyle name="Normal 41" xfId="268"/>
    <cellStyle name="Normal 41 2" xfId="269"/>
    <cellStyle name="Normal 42" xfId="270"/>
    <cellStyle name="Normal 42 2" xfId="271"/>
    <cellStyle name="Normal 43" xfId="272"/>
    <cellStyle name="Normal 43 2" xfId="273"/>
    <cellStyle name="Normal 44" xfId="274"/>
    <cellStyle name="Normal 44 2" xfId="275"/>
    <cellStyle name="Normal 45" xfId="276"/>
    <cellStyle name="Normal 45 2" xfId="277"/>
    <cellStyle name="Normal 46" xfId="278"/>
    <cellStyle name="Normal 46 2" xfId="279"/>
    <cellStyle name="Normal 47" xfId="280"/>
    <cellStyle name="Normal 47 2" xfId="281"/>
    <cellStyle name="Normal 48" xfId="282"/>
    <cellStyle name="Normal 48 2" xfId="283"/>
    <cellStyle name="Normal 49" xfId="284"/>
    <cellStyle name="Normal 49 2" xfId="285"/>
    <cellStyle name="Normal 5" xfId="286"/>
    <cellStyle name="Normal 5 2" xfId="287"/>
    <cellStyle name="Normal 5 3" xfId="288"/>
    <cellStyle name="Normal 5_FORM B - PRICES" xfId="289"/>
    <cellStyle name="Normal 50" xfId="290"/>
    <cellStyle name="Normal 50 2" xfId="291"/>
    <cellStyle name="Normal 51" xfId="292"/>
    <cellStyle name="Normal 52" xfId="293"/>
    <cellStyle name="Normal 53" xfId="294"/>
    <cellStyle name="Normal 54" xfId="295"/>
    <cellStyle name="Normal 55" xfId="296"/>
    <cellStyle name="Normal 56" xfId="297"/>
    <cellStyle name="Normal 57" xfId="298"/>
    <cellStyle name="Normal 58" xfId="299"/>
    <cellStyle name="Normal 59" xfId="300"/>
    <cellStyle name="Normal 6" xfId="301"/>
    <cellStyle name="Normal 6 2" xfId="302"/>
    <cellStyle name="Normal 6 3" xfId="303"/>
    <cellStyle name="Normal 60" xfId="304"/>
    <cellStyle name="Normal 61" xfId="305"/>
    <cellStyle name="Normal 62" xfId="306"/>
    <cellStyle name="Normal 63" xfId="307"/>
    <cellStyle name="Normal 64" xfId="308"/>
    <cellStyle name="Normal 7" xfId="309"/>
    <cellStyle name="Normal 7 2" xfId="310"/>
    <cellStyle name="Normal 7 3" xfId="311"/>
    <cellStyle name="Normal 8" xfId="312"/>
    <cellStyle name="Normal 8 2" xfId="313"/>
    <cellStyle name="Normal 8 3" xfId="314"/>
    <cellStyle name="Normal 9" xfId="315"/>
    <cellStyle name="Normal 9 2" xfId="316"/>
    <cellStyle name="Normal_Surface Works Pay Items" xfId="317"/>
    <cellStyle name="Note" xfId="318"/>
    <cellStyle name="Note 2" xfId="319"/>
    <cellStyle name="Null" xfId="320"/>
    <cellStyle name="Null 2" xfId="321"/>
    <cellStyle name="Null 2 2" xfId="322"/>
    <cellStyle name="Null 3" xfId="323"/>
    <cellStyle name="Output" xfId="324"/>
    <cellStyle name="Output 2" xfId="325"/>
    <cellStyle name="Percent" xfId="326"/>
    <cellStyle name="Percent 2" xfId="327"/>
    <cellStyle name="Regular" xfId="328"/>
    <cellStyle name="Regular 2" xfId="329"/>
    <cellStyle name="Regular 2 2" xfId="330"/>
    <cellStyle name="Regular 2_FORM B - PRICES" xfId="331"/>
    <cellStyle name="Title" xfId="332"/>
    <cellStyle name="Title 2" xfId="333"/>
    <cellStyle name="TitleA" xfId="334"/>
    <cellStyle name="TitleA 2" xfId="335"/>
    <cellStyle name="TitleA 2 2" xfId="336"/>
    <cellStyle name="TitleA 2_FORM B - PRICES" xfId="337"/>
    <cellStyle name="TitleC" xfId="338"/>
    <cellStyle name="TitleC 2" xfId="339"/>
    <cellStyle name="TitleC 2 2" xfId="340"/>
    <cellStyle name="TitleC 2_FORM B - PRICES" xfId="341"/>
    <cellStyle name="TitleE8" xfId="342"/>
    <cellStyle name="TitleE8 2" xfId="343"/>
    <cellStyle name="TitleE8 2 2" xfId="344"/>
    <cellStyle name="TitleE8 2_FORM B - PRICES" xfId="345"/>
    <cellStyle name="TitleE8x" xfId="346"/>
    <cellStyle name="TitleE8x 2" xfId="347"/>
    <cellStyle name="TitleE8x 2 2" xfId="348"/>
    <cellStyle name="TitleE8x 2_FORM B - PRICES" xfId="349"/>
    <cellStyle name="TitleF" xfId="350"/>
    <cellStyle name="TitleF 2" xfId="351"/>
    <cellStyle name="TitleF 2 2" xfId="352"/>
    <cellStyle name="TitleF 2_FORM B - PRICES" xfId="353"/>
    <cellStyle name="TitleT" xfId="354"/>
    <cellStyle name="TitleT 2" xfId="355"/>
    <cellStyle name="TitleT 2 2" xfId="356"/>
    <cellStyle name="TitleT 2_FORM B - PRICES" xfId="357"/>
    <cellStyle name="TitleYC89" xfId="358"/>
    <cellStyle name="TitleYC89 2" xfId="359"/>
    <cellStyle name="TitleYC89 2 2" xfId="360"/>
    <cellStyle name="TitleYC89 2_FORM B - PRICES" xfId="361"/>
    <cellStyle name="TitleZ" xfId="362"/>
    <cellStyle name="TitleZ 2" xfId="363"/>
    <cellStyle name="TitleZ 2 2" xfId="364"/>
    <cellStyle name="TitleZ 2_FORM B - PRICES" xfId="365"/>
    <cellStyle name="Total" xfId="366"/>
    <cellStyle name="Total 2" xfId="367"/>
    <cellStyle name="Warning Text" xfId="368"/>
    <cellStyle name="Warning Text 2" xfId="369"/>
  </cellStyles>
  <dxfs count="106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71"/>
  <sheetViews>
    <sheetView showZeros="0" tabSelected="1" showOutlineSymbols="0" view="pageBreakPreview" zoomScale="70" zoomScaleNormal="75" zoomScaleSheetLayoutView="70" zoomScalePageLayoutView="85" workbookViewId="0" topLeftCell="B1">
      <selection activeCell="G33" sqref="G33"/>
    </sheetView>
  </sheetViews>
  <sheetFormatPr defaultColWidth="10.5546875" defaultRowHeight="15"/>
  <cols>
    <col min="1" max="1" width="8.4453125" style="63" hidden="1" customWidth="1"/>
    <col min="2" max="2" width="7.88671875" style="64" customWidth="1"/>
    <col min="3" max="3" width="42.3359375" style="65" customWidth="1"/>
    <col min="4" max="4" width="14.5546875" style="66" customWidth="1"/>
    <col min="5" max="5" width="7.21484375" style="65" customWidth="1"/>
    <col min="6" max="6" width="11.3359375" style="65" customWidth="1"/>
    <col min="7" max="7" width="11.21484375" style="67" customWidth="1"/>
    <col min="8" max="8" width="20.21484375" style="67" customWidth="1"/>
    <col min="9" max="9" width="4.6640625" style="62" customWidth="1"/>
    <col min="10" max="10" width="10.5546875" style="62" customWidth="1"/>
    <col min="11" max="11" width="14.88671875" style="62" customWidth="1"/>
    <col min="12" max="17" width="10.5546875" style="62" customWidth="1"/>
    <col min="18" max="18" width="63.4453125" style="62" customWidth="1"/>
    <col min="19" max="16384" width="10.5546875" style="62" customWidth="1"/>
  </cols>
  <sheetData>
    <row r="1" spans="1:8" s="11" customFormat="1" ht="15.75">
      <c r="A1" s="8"/>
      <c r="B1" s="9" t="s">
        <v>408</v>
      </c>
      <c r="C1" s="10"/>
      <c r="D1" s="10"/>
      <c r="E1" s="10"/>
      <c r="F1" s="10"/>
      <c r="G1" s="77"/>
      <c r="H1" s="10"/>
    </row>
    <row r="2" spans="1:8" ht="15">
      <c r="A2" s="4"/>
      <c r="B2" s="78" t="s">
        <v>148</v>
      </c>
      <c r="C2" s="79"/>
      <c r="D2" s="79"/>
      <c r="E2" s="79"/>
      <c r="F2" s="79"/>
      <c r="G2" s="80"/>
      <c r="H2" s="79"/>
    </row>
    <row r="3" spans="1:8" ht="15">
      <c r="A3" s="1"/>
      <c r="B3" s="81" t="s">
        <v>0</v>
      </c>
      <c r="C3" s="82"/>
      <c r="D3" s="82"/>
      <c r="E3" s="82"/>
      <c r="F3" s="82"/>
      <c r="G3" s="83"/>
      <c r="H3" s="84"/>
    </row>
    <row r="4" spans="1:18" ht="15.75">
      <c r="A4" s="6" t="s">
        <v>20</v>
      </c>
      <c r="B4" s="85" t="s">
        <v>2</v>
      </c>
      <c r="C4" s="86" t="s">
        <v>3</v>
      </c>
      <c r="D4" s="87" t="s">
        <v>4</v>
      </c>
      <c r="E4" s="88" t="s">
        <v>5</v>
      </c>
      <c r="F4" s="88" t="s">
        <v>6</v>
      </c>
      <c r="G4" s="89" t="s">
        <v>7</v>
      </c>
      <c r="H4" s="88" t="s">
        <v>8</v>
      </c>
      <c r="J4" s="55"/>
      <c r="K4" s="56"/>
      <c r="L4" s="57"/>
      <c r="M4" s="58"/>
      <c r="N4" s="59"/>
      <c r="O4" s="58"/>
      <c r="P4" s="24"/>
      <c r="Q4" s="24"/>
      <c r="R4" s="28"/>
    </row>
    <row r="5" spans="1:18" s="11" customFormat="1" ht="15" thickBot="1">
      <c r="A5" s="12"/>
      <c r="B5" s="90"/>
      <c r="C5" s="91"/>
      <c r="D5" s="92" t="s">
        <v>9</v>
      </c>
      <c r="E5" s="93"/>
      <c r="F5" s="94" t="s">
        <v>10</v>
      </c>
      <c r="G5" s="95"/>
      <c r="H5" s="96"/>
      <c r="J5" s="68"/>
      <c r="K5" s="69"/>
      <c r="L5" s="70"/>
      <c r="M5" s="71"/>
      <c r="N5" s="71"/>
      <c r="O5" s="71"/>
      <c r="P5" s="26"/>
      <c r="Q5" s="26"/>
      <c r="R5" s="26"/>
    </row>
    <row r="6" spans="1:18" s="11" customFormat="1" ht="36.75" customHeight="1" thickTop="1">
      <c r="A6" s="13"/>
      <c r="B6" s="97" t="s">
        <v>11</v>
      </c>
      <c r="C6" s="224" t="s">
        <v>287</v>
      </c>
      <c r="D6" s="225"/>
      <c r="E6" s="225"/>
      <c r="F6" s="226"/>
      <c r="G6" s="98"/>
      <c r="H6" s="98" t="s">
        <v>1</v>
      </c>
      <c r="I6" s="14"/>
      <c r="J6" s="68"/>
      <c r="K6" s="69"/>
      <c r="L6" s="70"/>
      <c r="M6" s="71"/>
      <c r="N6" s="71"/>
      <c r="O6" s="71"/>
      <c r="P6" s="72"/>
      <c r="Q6" s="72"/>
      <c r="R6" s="72"/>
    </row>
    <row r="7" spans="1:18" s="5" customFormat="1" ht="45" customHeight="1">
      <c r="A7" s="37"/>
      <c r="B7" s="99"/>
      <c r="C7" s="100" t="s">
        <v>15</v>
      </c>
      <c r="D7" s="101"/>
      <c r="E7" s="102"/>
      <c r="F7" s="102"/>
      <c r="G7" s="103"/>
      <c r="H7" s="104"/>
      <c r="I7" s="176"/>
      <c r="J7" s="182"/>
      <c r="K7" s="60"/>
      <c r="L7" s="61"/>
      <c r="M7" s="183"/>
      <c r="N7" s="183"/>
      <c r="O7" s="183"/>
      <c r="P7" s="40"/>
      <c r="Q7" s="40"/>
      <c r="R7" s="184"/>
    </row>
    <row r="8" spans="1:18" ht="45" customHeight="1">
      <c r="A8" s="20" t="s">
        <v>68</v>
      </c>
      <c r="B8" s="105" t="s">
        <v>149</v>
      </c>
      <c r="C8" s="106" t="s">
        <v>69</v>
      </c>
      <c r="D8" s="107" t="s">
        <v>150</v>
      </c>
      <c r="E8" s="108" t="s">
        <v>21</v>
      </c>
      <c r="F8" s="109">
        <v>50</v>
      </c>
      <c r="G8" s="110"/>
      <c r="H8" s="111">
        <f>ROUND(G8*F8,2)</f>
        <v>0</v>
      </c>
      <c r="I8" s="176"/>
      <c r="J8" s="182"/>
      <c r="K8" s="60"/>
      <c r="L8" s="61"/>
      <c r="M8" s="183"/>
      <c r="N8" s="183"/>
      <c r="O8" s="183"/>
      <c r="P8" s="40"/>
      <c r="Q8" s="40"/>
      <c r="R8" s="184"/>
    </row>
    <row r="9" spans="1:18" ht="45" customHeight="1">
      <c r="A9" s="19" t="s">
        <v>70</v>
      </c>
      <c r="B9" s="105" t="s">
        <v>22</v>
      </c>
      <c r="C9" s="106" t="s">
        <v>71</v>
      </c>
      <c r="D9" s="107" t="s">
        <v>150</v>
      </c>
      <c r="E9" s="108" t="s">
        <v>23</v>
      </c>
      <c r="F9" s="109">
        <v>130</v>
      </c>
      <c r="G9" s="110"/>
      <c r="H9" s="111">
        <f>ROUND(G9*F9,2)</f>
        <v>0</v>
      </c>
      <c r="I9" s="176"/>
      <c r="J9" s="182"/>
      <c r="K9" s="60"/>
      <c r="L9" s="61"/>
      <c r="M9" s="183"/>
      <c r="N9" s="183"/>
      <c r="O9" s="183"/>
      <c r="P9" s="40"/>
      <c r="Q9" s="40"/>
      <c r="R9" s="184"/>
    </row>
    <row r="10" spans="1:18" ht="45" customHeight="1">
      <c r="A10" s="19" t="s">
        <v>72</v>
      </c>
      <c r="B10" s="105" t="s">
        <v>73</v>
      </c>
      <c r="C10" s="106" t="s">
        <v>74</v>
      </c>
      <c r="D10" s="107" t="s">
        <v>150</v>
      </c>
      <c r="E10" s="108"/>
      <c r="F10" s="109"/>
      <c r="G10" s="103"/>
      <c r="H10" s="111"/>
      <c r="I10" s="176"/>
      <c r="J10" s="182"/>
      <c r="K10" s="60"/>
      <c r="L10" s="61"/>
      <c r="M10" s="183"/>
      <c r="N10" s="183"/>
      <c r="O10" s="183"/>
      <c r="P10" s="40"/>
      <c r="Q10" s="40"/>
      <c r="R10" s="185"/>
    </row>
    <row r="11" spans="1:18" ht="45" customHeight="1">
      <c r="A11" s="20" t="s">
        <v>215</v>
      </c>
      <c r="B11" s="112" t="s">
        <v>24</v>
      </c>
      <c r="C11" s="106" t="s">
        <v>216</v>
      </c>
      <c r="D11" s="113" t="s">
        <v>1</v>
      </c>
      <c r="E11" s="108" t="s">
        <v>25</v>
      </c>
      <c r="F11" s="109">
        <v>90</v>
      </c>
      <c r="G11" s="110"/>
      <c r="H11" s="111">
        <f>ROUND(G11*F11,2)</f>
        <v>0</v>
      </c>
      <c r="I11" s="176"/>
      <c r="J11" s="182"/>
      <c r="K11" s="60"/>
      <c r="L11" s="61"/>
      <c r="M11" s="183"/>
      <c r="N11" s="183"/>
      <c r="O11" s="183"/>
      <c r="P11" s="40"/>
      <c r="Q11" s="40"/>
      <c r="R11" s="184"/>
    </row>
    <row r="12" spans="1:18" ht="45" customHeight="1">
      <c r="A12" s="19" t="s">
        <v>217</v>
      </c>
      <c r="B12" s="105" t="s">
        <v>75</v>
      </c>
      <c r="C12" s="106" t="s">
        <v>218</v>
      </c>
      <c r="D12" s="107" t="s">
        <v>150</v>
      </c>
      <c r="E12" s="108" t="s">
        <v>21</v>
      </c>
      <c r="F12" s="109">
        <v>65</v>
      </c>
      <c r="G12" s="110"/>
      <c r="H12" s="111">
        <f>ROUND(G12*F12,2)</f>
        <v>0</v>
      </c>
      <c r="I12" s="176"/>
      <c r="J12" s="182"/>
      <c r="K12" s="60"/>
      <c r="L12" s="61"/>
      <c r="M12" s="183"/>
      <c r="N12" s="183"/>
      <c r="O12" s="183"/>
      <c r="P12" s="40"/>
      <c r="Q12" s="40"/>
      <c r="R12" s="184"/>
    </row>
    <row r="13" spans="1:18" s="5" customFormat="1" ht="45" customHeight="1">
      <c r="A13" s="20" t="s">
        <v>26</v>
      </c>
      <c r="B13" s="105" t="s">
        <v>76</v>
      </c>
      <c r="C13" s="106" t="s">
        <v>27</v>
      </c>
      <c r="D13" s="107" t="s">
        <v>150</v>
      </c>
      <c r="E13" s="108" t="s">
        <v>23</v>
      </c>
      <c r="F13" s="109">
        <v>1100</v>
      </c>
      <c r="G13" s="110"/>
      <c r="H13" s="111">
        <f>ROUND(G13*F13,2)</f>
        <v>0</v>
      </c>
      <c r="I13" s="176"/>
      <c r="J13" s="182"/>
      <c r="K13" s="60"/>
      <c r="L13" s="61"/>
      <c r="M13" s="183"/>
      <c r="N13" s="183"/>
      <c r="O13" s="183"/>
      <c r="P13" s="40"/>
      <c r="Q13" s="40"/>
      <c r="R13" s="184"/>
    </row>
    <row r="14" spans="1:18" ht="45" customHeight="1">
      <c r="A14" s="19" t="s">
        <v>151</v>
      </c>
      <c r="B14" s="105" t="s">
        <v>78</v>
      </c>
      <c r="C14" s="106" t="s">
        <v>152</v>
      </c>
      <c r="D14" s="107" t="s">
        <v>150</v>
      </c>
      <c r="E14" s="108"/>
      <c r="F14" s="109"/>
      <c r="G14" s="171"/>
      <c r="H14" s="111"/>
      <c r="I14" s="176"/>
      <c r="J14" s="182"/>
      <c r="K14" s="60"/>
      <c r="L14" s="61"/>
      <c r="M14" s="183"/>
      <c r="N14" s="183"/>
      <c r="O14" s="183"/>
      <c r="P14" s="40"/>
      <c r="Q14" s="40"/>
      <c r="R14" s="185"/>
    </row>
    <row r="15" spans="1:18" ht="45" customHeight="1">
      <c r="A15" s="20" t="s">
        <v>153</v>
      </c>
      <c r="B15" s="112" t="s">
        <v>24</v>
      </c>
      <c r="C15" s="106" t="s">
        <v>154</v>
      </c>
      <c r="D15" s="113" t="s">
        <v>1</v>
      </c>
      <c r="E15" s="108" t="s">
        <v>28</v>
      </c>
      <c r="F15" s="109">
        <v>5</v>
      </c>
      <c r="G15" s="110"/>
      <c r="H15" s="111">
        <f>ROUND(G15*F15,2)</f>
        <v>0</v>
      </c>
      <c r="I15" s="176"/>
      <c r="J15" s="182"/>
      <c r="K15" s="60"/>
      <c r="L15" s="61"/>
      <c r="M15" s="183"/>
      <c r="N15" s="183"/>
      <c r="O15" s="183"/>
      <c r="P15" s="40"/>
      <c r="Q15" s="40"/>
      <c r="R15" s="186"/>
    </row>
    <row r="16" spans="1:18" s="5" customFormat="1" ht="45" customHeight="1">
      <c r="A16" s="19" t="s">
        <v>77</v>
      </c>
      <c r="B16" s="105" t="s">
        <v>82</v>
      </c>
      <c r="C16" s="106" t="s">
        <v>79</v>
      </c>
      <c r="D16" s="113" t="s">
        <v>80</v>
      </c>
      <c r="E16" s="108" t="s">
        <v>23</v>
      </c>
      <c r="F16" s="109">
        <v>130</v>
      </c>
      <c r="G16" s="110"/>
      <c r="H16" s="111">
        <f>ROUND(G16*F16,2)</f>
        <v>0</v>
      </c>
      <c r="I16" s="176"/>
      <c r="J16" s="182"/>
      <c r="K16" s="60"/>
      <c r="L16" s="61"/>
      <c r="M16" s="183"/>
      <c r="N16" s="183"/>
      <c r="O16" s="183"/>
      <c r="P16" s="40"/>
      <c r="Q16" s="40"/>
      <c r="R16" s="184"/>
    </row>
    <row r="17" spans="1:18" s="5" customFormat="1" ht="45" customHeight="1">
      <c r="A17" s="206" t="s">
        <v>368</v>
      </c>
      <c r="B17" s="203" t="s">
        <v>85</v>
      </c>
      <c r="C17" s="202" t="s">
        <v>369</v>
      </c>
      <c r="D17" s="204" t="s">
        <v>370</v>
      </c>
      <c r="E17" s="207"/>
      <c r="F17" s="208"/>
      <c r="G17" s="209"/>
      <c r="H17" s="205"/>
      <c r="I17" s="176"/>
      <c r="J17" s="16"/>
      <c r="K17" s="16"/>
      <c r="L17" s="16"/>
      <c r="M17" s="17"/>
      <c r="N17" s="18"/>
      <c r="O17" s="18"/>
      <c r="P17" s="18"/>
      <c r="Q17" s="40"/>
      <c r="R17" s="184"/>
    </row>
    <row r="18" spans="1:18" s="5" customFormat="1" ht="45" customHeight="1">
      <c r="A18" s="212" t="s">
        <v>371</v>
      </c>
      <c r="B18" s="214" t="s">
        <v>24</v>
      </c>
      <c r="C18" s="210" t="s">
        <v>372</v>
      </c>
      <c r="D18" s="215"/>
      <c r="E18" s="213" t="s">
        <v>21</v>
      </c>
      <c r="F18" s="109">
        <v>30</v>
      </c>
      <c r="G18" s="211"/>
      <c r="H18" s="111">
        <f>ROUND(G18*F18,2)</f>
        <v>0</v>
      </c>
      <c r="I18" s="176"/>
      <c r="J18" s="16"/>
      <c r="K18" s="16"/>
      <c r="L18" s="16"/>
      <c r="M18" s="17"/>
      <c r="N18" s="18"/>
      <c r="O18" s="18"/>
      <c r="P18" s="18"/>
      <c r="Q18" s="40"/>
      <c r="R18" s="184"/>
    </row>
    <row r="19" spans="1:18" ht="45" customHeight="1">
      <c r="A19" s="37"/>
      <c r="B19" s="114"/>
      <c r="C19" s="100" t="s">
        <v>155</v>
      </c>
      <c r="D19" s="115"/>
      <c r="E19" s="116"/>
      <c r="F19" s="117"/>
      <c r="G19" s="116"/>
      <c r="H19" s="104"/>
      <c r="I19" s="176"/>
      <c r="J19" s="182"/>
      <c r="K19" s="60"/>
      <c r="L19" s="61"/>
      <c r="M19" s="183"/>
      <c r="N19" s="183"/>
      <c r="O19" s="183"/>
      <c r="P19" s="40"/>
      <c r="Q19" s="40"/>
      <c r="R19" s="185"/>
    </row>
    <row r="20" spans="1:18" ht="45" customHeight="1">
      <c r="A20" s="35" t="s">
        <v>53</v>
      </c>
      <c r="B20" s="105" t="s">
        <v>86</v>
      </c>
      <c r="C20" s="106" t="s">
        <v>54</v>
      </c>
      <c r="D20" s="107" t="s">
        <v>150</v>
      </c>
      <c r="E20" s="108"/>
      <c r="F20" s="109"/>
      <c r="G20" s="103"/>
      <c r="H20" s="111"/>
      <c r="I20" s="176"/>
      <c r="J20" s="182"/>
      <c r="K20" s="60"/>
      <c r="L20" s="61"/>
      <c r="M20" s="183"/>
      <c r="N20" s="183"/>
      <c r="O20" s="183"/>
      <c r="P20" s="40"/>
      <c r="Q20" s="40"/>
      <c r="R20" s="185"/>
    </row>
    <row r="21" spans="1:18" ht="45" customHeight="1">
      <c r="A21" s="35" t="s">
        <v>55</v>
      </c>
      <c r="B21" s="112" t="s">
        <v>24</v>
      </c>
      <c r="C21" s="106" t="s">
        <v>56</v>
      </c>
      <c r="D21" s="113" t="s">
        <v>1</v>
      </c>
      <c r="E21" s="108" t="s">
        <v>23</v>
      </c>
      <c r="F21" s="109">
        <v>145</v>
      </c>
      <c r="G21" s="110"/>
      <c r="H21" s="111">
        <f>ROUND(G21*F21,2)</f>
        <v>0</v>
      </c>
      <c r="I21" s="176"/>
      <c r="J21" s="182"/>
      <c r="K21" s="60"/>
      <c r="L21" s="61"/>
      <c r="M21" s="183"/>
      <c r="N21" s="183"/>
      <c r="O21" s="183"/>
      <c r="P21" s="40"/>
      <c r="Q21" s="40"/>
      <c r="R21" s="186"/>
    </row>
    <row r="22" spans="1:18" ht="45" customHeight="1">
      <c r="A22" s="21" t="s">
        <v>219</v>
      </c>
      <c r="B22" s="105" t="s">
        <v>87</v>
      </c>
      <c r="C22" s="106" t="s">
        <v>220</v>
      </c>
      <c r="D22" s="113" t="s">
        <v>156</v>
      </c>
      <c r="E22" s="108"/>
      <c r="F22" s="109"/>
      <c r="G22" s="171"/>
      <c r="H22" s="111"/>
      <c r="I22" s="176"/>
      <c r="J22" s="182"/>
      <c r="K22" s="60"/>
      <c r="L22" s="61"/>
      <c r="M22" s="183"/>
      <c r="N22" s="183"/>
      <c r="O22" s="183"/>
      <c r="P22" s="40"/>
      <c r="Q22" s="40"/>
      <c r="R22" s="185"/>
    </row>
    <row r="23" spans="1:18" ht="45" customHeight="1">
      <c r="A23" s="21" t="s">
        <v>221</v>
      </c>
      <c r="B23" s="112" t="s">
        <v>24</v>
      </c>
      <c r="C23" s="106" t="s">
        <v>222</v>
      </c>
      <c r="D23" s="113" t="s">
        <v>1</v>
      </c>
      <c r="E23" s="108" t="s">
        <v>23</v>
      </c>
      <c r="F23" s="109">
        <v>170</v>
      </c>
      <c r="G23" s="110"/>
      <c r="H23" s="111">
        <f>ROUND(G23*F23,2)</f>
        <v>0</v>
      </c>
      <c r="I23" s="177"/>
      <c r="J23" s="182"/>
      <c r="K23" s="60"/>
      <c r="L23" s="61"/>
      <c r="M23" s="183"/>
      <c r="N23" s="183"/>
      <c r="O23" s="183"/>
      <c r="P23" s="187"/>
      <c r="Q23" s="187"/>
      <c r="R23" s="186"/>
    </row>
    <row r="24" spans="1:18" ht="45" customHeight="1">
      <c r="A24" s="32" t="s">
        <v>301</v>
      </c>
      <c r="B24" s="105" t="s">
        <v>88</v>
      </c>
      <c r="C24" s="106" t="s">
        <v>302</v>
      </c>
      <c r="D24" s="113" t="s">
        <v>156</v>
      </c>
      <c r="E24" s="108"/>
      <c r="F24" s="109"/>
      <c r="G24" s="171"/>
      <c r="H24" s="111"/>
      <c r="I24" s="176"/>
      <c r="J24" s="182"/>
      <c r="K24" s="60"/>
      <c r="L24" s="61"/>
      <c r="M24" s="183"/>
      <c r="N24" s="183"/>
      <c r="O24" s="183"/>
      <c r="P24" s="187"/>
      <c r="Q24" s="187"/>
      <c r="R24" s="186"/>
    </row>
    <row r="25" spans="1:18" ht="45" customHeight="1">
      <c r="A25" s="33" t="s">
        <v>303</v>
      </c>
      <c r="B25" s="112" t="s">
        <v>24</v>
      </c>
      <c r="C25" s="106" t="s">
        <v>222</v>
      </c>
      <c r="D25" s="113" t="s">
        <v>1</v>
      </c>
      <c r="E25" s="108" t="s">
        <v>23</v>
      </c>
      <c r="F25" s="109">
        <v>30</v>
      </c>
      <c r="G25" s="110"/>
      <c r="H25" s="111">
        <f>ROUND(G25*F25,2)</f>
        <v>0</v>
      </c>
      <c r="I25" s="177"/>
      <c r="J25" s="182"/>
      <c r="K25" s="60"/>
      <c r="L25" s="61"/>
      <c r="M25" s="183"/>
      <c r="N25" s="183"/>
      <c r="O25" s="183"/>
      <c r="P25" s="187"/>
      <c r="Q25" s="187"/>
      <c r="R25" s="186"/>
    </row>
    <row r="26" spans="1:18" ht="30" customHeight="1">
      <c r="A26" s="21" t="s">
        <v>223</v>
      </c>
      <c r="B26" s="105" t="s">
        <v>94</v>
      </c>
      <c r="C26" s="106" t="s">
        <v>224</v>
      </c>
      <c r="D26" s="113" t="s">
        <v>156</v>
      </c>
      <c r="E26" s="108"/>
      <c r="F26" s="109"/>
      <c r="G26" s="171"/>
      <c r="H26" s="111"/>
      <c r="I26" s="176"/>
      <c r="J26" s="182"/>
      <c r="K26" s="60"/>
      <c r="L26" s="61"/>
      <c r="M26" s="183"/>
      <c r="N26" s="183"/>
      <c r="O26" s="183"/>
      <c r="P26" s="40"/>
      <c r="Q26" s="40"/>
      <c r="R26" s="185"/>
    </row>
    <row r="27" spans="1:18" ht="45" customHeight="1">
      <c r="A27" s="21" t="s">
        <v>225</v>
      </c>
      <c r="B27" s="112" t="s">
        <v>24</v>
      </c>
      <c r="C27" s="106" t="s">
        <v>226</v>
      </c>
      <c r="D27" s="113" t="s">
        <v>1</v>
      </c>
      <c r="E27" s="108" t="s">
        <v>23</v>
      </c>
      <c r="F27" s="109">
        <v>15</v>
      </c>
      <c r="G27" s="110"/>
      <c r="H27" s="111">
        <f>ROUND(G27*F27,2)</f>
        <v>0</v>
      </c>
      <c r="I27" s="176"/>
      <c r="J27" s="182"/>
      <c r="K27" s="60"/>
      <c r="L27" s="61"/>
      <c r="M27" s="183"/>
      <c r="N27" s="183"/>
      <c r="O27" s="183"/>
      <c r="P27" s="40"/>
      <c r="Q27" s="40"/>
      <c r="R27" s="185"/>
    </row>
    <row r="28" spans="1:18" ht="45" customHeight="1">
      <c r="A28" s="21" t="s">
        <v>227</v>
      </c>
      <c r="B28" s="119" t="s">
        <v>29</v>
      </c>
      <c r="C28" s="120" t="s">
        <v>228</v>
      </c>
      <c r="D28" s="121" t="s">
        <v>1</v>
      </c>
      <c r="E28" s="122" t="s">
        <v>23</v>
      </c>
      <c r="F28" s="123">
        <v>600</v>
      </c>
      <c r="G28" s="124"/>
      <c r="H28" s="125">
        <f>ROUND(G28*F28,2)</f>
        <v>0</v>
      </c>
      <c r="I28" s="176"/>
      <c r="J28" s="182"/>
      <c r="K28" s="60"/>
      <c r="L28" s="61"/>
      <c r="M28" s="183"/>
      <c r="N28" s="183"/>
      <c r="O28" s="183"/>
      <c r="P28" s="40"/>
      <c r="Q28" s="40"/>
      <c r="R28" s="185"/>
    </row>
    <row r="29" spans="1:18" ht="45" customHeight="1">
      <c r="A29" s="21" t="s">
        <v>229</v>
      </c>
      <c r="B29" s="112" t="s">
        <v>39</v>
      </c>
      <c r="C29" s="106" t="s">
        <v>230</v>
      </c>
      <c r="D29" s="113" t="s">
        <v>1</v>
      </c>
      <c r="E29" s="108" t="s">
        <v>23</v>
      </c>
      <c r="F29" s="109">
        <v>15</v>
      </c>
      <c r="G29" s="110"/>
      <c r="H29" s="111">
        <f>ROUND(G29*F29,2)</f>
        <v>0</v>
      </c>
      <c r="I29" s="176"/>
      <c r="J29" s="182"/>
      <c r="K29" s="60"/>
      <c r="L29" s="61"/>
      <c r="M29" s="183"/>
      <c r="N29" s="183"/>
      <c r="O29" s="183"/>
      <c r="P29" s="40"/>
      <c r="Q29" s="40"/>
      <c r="R29" s="185"/>
    </row>
    <row r="30" spans="1:18" ht="45" customHeight="1">
      <c r="A30" s="21" t="s">
        <v>231</v>
      </c>
      <c r="B30" s="112" t="s">
        <v>49</v>
      </c>
      <c r="C30" s="106" t="s">
        <v>232</v>
      </c>
      <c r="D30" s="113" t="s">
        <v>1</v>
      </c>
      <c r="E30" s="108" t="s">
        <v>23</v>
      </c>
      <c r="F30" s="109">
        <v>40</v>
      </c>
      <c r="G30" s="110"/>
      <c r="H30" s="111">
        <f>ROUND(G30*F30,2)</f>
        <v>0</v>
      </c>
      <c r="I30" s="176"/>
      <c r="J30" s="182"/>
      <c r="K30" s="60"/>
      <c r="L30" s="61"/>
      <c r="M30" s="183"/>
      <c r="N30" s="183"/>
      <c r="O30" s="183"/>
      <c r="P30" s="40"/>
      <c r="Q30" s="40"/>
      <c r="R30" s="185"/>
    </row>
    <row r="31" spans="1:18" s="11" customFormat="1" ht="45" customHeight="1">
      <c r="A31" s="30" t="s">
        <v>233</v>
      </c>
      <c r="B31" s="105" t="s">
        <v>98</v>
      </c>
      <c r="C31" s="106" t="s">
        <v>234</v>
      </c>
      <c r="D31" s="113" t="s">
        <v>156</v>
      </c>
      <c r="E31" s="108"/>
      <c r="F31" s="109"/>
      <c r="G31" s="171"/>
      <c r="H31" s="111"/>
      <c r="I31" s="176"/>
      <c r="J31" s="182"/>
      <c r="K31" s="60"/>
      <c r="L31" s="61"/>
      <c r="M31" s="183"/>
      <c r="N31" s="183"/>
      <c r="O31" s="183"/>
      <c r="P31" s="40"/>
      <c r="Q31" s="40"/>
      <c r="R31" s="188"/>
    </row>
    <row r="32" spans="1:18" ht="45" customHeight="1">
      <c r="A32" s="31" t="s">
        <v>300</v>
      </c>
      <c r="B32" s="112" t="s">
        <v>24</v>
      </c>
      <c r="C32" s="106" t="s">
        <v>226</v>
      </c>
      <c r="D32" s="113" t="s">
        <v>1</v>
      </c>
      <c r="E32" s="108" t="s">
        <v>23</v>
      </c>
      <c r="F32" s="109">
        <v>10</v>
      </c>
      <c r="G32" s="110"/>
      <c r="H32" s="111">
        <f>ROUND(G32*F32,2)</f>
        <v>0</v>
      </c>
      <c r="I32" s="176"/>
      <c r="J32" s="182"/>
      <c r="K32" s="60"/>
      <c r="L32" s="61"/>
      <c r="M32" s="183"/>
      <c r="N32" s="183"/>
      <c r="O32" s="183"/>
      <c r="P32" s="40"/>
      <c r="Q32" s="40"/>
      <c r="R32" s="186"/>
    </row>
    <row r="33" spans="1:18" s="11" customFormat="1" ht="45" customHeight="1">
      <c r="A33" s="30" t="s">
        <v>235</v>
      </c>
      <c r="B33" s="112" t="s">
        <v>29</v>
      </c>
      <c r="C33" s="106" t="s">
        <v>228</v>
      </c>
      <c r="D33" s="113" t="s">
        <v>1</v>
      </c>
      <c r="E33" s="108" t="s">
        <v>23</v>
      </c>
      <c r="F33" s="109">
        <v>100</v>
      </c>
      <c r="G33" s="110"/>
      <c r="H33" s="111">
        <f>ROUND(G33*F33,2)</f>
        <v>0</v>
      </c>
      <c r="I33" s="176"/>
      <c r="J33" s="182"/>
      <c r="K33" s="60"/>
      <c r="L33" s="61"/>
      <c r="M33" s="183"/>
      <c r="N33" s="183"/>
      <c r="O33" s="183"/>
      <c r="P33" s="40"/>
      <c r="Q33" s="40"/>
      <c r="R33" s="189"/>
    </row>
    <row r="34" spans="1:18" ht="45" customHeight="1">
      <c r="A34" s="29" t="s">
        <v>299</v>
      </c>
      <c r="B34" s="112" t="s">
        <v>39</v>
      </c>
      <c r="C34" s="106" t="s">
        <v>232</v>
      </c>
      <c r="D34" s="113" t="s">
        <v>1</v>
      </c>
      <c r="E34" s="108" t="s">
        <v>23</v>
      </c>
      <c r="F34" s="109">
        <v>10</v>
      </c>
      <c r="G34" s="110"/>
      <c r="H34" s="111">
        <f>ROUND(G34*F34,2)</f>
        <v>0</v>
      </c>
      <c r="I34" s="177"/>
      <c r="J34" s="182"/>
      <c r="K34" s="60"/>
      <c r="L34" s="61"/>
      <c r="M34" s="183"/>
      <c r="N34" s="183"/>
      <c r="O34" s="183"/>
      <c r="P34" s="40"/>
      <c r="Q34" s="40"/>
      <c r="R34" s="185"/>
    </row>
    <row r="35" spans="1:18" s="11" customFormat="1" ht="45" customHeight="1">
      <c r="A35" s="30"/>
      <c r="B35" s="105" t="s">
        <v>102</v>
      </c>
      <c r="C35" s="118" t="s">
        <v>288</v>
      </c>
      <c r="D35" s="113" t="s">
        <v>170</v>
      </c>
      <c r="E35" s="108" t="s">
        <v>23</v>
      </c>
      <c r="F35" s="109">
        <v>250</v>
      </c>
      <c r="G35" s="110"/>
      <c r="H35" s="111">
        <f>ROUND(G35*F35,2)</f>
        <v>0</v>
      </c>
      <c r="I35" s="177"/>
      <c r="J35" s="190"/>
      <c r="K35" s="69"/>
      <c r="L35" s="70"/>
      <c r="M35" s="191"/>
      <c r="N35" s="191"/>
      <c r="O35" s="191"/>
      <c r="P35" s="187"/>
      <c r="Q35" s="187"/>
      <c r="R35" s="192"/>
    </row>
    <row r="36" spans="1:18" ht="45" customHeight="1">
      <c r="A36" s="21" t="s">
        <v>30</v>
      </c>
      <c r="B36" s="105" t="s">
        <v>104</v>
      </c>
      <c r="C36" s="106" t="s">
        <v>31</v>
      </c>
      <c r="D36" s="113" t="s">
        <v>156</v>
      </c>
      <c r="E36" s="108"/>
      <c r="F36" s="109"/>
      <c r="G36" s="171"/>
      <c r="H36" s="111"/>
      <c r="I36" s="176"/>
      <c r="J36" s="182"/>
      <c r="K36" s="60"/>
      <c r="L36" s="61"/>
      <c r="M36" s="183"/>
      <c r="N36" s="183"/>
      <c r="O36" s="183"/>
      <c r="P36" s="40"/>
      <c r="Q36" s="40"/>
      <c r="R36" s="185"/>
    </row>
    <row r="37" spans="1:18" ht="45" customHeight="1">
      <c r="A37" s="21" t="s">
        <v>32</v>
      </c>
      <c r="B37" s="112" t="s">
        <v>24</v>
      </c>
      <c r="C37" s="106" t="s">
        <v>33</v>
      </c>
      <c r="D37" s="113" t="s">
        <v>1</v>
      </c>
      <c r="E37" s="108" t="s">
        <v>28</v>
      </c>
      <c r="F37" s="109">
        <v>1100</v>
      </c>
      <c r="G37" s="110"/>
      <c r="H37" s="111">
        <f>ROUND(G37*F37,2)</f>
        <v>0</v>
      </c>
      <c r="I37" s="176"/>
      <c r="J37" s="182"/>
      <c r="K37" s="60"/>
      <c r="L37" s="61"/>
      <c r="M37" s="183"/>
      <c r="N37" s="183"/>
      <c r="O37" s="183"/>
      <c r="P37" s="40"/>
      <c r="Q37" s="40"/>
      <c r="R37" s="184"/>
    </row>
    <row r="38" spans="1:18" ht="45" customHeight="1">
      <c r="A38" s="21" t="s">
        <v>34</v>
      </c>
      <c r="B38" s="105" t="s">
        <v>105</v>
      </c>
      <c r="C38" s="106" t="s">
        <v>35</v>
      </c>
      <c r="D38" s="113" t="s">
        <v>156</v>
      </c>
      <c r="E38" s="108"/>
      <c r="F38" s="109"/>
      <c r="G38" s="171"/>
      <c r="H38" s="111"/>
      <c r="I38" s="176"/>
      <c r="J38" s="182"/>
      <c r="K38" s="60"/>
      <c r="L38" s="61"/>
      <c r="M38" s="183"/>
      <c r="N38" s="183"/>
      <c r="O38" s="183"/>
      <c r="P38" s="40"/>
      <c r="Q38" s="40"/>
      <c r="R38" s="185"/>
    </row>
    <row r="39" spans="1:18" ht="45" customHeight="1">
      <c r="A39" s="21" t="s">
        <v>36</v>
      </c>
      <c r="B39" s="112" t="s">
        <v>24</v>
      </c>
      <c r="C39" s="106" t="s">
        <v>37</v>
      </c>
      <c r="D39" s="113" t="s">
        <v>1</v>
      </c>
      <c r="E39" s="108" t="s">
        <v>28</v>
      </c>
      <c r="F39" s="109">
        <v>1850</v>
      </c>
      <c r="G39" s="110"/>
      <c r="H39" s="111">
        <f>ROUND(G39*F39,2)</f>
        <v>0</v>
      </c>
      <c r="I39" s="176"/>
      <c r="J39" s="182"/>
      <c r="K39" s="60"/>
      <c r="L39" s="61"/>
      <c r="M39" s="183"/>
      <c r="N39" s="183"/>
      <c r="O39" s="183"/>
      <c r="P39" s="40"/>
      <c r="Q39" s="40"/>
      <c r="R39" s="184"/>
    </row>
    <row r="40" spans="1:18" ht="45" customHeight="1">
      <c r="A40" s="21" t="s">
        <v>236</v>
      </c>
      <c r="B40" s="105" t="s">
        <v>108</v>
      </c>
      <c r="C40" s="106" t="s">
        <v>237</v>
      </c>
      <c r="D40" s="113" t="s">
        <v>89</v>
      </c>
      <c r="E40" s="108"/>
      <c r="F40" s="109"/>
      <c r="G40" s="171"/>
      <c r="H40" s="111"/>
      <c r="I40" s="176"/>
      <c r="J40" s="182"/>
      <c r="K40" s="60"/>
      <c r="L40" s="61"/>
      <c r="M40" s="183"/>
      <c r="N40" s="183"/>
      <c r="O40" s="183"/>
      <c r="P40" s="40"/>
      <c r="Q40" s="40"/>
      <c r="R40" s="185"/>
    </row>
    <row r="41" spans="1:18" s="36" customFormat="1" ht="45" customHeight="1">
      <c r="A41" s="35" t="s">
        <v>315</v>
      </c>
      <c r="B41" s="112" t="s">
        <v>24</v>
      </c>
      <c r="C41" s="126" t="s">
        <v>157</v>
      </c>
      <c r="D41" s="127" t="s">
        <v>172</v>
      </c>
      <c r="E41" s="108" t="s">
        <v>23</v>
      </c>
      <c r="F41" s="109">
        <v>120</v>
      </c>
      <c r="G41" s="110"/>
      <c r="H41" s="111">
        <f>ROUND(G41*F41,2)</f>
        <v>0</v>
      </c>
      <c r="I41" s="176"/>
      <c r="J41" s="182"/>
      <c r="K41" s="60"/>
      <c r="L41" s="61"/>
      <c r="M41" s="183"/>
      <c r="N41" s="183"/>
      <c r="O41" s="183"/>
      <c r="P41" s="193"/>
      <c r="Q41" s="193"/>
      <c r="R41" s="193"/>
    </row>
    <row r="42" spans="1:18" ht="45" customHeight="1">
      <c r="A42" s="21" t="s">
        <v>238</v>
      </c>
      <c r="B42" s="112" t="s">
        <v>29</v>
      </c>
      <c r="C42" s="106" t="s">
        <v>158</v>
      </c>
      <c r="D42" s="113" t="s">
        <v>173</v>
      </c>
      <c r="E42" s="108" t="s">
        <v>23</v>
      </c>
      <c r="F42" s="109">
        <v>20</v>
      </c>
      <c r="G42" s="110"/>
      <c r="H42" s="111">
        <f>ROUND(G42*F42,2)</f>
        <v>0</v>
      </c>
      <c r="I42" s="176"/>
      <c r="J42" s="182"/>
      <c r="K42" s="60"/>
      <c r="L42" s="61"/>
      <c r="M42" s="183"/>
      <c r="N42" s="183"/>
      <c r="O42" s="183"/>
      <c r="P42" s="40"/>
      <c r="Q42" s="40"/>
      <c r="R42" s="184"/>
    </row>
    <row r="43" spans="1:18" ht="45" customHeight="1">
      <c r="A43" s="21" t="s">
        <v>239</v>
      </c>
      <c r="B43" s="112" t="s">
        <v>39</v>
      </c>
      <c r="C43" s="106" t="s">
        <v>159</v>
      </c>
      <c r="D43" s="113" t="s">
        <v>174</v>
      </c>
      <c r="E43" s="108" t="s">
        <v>23</v>
      </c>
      <c r="F43" s="109">
        <v>10</v>
      </c>
      <c r="G43" s="110"/>
      <c r="H43" s="111">
        <f>ROUND(G43*F43,2)</f>
        <v>0</v>
      </c>
      <c r="I43" s="176"/>
      <c r="J43" s="182"/>
      <c r="K43" s="60"/>
      <c r="L43" s="61"/>
      <c r="M43" s="183"/>
      <c r="N43" s="183"/>
      <c r="O43" s="183"/>
      <c r="P43" s="40"/>
      <c r="Q43" s="40"/>
      <c r="R43" s="184"/>
    </row>
    <row r="44" spans="1:18" ht="45" customHeight="1">
      <c r="A44" s="21" t="s">
        <v>240</v>
      </c>
      <c r="B44" s="105" t="s">
        <v>110</v>
      </c>
      <c r="C44" s="106" t="s">
        <v>241</v>
      </c>
      <c r="D44" s="113" t="s">
        <v>242</v>
      </c>
      <c r="E44" s="108"/>
      <c r="F44" s="109"/>
      <c r="G44" s="171"/>
      <c r="H44" s="111"/>
      <c r="I44" s="176"/>
      <c r="J44" s="182"/>
      <c r="K44" s="60"/>
      <c r="L44" s="61"/>
      <c r="M44" s="183"/>
      <c r="N44" s="183"/>
      <c r="O44" s="183"/>
      <c r="P44" s="40"/>
      <c r="Q44" s="40"/>
      <c r="R44" s="185"/>
    </row>
    <row r="45" spans="1:18" ht="45" customHeight="1">
      <c r="A45" s="21" t="s">
        <v>243</v>
      </c>
      <c r="B45" s="112" t="s">
        <v>24</v>
      </c>
      <c r="C45" s="106" t="s">
        <v>244</v>
      </c>
      <c r="D45" s="113" t="s">
        <v>1</v>
      </c>
      <c r="E45" s="108" t="s">
        <v>38</v>
      </c>
      <c r="F45" s="109">
        <v>800</v>
      </c>
      <c r="G45" s="110"/>
      <c r="H45" s="111">
        <f>ROUND(G45*F45,2)</f>
        <v>0</v>
      </c>
      <c r="I45" s="176"/>
      <c r="J45" s="182"/>
      <c r="K45" s="60"/>
      <c r="L45" s="61"/>
      <c r="M45" s="183"/>
      <c r="N45" s="183"/>
      <c r="O45" s="183"/>
      <c r="P45" s="40"/>
      <c r="Q45" s="40"/>
      <c r="R45" s="184"/>
    </row>
    <row r="46" spans="1:18" ht="45" customHeight="1">
      <c r="A46" s="21" t="s">
        <v>245</v>
      </c>
      <c r="B46" s="112" t="s">
        <v>29</v>
      </c>
      <c r="C46" s="106" t="s">
        <v>246</v>
      </c>
      <c r="D46" s="113" t="s">
        <v>1</v>
      </c>
      <c r="E46" s="108" t="s">
        <v>38</v>
      </c>
      <c r="F46" s="109">
        <v>40</v>
      </c>
      <c r="G46" s="110"/>
      <c r="H46" s="111">
        <f>ROUND(G46*F46,2)</f>
        <v>0</v>
      </c>
      <c r="I46" s="176"/>
      <c r="J46" s="182"/>
      <c r="K46" s="60"/>
      <c r="L46" s="61"/>
      <c r="M46" s="183"/>
      <c r="N46" s="183"/>
      <c r="O46" s="183"/>
      <c r="P46" s="40"/>
      <c r="Q46" s="40"/>
      <c r="R46" s="184"/>
    </row>
    <row r="47" spans="1:18" ht="45" customHeight="1">
      <c r="A47" s="21" t="s">
        <v>247</v>
      </c>
      <c r="B47" s="105" t="s">
        <v>113</v>
      </c>
      <c r="C47" s="106" t="s">
        <v>248</v>
      </c>
      <c r="D47" s="113" t="s">
        <v>242</v>
      </c>
      <c r="E47" s="108"/>
      <c r="F47" s="109"/>
      <c r="G47" s="171"/>
      <c r="H47" s="111"/>
      <c r="I47" s="176"/>
      <c r="J47" s="182"/>
      <c r="K47" s="60"/>
      <c r="L47" s="61"/>
      <c r="M47" s="183"/>
      <c r="N47" s="183"/>
      <c r="O47" s="183"/>
      <c r="P47" s="40"/>
      <c r="Q47" s="40"/>
      <c r="R47" s="185"/>
    </row>
    <row r="48" spans="1:18" ht="45" customHeight="1">
      <c r="A48" s="21" t="s">
        <v>308</v>
      </c>
      <c r="B48" s="112" t="s">
        <v>24</v>
      </c>
      <c r="C48" s="106" t="s">
        <v>309</v>
      </c>
      <c r="D48" s="113" t="s">
        <v>250</v>
      </c>
      <c r="E48" s="108" t="s">
        <v>38</v>
      </c>
      <c r="F48" s="109">
        <v>70</v>
      </c>
      <c r="G48" s="110"/>
      <c r="H48" s="111">
        <f>ROUND(G48*F48,2)</f>
        <v>0</v>
      </c>
      <c r="I48" s="176"/>
      <c r="J48" s="182"/>
      <c r="K48" s="60"/>
      <c r="L48" s="61"/>
      <c r="M48" s="183"/>
      <c r="N48" s="183"/>
      <c r="O48" s="183"/>
      <c r="P48" s="40"/>
      <c r="Q48" s="40"/>
      <c r="R48" s="184"/>
    </row>
    <row r="49" spans="1:18" ht="45" customHeight="1">
      <c r="A49" s="21" t="s">
        <v>93</v>
      </c>
      <c r="B49" s="173" t="s">
        <v>118</v>
      </c>
      <c r="C49" s="120" t="s">
        <v>40</v>
      </c>
      <c r="D49" s="121" t="s">
        <v>242</v>
      </c>
      <c r="E49" s="122"/>
      <c r="F49" s="123"/>
      <c r="G49" s="174"/>
      <c r="H49" s="125"/>
      <c r="I49" s="176"/>
      <c r="J49" s="182"/>
      <c r="K49" s="60"/>
      <c r="L49" s="61"/>
      <c r="M49" s="183"/>
      <c r="N49" s="183"/>
      <c r="O49" s="183"/>
      <c r="P49" s="40"/>
      <c r="Q49" s="40"/>
      <c r="R49" s="185"/>
    </row>
    <row r="50" spans="1:18" ht="45" customHeight="1">
      <c r="A50" s="21" t="s">
        <v>253</v>
      </c>
      <c r="B50" s="112" t="s">
        <v>24</v>
      </c>
      <c r="C50" s="106" t="s">
        <v>249</v>
      </c>
      <c r="D50" s="113" t="s">
        <v>254</v>
      </c>
      <c r="E50" s="108"/>
      <c r="F50" s="109"/>
      <c r="G50" s="111"/>
      <c r="H50" s="111"/>
      <c r="I50" s="176"/>
      <c r="J50" s="182"/>
      <c r="K50" s="60"/>
      <c r="L50" s="61"/>
      <c r="M50" s="183"/>
      <c r="N50" s="183"/>
      <c r="O50" s="183"/>
      <c r="P50" s="40"/>
      <c r="Q50" s="40"/>
      <c r="R50" s="185"/>
    </row>
    <row r="51" spans="1:18" ht="45" customHeight="1">
      <c r="A51" s="21" t="s">
        <v>255</v>
      </c>
      <c r="B51" s="128" t="s">
        <v>91</v>
      </c>
      <c r="C51" s="106" t="s">
        <v>256</v>
      </c>
      <c r="D51" s="113"/>
      <c r="E51" s="108" t="s">
        <v>38</v>
      </c>
      <c r="F51" s="109">
        <v>5</v>
      </c>
      <c r="G51" s="110"/>
      <c r="H51" s="111">
        <f aca="true" t="shared" si="0" ref="H51:H56">ROUND(G51*F51,2)</f>
        <v>0</v>
      </c>
      <c r="I51" s="176"/>
      <c r="J51" s="182"/>
      <c r="K51" s="60"/>
      <c r="L51" s="61"/>
      <c r="M51" s="183"/>
      <c r="N51" s="183"/>
      <c r="O51" s="183"/>
      <c r="P51" s="40"/>
      <c r="Q51" s="40"/>
      <c r="R51" s="185"/>
    </row>
    <row r="52" spans="1:18" ht="45" customHeight="1">
      <c r="A52" s="21" t="s">
        <v>257</v>
      </c>
      <c r="B52" s="128" t="s">
        <v>92</v>
      </c>
      <c r="C52" s="106" t="s">
        <v>258</v>
      </c>
      <c r="D52" s="113"/>
      <c r="E52" s="108" t="s">
        <v>38</v>
      </c>
      <c r="F52" s="109">
        <v>15</v>
      </c>
      <c r="G52" s="110"/>
      <c r="H52" s="111">
        <f t="shared" si="0"/>
        <v>0</v>
      </c>
      <c r="I52" s="176"/>
      <c r="J52" s="182"/>
      <c r="K52" s="60"/>
      <c r="L52" s="61"/>
      <c r="M52" s="183"/>
      <c r="N52" s="183"/>
      <c r="O52" s="183"/>
      <c r="P52" s="40"/>
      <c r="Q52" s="40"/>
      <c r="R52" s="185"/>
    </row>
    <row r="53" spans="1:18" ht="45" customHeight="1">
      <c r="A53" s="21" t="s">
        <v>259</v>
      </c>
      <c r="B53" s="128" t="s">
        <v>260</v>
      </c>
      <c r="C53" s="106" t="s">
        <v>261</v>
      </c>
      <c r="D53" s="113" t="s">
        <v>1</v>
      </c>
      <c r="E53" s="108" t="s">
        <v>38</v>
      </c>
      <c r="F53" s="109">
        <v>40</v>
      </c>
      <c r="G53" s="110"/>
      <c r="H53" s="111">
        <f t="shared" si="0"/>
        <v>0</v>
      </c>
      <c r="I53" s="177"/>
      <c r="J53" s="182"/>
      <c r="K53" s="60"/>
      <c r="L53" s="61"/>
      <c r="M53" s="183"/>
      <c r="N53" s="183"/>
      <c r="O53" s="183"/>
      <c r="P53" s="187"/>
      <c r="Q53" s="187"/>
      <c r="R53" s="185"/>
    </row>
    <row r="54" spans="1:18" ht="45" customHeight="1">
      <c r="A54" s="34" t="s">
        <v>160</v>
      </c>
      <c r="B54" s="112" t="s">
        <v>29</v>
      </c>
      <c r="C54" s="106" t="s">
        <v>95</v>
      </c>
      <c r="D54" s="113" t="s">
        <v>96</v>
      </c>
      <c r="E54" s="108" t="s">
        <v>38</v>
      </c>
      <c r="F54" s="109">
        <v>40</v>
      </c>
      <c r="G54" s="110"/>
      <c r="H54" s="111">
        <f t="shared" si="0"/>
        <v>0</v>
      </c>
      <c r="I54" s="176"/>
      <c r="J54" s="182"/>
      <c r="K54" s="60"/>
      <c r="L54" s="61"/>
      <c r="M54" s="183"/>
      <c r="N54" s="183"/>
      <c r="O54" s="183"/>
      <c r="P54" s="187"/>
      <c r="Q54" s="187"/>
      <c r="R54" s="186"/>
    </row>
    <row r="55" spans="1:18" s="73" customFormat="1" ht="45" customHeight="1">
      <c r="A55" s="30" t="s">
        <v>304</v>
      </c>
      <c r="B55" s="112" t="s">
        <v>39</v>
      </c>
      <c r="C55" s="126" t="s">
        <v>310</v>
      </c>
      <c r="D55" s="127" t="s">
        <v>305</v>
      </c>
      <c r="E55" s="108" t="s">
        <v>38</v>
      </c>
      <c r="F55" s="109">
        <v>20</v>
      </c>
      <c r="G55" s="110"/>
      <c r="H55" s="111">
        <f t="shared" si="0"/>
        <v>0</v>
      </c>
      <c r="I55" s="177"/>
      <c r="J55" s="190"/>
      <c r="K55" s="69"/>
      <c r="L55" s="70"/>
      <c r="M55" s="191"/>
      <c r="N55" s="191"/>
      <c r="O55" s="191"/>
      <c r="P55" s="194"/>
      <c r="Q55" s="194"/>
      <c r="R55" s="194"/>
    </row>
    <row r="56" spans="1:18" ht="45" customHeight="1">
      <c r="A56" s="21" t="s">
        <v>262</v>
      </c>
      <c r="B56" s="112" t="s">
        <v>49</v>
      </c>
      <c r="C56" s="106" t="s">
        <v>252</v>
      </c>
      <c r="D56" s="113" t="s">
        <v>251</v>
      </c>
      <c r="E56" s="108" t="s">
        <v>38</v>
      </c>
      <c r="F56" s="109">
        <v>100</v>
      </c>
      <c r="G56" s="110"/>
      <c r="H56" s="111">
        <f t="shared" si="0"/>
        <v>0</v>
      </c>
      <c r="I56" s="176"/>
      <c r="J56" s="182"/>
      <c r="K56" s="60"/>
      <c r="L56" s="61"/>
      <c r="M56" s="183"/>
      <c r="N56" s="183"/>
      <c r="O56" s="183"/>
      <c r="P56" s="40"/>
      <c r="Q56" s="40"/>
      <c r="R56" s="184"/>
    </row>
    <row r="57" spans="1:18" ht="45" customHeight="1">
      <c r="A57" s="21" t="s">
        <v>161</v>
      </c>
      <c r="B57" s="105" t="s">
        <v>123</v>
      </c>
      <c r="C57" s="106" t="s">
        <v>162</v>
      </c>
      <c r="D57" s="113" t="s">
        <v>163</v>
      </c>
      <c r="E57" s="129"/>
      <c r="F57" s="109"/>
      <c r="G57" s="171"/>
      <c r="H57" s="111"/>
      <c r="I57" s="176"/>
      <c r="J57" s="182"/>
      <c r="K57" s="60"/>
      <c r="L57" s="61"/>
      <c r="M57" s="183"/>
      <c r="N57" s="183"/>
      <c r="O57" s="183"/>
      <c r="P57" s="40"/>
      <c r="Q57" s="40"/>
      <c r="R57" s="185"/>
    </row>
    <row r="58" spans="1:18" ht="45" customHeight="1">
      <c r="A58" s="21" t="s">
        <v>264</v>
      </c>
      <c r="B58" s="112" t="s">
        <v>24</v>
      </c>
      <c r="C58" s="106" t="s">
        <v>265</v>
      </c>
      <c r="D58" s="113"/>
      <c r="E58" s="108"/>
      <c r="F58" s="109"/>
      <c r="G58" s="171"/>
      <c r="H58" s="111"/>
      <c r="I58" s="176"/>
      <c r="J58" s="182"/>
      <c r="K58" s="60"/>
      <c r="L58" s="61"/>
      <c r="M58" s="183"/>
      <c r="N58" s="183"/>
      <c r="O58" s="183"/>
      <c r="P58" s="40"/>
      <c r="Q58" s="40"/>
      <c r="R58" s="185"/>
    </row>
    <row r="59" spans="1:18" ht="45" customHeight="1">
      <c r="A59" s="21" t="s">
        <v>164</v>
      </c>
      <c r="B59" s="128" t="s">
        <v>91</v>
      </c>
      <c r="C59" s="106" t="s">
        <v>109</v>
      </c>
      <c r="D59" s="113"/>
      <c r="E59" s="108" t="s">
        <v>25</v>
      </c>
      <c r="F59" s="109">
        <v>1500</v>
      </c>
      <c r="G59" s="110"/>
      <c r="H59" s="111">
        <f>ROUND(G59*F59,2)</f>
        <v>0</v>
      </c>
      <c r="I59" s="176"/>
      <c r="J59" s="182"/>
      <c r="K59" s="60"/>
      <c r="L59" s="61"/>
      <c r="M59" s="183"/>
      <c r="N59" s="183"/>
      <c r="O59" s="183"/>
      <c r="P59" s="40"/>
      <c r="Q59" s="40"/>
      <c r="R59" s="184"/>
    </row>
    <row r="60" spans="1:18" ht="45" customHeight="1">
      <c r="A60" s="21" t="s">
        <v>165</v>
      </c>
      <c r="B60" s="112" t="s">
        <v>29</v>
      </c>
      <c r="C60" s="106" t="s">
        <v>57</v>
      </c>
      <c r="D60" s="113"/>
      <c r="E60" s="108"/>
      <c r="F60" s="109"/>
      <c r="G60" s="171"/>
      <c r="H60" s="111"/>
      <c r="I60" s="176"/>
      <c r="J60" s="182"/>
      <c r="K60" s="60"/>
      <c r="L60" s="61"/>
      <c r="M60" s="183"/>
      <c r="N60" s="183"/>
      <c r="O60" s="183"/>
      <c r="P60" s="40"/>
      <c r="Q60" s="40"/>
      <c r="R60" s="185"/>
    </row>
    <row r="61" spans="1:18" ht="45" customHeight="1">
      <c r="A61" s="21" t="s">
        <v>166</v>
      </c>
      <c r="B61" s="128" t="s">
        <v>91</v>
      </c>
      <c r="C61" s="106" t="s">
        <v>109</v>
      </c>
      <c r="D61" s="113"/>
      <c r="E61" s="108" t="s">
        <v>25</v>
      </c>
      <c r="F61" s="109">
        <v>325</v>
      </c>
      <c r="G61" s="110"/>
      <c r="H61" s="111">
        <f>ROUND(G61*F61,2)</f>
        <v>0</v>
      </c>
      <c r="I61" s="176"/>
      <c r="J61" s="182"/>
      <c r="K61" s="60"/>
      <c r="L61" s="61"/>
      <c r="M61" s="183"/>
      <c r="N61" s="183"/>
      <c r="O61" s="183"/>
      <c r="P61" s="40"/>
      <c r="Q61" s="40"/>
      <c r="R61" s="184"/>
    </row>
    <row r="62" spans="1:18" ht="45" customHeight="1">
      <c r="A62" s="21" t="s">
        <v>167</v>
      </c>
      <c r="B62" s="105" t="s">
        <v>124</v>
      </c>
      <c r="C62" s="106" t="s">
        <v>168</v>
      </c>
      <c r="D62" s="113" t="s">
        <v>163</v>
      </c>
      <c r="E62" s="108" t="s">
        <v>23</v>
      </c>
      <c r="F62" s="109">
        <v>15</v>
      </c>
      <c r="G62" s="110"/>
      <c r="H62" s="111">
        <f>ROUND(G62*F62,2)</f>
        <v>0</v>
      </c>
      <c r="I62" s="176"/>
      <c r="J62" s="182"/>
      <c r="K62" s="60"/>
      <c r="L62" s="61"/>
      <c r="M62" s="183"/>
      <c r="N62" s="183"/>
      <c r="O62" s="183"/>
      <c r="P62" s="40"/>
      <c r="Q62" s="40"/>
      <c r="R62" s="184"/>
    </row>
    <row r="63" spans="1:18" ht="45" customHeight="1">
      <c r="A63" s="21" t="s">
        <v>97</v>
      </c>
      <c r="B63" s="105" t="s">
        <v>125</v>
      </c>
      <c r="C63" s="106" t="s">
        <v>99</v>
      </c>
      <c r="D63" s="113" t="s">
        <v>266</v>
      </c>
      <c r="E63" s="108"/>
      <c r="F63" s="109"/>
      <c r="G63" s="171"/>
      <c r="H63" s="111"/>
      <c r="I63" s="176"/>
      <c r="J63" s="182"/>
      <c r="K63" s="60"/>
      <c r="L63" s="61"/>
      <c r="M63" s="183"/>
      <c r="N63" s="183"/>
      <c r="O63" s="183"/>
      <c r="P63" s="40"/>
      <c r="Q63" s="40"/>
      <c r="R63" s="185"/>
    </row>
    <row r="64" spans="1:18" ht="45" customHeight="1">
      <c r="A64" s="21" t="s">
        <v>100</v>
      </c>
      <c r="B64" s="112" t="s">
        <v>24</v>
      </c>
      <c r="C64" s="106" t="s">
        <v>267</v>
      </c>
      <c r="D64" s="113" t="s">
        <v>1</v>
      </c>
      <c r="E64" s="108" t="s">
        <v>23</v>
      </c>
      <c r="F64" s="109">
        <v>5550</v>
      </c>
      <c r="G64" s="110"/>
      <c r="H64" s="111">
        <f>ROUND(G64*F64,2)</f>
        <v>0</v>
      </c>
      <c r="I64" s="176"/>
      <c r="J64" s="182"/>
      <c r="K64" s="60"/>
      <c r="L64" s="61"/>
      <c r="M64" s="183"/>
      <c r="N64" s="183"/>
      <c r="O64" s="183"/>
      <c r="P64" s="40"/>
      <c r="Q64" s="40"/>
      <c r="R64" s="186"/>
    </row>
    <row r="65" spans="1:18" ht="45" customHeight="1">
      <c r="A65" s="21" t="s">
        <v>268</v>
      </c>
      <c r="B65" s="112" t="s">
        <v>29</v>
      </c>
      <c r="C65" s="106" t="s">
        <v>269</v>
      </c>
      <c r="D65" s="113" t="s">
        <v>1</v>
      </c>
      <c r="E65" s="108" t="s">
        <v>23</v>
      </c>
      <c r="F65" s="109">
        <v>2150</v>
      </c>
      <c r="G65" s="110"/>
      <c r="H65" s="111">
        <f>ROUND(G65*F65,2)</f>
        <v>0</v>
      </c>
      <c r="I65" s="176"/>
      <c r="J65" s="182"/>
      <c r="K65" s="60"/>
      <c r="L65" s="61"/>
      <c r="M65" s="183"/>
      <c r="N65" s="183"/>
      <c r="O65" s="183"/>
      <c r="P65" s="40"/>
      <c r="Q65" s="40"/>
      <c r="R65" s="186"/>
    </row>
    <row r="66" spans="1:18" ht="45" customHeight="1">
      <c r="A66" s="35" t="s">
        <v>101</v>
      </c>
      <c r="B66" s="105" t="s">
        <v>126</v>
      </c>
      <c r="C66" s="106" t="s">
        <v>103</v>
      </c>
      <c r="D66" s="113" t="s">
        <v>169</v>
      </c>
      <c r="E66" s="108" t="s">
        <v>28</v>
      </c>
      <c r="F66" s="132">
        <v>21</v>
      </c>
      <c r="G66" s="110"/>
      <c r="H66" s="111">
        <f>ROUND(G66*F66,2)</f>
        <v>0</v>
      </c>
      <c r="I66" s="176"/>
      <c r="J66" s="182"/>
      <c r="K66" s="60"/>
      <c r="L66" s="61"/>
      <c r="M66" s="183"/>
      <c r="N66" s="183"/>
      <c r="O66" s="183"/>
      <c r="P66" s="40"/>
      <c r="Q66" s="40"/>
      <c r="R66" s="184"/>
    </row>
    <row r="67" spans="1:18" ht="45" customHeight="1">
      <c r="A67" s="37"/>
      <c r="B67" s="131"/>
      <c r="C67" s="100" t="s">
        <v>171</v>
      </c>
      <c r="D67" s="115"/>
      <c r="E67" s="116"/>
      <c r="F67" s="117"/>
      <c r="G67" s="116"/>
      <c r="H67" s="104"/>
      <c r="I67" s="176"/>
      <c r="J67" s="182"/>
      <c r="K67" s="60"/>
      <c r="L67" s="61"/>
      <c r="M67" s="183"/>
      <c r="N67" s="183"/>
      <c r="O67" s="183"/>
      <c r="P67" s="40"/>
      <c r="Q67" s="40"/>
      <c r="R67" s="185"/>
    </row>
    <row r="68" spans="1:18" s="27" customFormat="1" ht="45" customHeight="1">
      <c r="A68" s="20" t="s">
        <v>41</v>
      </c>
      <c r="B68" s="105" t="s">
        <v>127</v>
      </c>
      <c r="C68" s="106" t="s">
        <v>42</v>
      </c>
      <c r="D68" s="113" t="s">
        <v>175</v>
      </c>
      <c r="E68" s="108"/>
      <c r="F68" s="132"/>
      <c r="G68" s="103"/>
      <c r="H68" s="133"/>
      <c r="I68" s="176"/>
      <c r="J68" s="182"/>
      <c r="K68" s="60"/>
      <c r="L68" s="61"/>
      <c r="M68" s="183"/>
      <c r="N68" s="183"/>
      <c r="O68" s="183"/>
      <c r="P68" s="195"/>
      <c r="Q68" s="195"/>
      <c r="R68" s="195"/>
    </row>
    <row r="69" spans="1:18" s="45" customFormat="1" ht="45" customHeight="1">
      <c r="A69" s="44" t="s">
        <v>43</v>
      </c>
      <c r="B69" s="112" t="s">
        <v>24</v>
      </c>
      <c r="C69" s="126" t="s">
        <v>106</v>
      </c>
      <c r="D69" s="127" t="s">
        <v>107</v>
      </c>
      <c r="E69" s="108" t="s">
        <v>38</v>
      </c>
      <c r="F69" s="109">
        <v>80</v>
      </c>
      <c r="G69" s="110"/>
      <c r="H69" s="111">
        <f>ROUND(G69*F69,2)</f>
        <v>0</v>
      </c>
      <c r="I69" s="178"/>
      <c r="J69" s="182"/>
      <c r="K69" s="60"/>
      <c r="L69" s="61"/>
      <c r="M69" s="183"/>
      <c r="N69" s="183"/>
      <c r="O69" s="183"/>
      <c r="P69" s="196"/>
      <c r="Q69" s="196"/>
      <c r="R69" s="196"/>
    </row>
    <row r="70" spans="1:18" s="11" customFormat="1" ht="45" customHeight="1">
      <c r="A70" s="25" t="s">
        <v>270</v>
      </c>
      <c r="B70" s="119" t="s">
        <v>29</v>
      </c>
      <c r="C70" s="120" t="s">
        <v>311</v>
      </c>
      <c r="D70" s="121" t="s">
        <v>251</v>
      </c>
      <c r="E70" s="122" t="s">
        <v>38</v>
      </c>
      <c r="F70" s="123">
        <v>675</v>
      </c>
      <c r="G70" s="124"/>
      <c r="H70" s="125">
        <f aca="true" t="shared" si="1" ref="H70:H79">ROUND(G70*F70,2)</f>
        <v>0</v>
      </c>
      <c r="I70" s="176"/>
      <c r="J70" s="190"/>
      <c r="K70" s="69"/>
      <c r="L70" s="70"/>
      <c r="M70" s="191"/>
      <c r="N70" s="191"/>
      <c r="O70" s="191"/>
      <c r="P70" s="40"/>
      <c r="Q70" s="40"/>
      <c r="R70" s="192"/>
    </row>
    <row r="71" spans="1:18" s="11" customFormat="1" ht="45" customHeight="1">
      <c r="A71" s="25" t="s">
        <v>271</v>
      </c>
      <c r="B71" s="112" t="s">
        <v>39</v>
      </c>
      <c r="C71" s="106" t="s">
        <v>312</v>
      </c>
      <c r="D71" s="113" t="s">
        <v>272</v>
      </c>
      <c r="E71" s="108" t="s">
        <v>38</v>
      </c>
      <c r="F71" s="109">
        <v>80</v>
      </c>
      <c r="G71" s="110"/>
      <c r="H71" s="111">
        <f t="shared" si="1"/>
        <v>0</v>
      </c>
      <c r="I71" s="176"/>
      <c r="J71" s="190"/>
      <c r="K71" s="69"/>
      <c r="L71" s="70"/>
      <c r="M71" s="191"/>
      <c r="N71" s="191"/>
      <c r="O71" s="191"/>
      <c r="P71" s="40"/>
      <c r="Q71" s="40"/>
      <c r="R71" s="188"/>
    </row>
    <row r="72" spans="1:18" s="11" customFormat="1" ht="45" customHeight="1">
      <c r="A72" s="25"/>
      <c r="B72" s="112" t="s">
        <v>49</v>
      </c>
      <c r="C72" s="106" t="s">
        <v>313</v>
      </c>
      <c r="D72" s="113" t="s">
        <v>314</v>
      </c>
      <c r="E72" s="108" t="s">
        <v>38</v>
      </c>
      <c r="F72" s="109">
        <v>35</v>
      </c>
      <c r="G72" s="110"/>
      <c r="H72" s="111">
        <f>ROUND(G72*F72,2)</f>
        <v>0</v>
      </c>
      <c r="I72" s="176"/>
      <c r="J72" s="190"/>
      <c r="K72" s="69"/>
      <c r="L72" s="70"/>
      <c r="M72" s="191"/>
      <c r="N72" s="191"/>
      <c r="O72" s="191"/>
      <c r="P72" s="40"/>
      <c r="Q72" s="40"/>
      <c r="R72" s="40"/>
    </row>
    <row r="73" spans="1:18" s="11" customFormat="1" ht="45" customHeight="1">
      <c r="A73" s="25"/>
      <c r="B73" s="105" t="s">
        <v>128</v>
      </c>
      <c r="C73" s="106" t="s">
        <v>176</v>
      </c>
      <c r="D73" s="113" t="s">
        <v>263</v>
      </c>
      <c r="E73" s="108"/>
      <c r="F73" s="132"/>
      <c r="G73" s="103"/>
      <c r="H73" s="111"/>
      <c r="I73" s="176"/>
      <c r="J73" s="190"/>
      <c r="K73" s="69"/>
      <c r="L73" s="70"/>
      <c r="M73" s="191"/>
      <c r="N73" s="191"/>
      <c r="O73" s="191"/>
      <c r="P73" s="40"/>
      <c r="Q73" s="40"/>
      <c r="R73" s="188"/>
    </row>
    <row r="74" spans="1:18" s="11" customFormat="1" ht="45" customHeight="1">
      <c r="A74" s="25"/>
      <c r="B74" s="112" t="s">
        <v>24</v>
      </c>
      <c r="C74" s="106" t="s">
        <v>292</v>
      </c>
      <c r="D74" s="134" t="s">
        <v>289</v>
      </c>
      <c r="E74" s="108" t="s">
        <v>23</v>
      </c>
      <c r="F74" s="135">
        <v>1</v>
      </c>
      <c r="G74" s="110"/>
      <c r="H74" s="111">
        <f t="shared" si="1"/>
        <v>0</v>
      </c>
      <c r="I74" s="176"/>
      <c r="J74" s="190"/>
      <c r="K74" s="69"/>
      <c r="L74" s="70"/>
      <c r="M74" s="191"/>
      <c r="N74" s="191"/>
      <c r="O74" s="191"/>
      <c r="P74" s="40"/>
      <c r="Q74" s="40"/>
      <c r="R74" s="192"/>
    </row>
    <row r="75" spans="1:18" s="11" customFormat="1" ht="45" customHeight="1">
      <c r="A75" s="25"/>
      <c r="B75" s="105" t="s">
        <v>129</v>
      </c>
      <c r="C75" s="126" t="s">
        <v>176</v>
      </c>
      <c r="D75" s="127" t="s">
        <v>326</v>
      </c>
      <c r="E75" s="108"/>
      <c r="F75" s="132"/>
      <c r="G75" s="103"/>
      <c r="H75" s="111"/>
      <c r="I75" s="176"/>
      <c r="J75" s="190"/>
      <c r="K75" s="69"/>
      <c r="L75" s="70"/>
      <c r="M75" s="191"/>
      <c r="N75" s="191"/>
      <c r="O75" s="191"/>
      <c r="P75" s="40"/>
      <c r="Q75" s="40"/>
      <c r="R75" s="192"/>
    </row>
    <row r="76" spans="1:18" s="11" customFormat="1" ht="45" customHeight="1">
      <c r="A76" s="25"/>
      <c r="B76" s="112" t="s">
        <v>24</v>
      </c>
      <c r="C76" s="106" t="s">
        <v>291</v>
      </c>
      <c r="D76" s="134"/>
      <c r="E76" s="108" t="s">
        <v>23</v>
      </c>
      <c r="F76" s="135">
        <v>175</v>
      </c>
      <c r="G76" s="110"/>
      <c r="H76" s="111">
        <f>ROUND(G76*F76,2)</f>
        <v>0</v>
      </c>
      <c r="I76" s="176"/>
      <c r="J76" s="190"/>
      <c r="K76" s="69"/>
      <c r="L76" s="70"/>
      <c r="M76" s="191"/>
      <c r="N76" s="191"/>
      <c r="O76" s="191"/>
      <c r="P76" s="40"/>
      <c r="Q76" s="40"/>
      <c r="R76" s="192"/>
    </row>
    <row r="77" spans="1:18" s="11" customFormat="1" ht="45" customHeight="1">
      <c r="A77" s="41" t="s">
        <v>177</v>
      </c>
      <c r="B77" s="105" t="s">
        <v>131</v>
      </c>
      <c r="C77" s="126" t="s">
        <v>178</v>
      </c>
      <c r="D77" s="127" t="s">
        <v>326</v>
      </c>
      <c r="E77" s="108" t="s">
        <v>23</v>
      </c>
      <c r="F77" s="132">
        <v>175</v>
      </c>
      <c r="G77" s="110"/>
      <c r="H77" s="111">
        <f>ROUND(G77*F77,2)</f>
        <v>0</v>
      </c>
      <c r="I77" s="177"/>
      <c r="J77" s="182"/>
      <c r="K77" s="60"/>
      <c r="L77" s="61"/>
      <c r="M77" s="183"/>
      <c r="N77" s="183"/>
      <c r="O77" s="183"/>
      <c r="P77" s="40"/>
      <c r="Q77" s="40"/>
      <c r="R77" s="192"/>
    </row>
    <row r="78" spans="1:18" s="11" customFormat="1" ht="45" customHeight="1">
      <c r="A78" s="30"/>
      <c r="B78" s="136" t="s">
        <v>133</v>
      </c>
      <c r="C78" s="106" t="s">
        <v>295</v>
      </c>
      <c r="D78" s="113" t="s">
        <v>290</v>
      </c>
      <c r="E78" s="108" t="s">
        <v>38</v>
      </c>
      <c r="F78" s="109">
        <v>6</v>
      </c>
      <c r="G78" s="110"/>
      <c r="H78" s="111">
        <f t="shared" si="1"/>
        <v>0</v>
      </c>
      <c r="I78" s="176"/>
      <c r="J78" s="190"/>
      <c r="K78" s="69"/>
      <c r="L78" s="70"/>
      <c r="M78" s="191"/>
      <c r="N78" s="191"/>
      <c r="O78" s="191"/>
      <c r="P78" s="40"/>
      <c r="Q78" s="40"/>
      <c r="R78" s="40"/>
    </row>
    <row r="79" spans="1:18" s="11" customFormat="1" ht="45" customHeight="1">
      <c r="A79" s="30"/>
      <c r="B79" s="136" t="s">
        <v>134</v>
      </c>
      <c r="C79" s="106" t="s">
        <v>298</v>
      </c>
      <c r="D79" s="113" t="s">
        <v>179</v>
      </c>
      <c r="E79" s="108" t="s">
        <v>23</v>
      </c>
      <c r="F79" s="109">
        <v>7</v>
      </c>
      <c r="G79" s="110"/>
      <c r="H79" s="111">
        <f t="shared" si="1"/>
        <v>0</v>
      </c>
      <c r="I79" s="176"/>
      <c r="J79" s="190"/>
      <c r="K79" s="69"/>
      <c r="L79" s="70"/>
      <c r="M79" s="191"/>
      <c r="N79" s="191"/>
      <c r="O79" s="191"/>
      <c r="P79" s="40"/>
      <c r="Q79" s="40"/>
      <c r="R79" s="40"/>
    </row>
    <row r="80" spans="1:18" ht="45" customHeight="1">
      <c r="A80" s="37"/>
      <c r="B80" s="131"/>
      <c r="C80" s="100" t="s">
        <v>16</v>
      </c>
      <c r="D80" s="115"/>
      <c r="E80" s="116"/>
      <c r="F80" s="117"/>
      <c r="G80" s="116"/>
      <c r="H80" s="104"/>
      <c r="I80" s="176"/>
      <c r="J80" s="182"/>
      <c r="K80" s="60"/>
      <c r="L80" s="61"/>
      <c r="M80" s="183"/>
      <c r="N80" s="183"/>
      <c r="O80" s="183"/>
      <c r="P80" s="40"/>
      <c r="Q80" s="40"/>
      <c r="R80" s="185"/>
    </row>
    <row r="81" spans="1:18" ht="45" customHeight="1">
      <c r="A81" s="38" t="s">
        <v>44</v>
      </c>
      <c r="B81" s="105" t="s">
        <v>135</v>
      </c>
      <c r="C81" s="106" t="s">
        <v>45</v>
      </c>
      <c r="D81" s="113" t="s">
        <v>111</v>
      </c>
      <c r="E81" s="108" t="s">
        <v>38</v>
      </c>
      <c r="F81" s="132">
        <v>1100</v>
      </c>
      <c r="G81" s="110"/>
      <c r="H81" s="111">
        <f>ROUND(G81*F81,2)</f>
        <v>0</v>
      </c>
      <c r="I81" s="176"/>
      <c r="J81" s="182"/>
      <c r="K81" s="60"/>
      <c r="L81" s="61"/>
      <c r="M81" s="183"/>
      <c r="N81" s="183"/>
      <c r="O81" s="183"/>
      <c r="P81" s="40"/>
      <c r="Q81" s="40"/>
      <c r="R81" s="186"/>
    </row>
    <row r="82" spans="1:18" ht="45" customHeight="1">
      <c r="A82" s="37"/>
      <c r="B82" s="131"/>
      <c r="C82" s="100" t="s">
        <v>17</v>
      </c>
      <c r="D82" s="115"/>
      <c r="E82" s="116"/>
      <c r="F82" s="117"/>
      <c r="G82" s="116"/>
      <c r="H82" s="104"/>
      <c r="I82" s="176"/>
      <c r="J82" s="182"/>
      <c r="K82" s="60"/>
      <c r="L82" s="61"/>
      <c r="M82" s="183"/>
      <c r="N82" s="183"/>
      <c r="O82" s="183"/>
      <c r="P82" s="40"/>
      <c r="Q82" s="40"/>
      <c r="R82" s="184"/>
    </row>
    <row r="83" spans="1:18" ht="45" customHeight="1">
      <c r="A83" s="20" t="s">
        <v>112</v>
      </c>
      <c r="B83" s="105" t="s">
        <v>136</v>
      </c>
      <c r="C83" s="106" t="s">
        <v>114</v>
      </c>
      <c r="D83" s="113" t="s">
        <v>115</v>
      </c>
      <c r="E83" s="108"/>
      <c r="F83" s="132"/>
      <c r="G83" s="116"/>
      <c r="H83" s="133"/>
      <c r="I83" s="176"/>
      <c r="J83" s="182"/>
      <c r="K83" s="60"/>
      <c r="L83" s="61"/>
      <c r="M83" s="183"/>
      <c r="N83" s="183"/>
      <c r="O83" s="183"/>
      <c r="P83" s="40"/>
      <c r="Q83" s="40"/>
      <c r="R83" s="40"/>
    </row>
    <row r="84" spans="1:18" ht="45" customHeight="1">
      <c r="A84" s="22" t="s">
        <v>273</v>
      </c>
      <c r="B84" s="112" t="s">
        <v>24</v>
      </c>
      <c r="C84" s="106" t="s">
        <v>116</v>
      </c>
      <c r="D84" s="113"/>
      <c r="E84" s="108" t="s">
        <v>28</v>
      </c>
      <c r="F84" s="132">
        <v>2</v>
      </c>
      <c r="G84" s="110"/>
      <c r="H84" s="111">
        <f>ROUND(G84*F84,2)</f>
        <v>0</v>
      </c>
      <c r="I84" s="176"/>
      <c r="J84" s="182"/>
      <c r="K84" s="60"/>
      <c r="L84" s="61"/>
      <c r="M84" s="183"/>
      <c r="N84" s="183"/>
      <c r="O84" s="183"/>
      <c r="P84" s="40"/>
      <c r="Q84" s="40"/>
      <c r="R84" s="40"/>
    </row>
    <row r="85" spans="1:21" ht="45" customHeight="1">
      <c r="A85" s="52" t="s">
        <v>117</v>
      </c>
      <c r="B85" s="105" t="s">
        <v>181</v>
      </c>
      <c r="C85" s="126" t="s">
        <v>119</v>
      </c>
      <c r="D85" s="127" t="s">
        <v>115</v>
      </c>
      <c r="E85" s="108"/>
      <c r="F85" s="132"/>
      <c r="G85" s="103"/>
      <c r="H85" s="111"/>
      <c r="I85" s="176"/>
      <c r="J85" s="182"/>
      <c r="K85" s="60"/>
      <c r="L85" s="61"/>
      <c r="M85" s="183"/>
      <c r="N85" s="183"/>
      <c r="O85" s="183"/>
      <c r="P85" s="193"/>
      <c r="Q85" s="193"/>
      <c r="R85" s="193"/>
      <c r="S85" s="53"/>
      <c r="T85" s="53"/>
      <c r="U85" s="53"/>
    </row>
    <row r="86" spans="1:21" s="11" customFormat="1" ht="45" customHeight="1">
      <c r="A86" s="25" t="s">
        <v>120</v>
      </c>
      <c r="B86" s="112" t="s">
        <v>24</v>
      </c>
      <c r="C86" s="126" t="s">
        <v>121</v>
      </c>
      <c r="D86" s="127"/>
      <c r="E86" s="108"/>
      <c r="F86" s="132"/>
      <c r="G86" s="103"/>
      <c r="H86" s="111"/>
      <c r="I86" s="176"/>
      <c r="J86" s="190"/>
      <c r="K86" s="69"/>
      <c r="L86" s="70"/>
      <c r="M86" s="191"/>
      <c r="N86" s="191"/>
      <c r="O86" s="191"/>
      <c r="P86" s="194"/>
      <c r="Q86" s="194"/>
      <c r="R86" s="194"/>
      <c r="S86" s="73"/>
      <c r="T86" s="73"/>
      <c r="U86" s="73"/>
    </row>
    <row r="87" spans="1:18" s="11" customFormat="1" ht="45" customHeight="1">
      <c r="A87" s="25" t="s">
        <v>122</v>
      </c>
      <c r="B87" s="128" t="s">
        <v>91</v>
      </c>
      <c r="C87" s="126" t="s">
        <v>355</v>
      </c>
      <c r="D87" s="127"/>
      <c r="E87" s="108" t="s">
        <v>38</v>
      </c>
      <c r="F87" s="132">
        <v>12</v>
      </c>
      <c r="G87" s="110"/>
      <c r="H87" s="111">
        <f>ROUND(G87*F87,2)</f>
        <v>0</v>
      </c>
      <c r="I87" s="176"/>
      <c r="J87" s="190"/>
      <c r="K87" s="69"/>
      <c r="L87" s="70"/>
      <c r="M87" s="191"/>
      <c r="N87" s="191"/>
      <c r="O87" s="191"/>
      <c r="P87" s="40"/>
      <c r="Q87" s="40"/>
      <c r="R87" s="40"/>
    </row>
    <row r="88" spans="1:18" s="11" customFormat="1" ht="45" customHeight="1">
      <c r="A88" s="25" t="s">
        <v>180</v>
      </c>
      <c r="B88" s="128" t="s">
        <v>92</v>
      </c>
      <c r="C88" s="126" t="s">
        <v>356</v>
      </c>
      <c r="D88" s="127"/>
      <c r="E88" s="108" t="s">
        <v>38</v>
      </c>
      <c r="F88" s="132">
        <v>10</v>
      </c>
      <c r="G88" s="110"/>
      <c r="H88" s="111">
        <f>ROUND(G88*F88,2)</f>
        <v>0</v>
      </c>
      <c r="I88" s="176"/>
      <c r="J88" s="190"/>
      <c r="K88" s="69"/>
      <c r="L88" s="70"/>
      <c r="M88" s="191"/>
      <c r="N88" s="191"/>
      <c r="O88" s="191"/>
      <c r="P88" s="40"/>
      <c r="Q88" s="40"/>
      <c r="R88" s="40"/>
    </row>
    <row r="89" spans="1:18" ht="45" customHeight="1">
      <c r="A89" s="46" t="s">
        <v>337</v>
      </c>
      <c r="B89" s="105" t="s">
        <v>182</v>
      </c>
      <c r="C89" s="126" t="s">
        <v>338</v>
      </c>
      <c r="D89" s="127" t="s">
        <v>115</v>
      </c>
      <c r="E89" s="108"/>
      <c r="F89" s="132"/>
      <c r="G89" s="103"/>
      <c r="H89" s="111"/>
      <c r="I89" s="176"/>
      <c r="J89" s="182"/>
      <c r="K89" s="60"/>
      <c r="L89" s="61"/>
      <c r="M89" s="183"/>
      <c r="N89" s="183"/>
      <c r="O89" s="183"/>
      <c r="P89" s="40"/>
      <c r="Q89" s="40"/>
      <c r="R89" s="40"/>
    </row>
    <row r="90" spans="1:18" ht="45" customHeight="1">
      <c r="A90" s="47" t="s">
        <v>339</v>
      </c>
      <c r="B90" s="112" t="s">
        <v>24</v>
      </c>
      <c r="C90" s="126" t="s">
        <v>340</v>
      </c>
      <c r="D90" s="127"/>
      <c r="E90" s="108"/>
      <c r="F90" s="132"/>
      <c r="G90" s="137"/>
      <c r="H90" s="111"/>
      <c r="I90" s="179"/>
      <c r="J90" s="182"/>
      <c r="K90" s="60"/>
      <c r="L90" s="61"/>
      <c r="M90" s="183"/>
      <c r="N90" s="183"/>
      <c r="O90" s="183"/>
      <c r="P90" s="40"/>
      <c r="Q90" s="40"/>
      <c r="R90" s="40"/>
    </row>
    <row r="91" spans="1:18" s="11" customFormat="1" ht="45" customHeight="1">
      <c r="A91" s="74" t="s">
        <v>341</v>
      </c>
      <c r="B91" s="175" t="s">
        <v>91</v>
      </c>
      <c r="C91" s="138" t="s">
        <v>342</v>
      </c>
      <c r="D91" s="139"/>
      <c r="E91" s="122" t="s">
        <v>28</v>
      </c>
      <c r="F91" s="130">
        <v>2</v>
      </c>
      <c r="G91" s="124"/>
      <c r="H91" s="125">
        <f>ROUND(G91*F91,2)</f>
        <v>0</v>
      </c>
      <c r="I91" s="180"/>
      <c r="J91" s="190"/>
      <c r="K91" s="69"/>
      <c r="L91" s="70"/>
      <c r="M91" s="191"/>
      <c r="N91" s="191"/>
      <c r="O91" s="191"/>
      <c r="P91" s="40"/>
      <c r="Q91" s="40"/>
      <c r="R91" s="40"/>
    </row>
    <row r="92" spans="1:18" ht="45" customHeight="1">
      <c r="A92" s="48" t="s">
        <v>343</v>
      </c>
      <c r="B92" s="112" t="s">
        <v>29</v>
      </c>
      <c r="C92" s="126" t="s">
        <v>144</v>
      </c>
      <c r="D92" s="127"/>
      <c r="E92" s="108"/>
      <c r="F92" s="132"/>
      <c r="G92" s="103"/>
      <c r="H92" s="111"/>
      <c r="I92" s="179"/>
      <c r="J92" s="182"/>
      <c r="K92" s="60"/>
      <c r="L92" s="61"/>
      <c r="M92" s="183"/>
      <c r="N92" s="183"/>
      <c r="O92" s="183"/>
      <c r="P92" s="40"/>
      <c r="Q92" s="40"/>
      <c r="R92" s="40"/>
    </row>
    <row r="93" spans="1:18" s="11" customFormat="1" ht="45" customHeight="1">
      <c r="A93" s="74" t="s">
        <v>344</v>
      </c>
      <c r="B93" s="128" t="s">
        <v>91</v>
      </c>
      <c r="C93" s="126" t="s">
        <v>342</v>
      </c>
      <c r="D93" s="127"/>
      <c r="E93" s="108" t="s">
        <v>28</v>
      </c>
      <c r="F93" s="132">
        <v>4</v>
      </c>
      <c r="G93" s="110"/>
      <c r="H93" s="111">
        <f>ROUND(G93*F93,2)</f>
        <v>0</v>
      </c>
      <c r="I93" s="180"/>
      <c r="J93" s="190"/>
      <c r="K93" s="69"/>
      <c r="L93" s="70"/>
      <c r="M93" s="191"/>
      <c r="N93" s="191"/>
      <c r="O93" s="191"/>
      <c r="P93" s="40"/>
      <c r="Q93" s="40"/>
      <c r="R93" s="40"/>
    </row>
    <row r="94" spans="1:18" ht="45" customHeight="1">
      <c r="A94" s="49" t="s">
        <v>345</v>
      </c>
      <c r="B94" s="112" t="s">
        <v>39</v>
      </c>
      <c r="C94" s="126" t="s">
        <v>346</v>
      </c>
      <c r="D94" s="127"/>
      <c r="E94" s="108"/>
      <c r="F94" s="132"/>
      <c r="G94" s="103"/>
      <c r="H94" s="111"/>
      <c r="I94" s="179"/>
      <c r="J94" s="182"/>
      <c r="K94" s="60"/>
      <c r="L94" s="61"/>
      <c r="M94" s="183"/>
      <c r="N94" s="183"/>
      <c r="O94" s="183"/>
      <c r="P94" s="40"/>
      <c r="Q94" s="40"/>
      <c r="R94" s="40"/>
    </row>
    <row r="95" spans="1:18" s="11" customFormat="1" ht="45" customHeight="1">
      <c r="A95" s="74" t="s">
        <v>347</v>
      </c>
      <c r="B95" s="128" t="s">
        <v>91</v>
      </c>
      <c r="C95" s="126" t="s">
        <v>342</v>
      </c>
      <c r="D95" s="127"/>
      <c r="E95" s="108" t="s">
        <v>28</v>
      </c>
      <c r="F95" s="132">
        <v>2</v>
      </c>
      <c r="G95" s="110"/>
      <c r="H95" s="111">
        <f>ROUND(G95*F95,2)</f>
        <v>0</v>
      </c>
      <c r="I95" s="180"/>
      <c r="J95" s="190"/>
      <c r="K95" s="69"/>
      <c r="L95" s="70"/>
      <c r="M95" s="191"/>
      <c r="N95" s="191"/>
      <c r="O95" s="191"/>
      <c r="P95" s="40"/>
      <c r="Q95" s="40"/>
      <c r="R95" s="40"/>
    </row>
    <row r="96" spans="1:18" ht="45" customHeight="1">
      <c r="A96" s="49" t="s">
        <v>348</v>
      </c>
      <c r="B96" s="112" t="s">
        <v>49</v>
      </c>
      <c r="C96" s="126" t="s">
        <v>349</v>
      </c>
      <c r="D96" s="127"/>
      <c r="E96" s="108"/>
      <c r="F96" s="132"/>
      <c r="G96" s="103"/>
      <c r="H96" s="111"/>
      <c r="I96" s="179"/>
      <c r="J96" s="182"/>
      <c r="K96" s="60"/>
      <c r="L96" s="61"/>
      <c r="M96" s="183"/>
      <c r="N96" s="183"/>
      <c r="O96" s="183"/>
      <c r="P96" s="40"/>
      <c r="Q96" s="40"/>
      <c r="R96" s="40"/>
    </row>
    <row r="97" spans="1:18" s="11" customFormat="1" ht="45" customHeight="1">
      <c r="A97" s="74" t="s">
        <v>350</v>
      </c>
      <c r="B97" s="128" t="s">
        <v>91</v>
      </c>
      <c r="C97" s="126" t="s">
        <v>342</v>
      </c>
      <c r="D97" s="127"/>
      <c r="E97" s="108" t="s">
        <v>28</v>
      </c>
      <c r="F97" s="132">
        <v>1</v>
      </c>
      <c r="G97" s="110"/>
      <c r="H97" s="111">
        <f>ROUND(G97*F97,2)</f>
        <v>0</v>
      </c>
      <c r="I97" s="180"/>
      <c r="J97" s="190"/>
      <c r="K97" s="69"/>
      <c r="L97" s="70"/>
      <c r="M97" s="191"/>
      <c r="N97" s="191"/>
      <c r="O97" s="191"/>
      <c r="P97" s="40"/>
      <c r="Q97" s="40"/>
      <c r="R97" s="40"/>
    </row>
    <row r="98" spans="1:18" ht="45" customHeight="1">
      <c r="A98" s="50" t="s">
        <v>351</v>
      </c>
      <c r="B98" s="105" t="s">
        <v>184</v>
      </c>
      <c r="C98" s="126" t="s">
        <v>352</v>
      </c>
      <c r="D98" s="127" t="s">
        <v>115</v>
      </c>
      <c r="E98" s="108"/>
      <c r="F98" s="132"/>
      <c r="G98" s="103"/>
      <c r="H98" s="111"/>
      <c r="I98" s="176"/>
      <c r="J98" s="182"/>
      <c r="K98" s="60"/>
      <c r="L98" s="61"/>
      <c r="M98" s="183"/>
      <c r="N98" s="183"/>
      <c r="O98" s="183"/>
      <c r="P98" s="40"/>
      <c r="Q98" s="40"/>
      <c r="R98" s="40"/>
    </row>
    <row r="99" spans="1:18" ht="45" customHeight="1">
      <c r="A99" s="51" t="s">
        <v>353</v>
      </c>
      <c r="B99" s="112" t="s">
        <v>24</v>
      </c>
      <c r="C99" s="126" t="s">
        <v>340</v>
      </c>
      <c r="D99" s="140"/>
      <c r="E99" s="141"/>
      <c r="F99" s="142"/>
      <c r="G99" s="137"/>
      <c r="H99" s="111"/>
      <c r="I99" s="179"/>
      <c r="J99" s="182"/>
      <c r="K99" s="60"/>
      <c r="L99" s="61"/>
      <c r="M99" s="183"/>
      <c r="N99" s="183"/>
      <c r="O99" s="183"/>
      <c r="P99" s="40"/>
      <c r="Q99" s="40"/>
      <c r="R99" s="40"/>
    </row>
    <row r="100" spans="1:18" s="11" customFormat="1" ht="45" customHeight="1">
      <c r="A100" s="74" t="s">
        <v>354</v>
      </c>
      <c r="B100" s="128" t="s">
        <v>91</v>
      </c>
      <c r="C100" s="126" t="s">
        <v>342</v>
      </c>
      <c r="D100" s="127"/>
      <c r="E100" s="108" t="s">
        <v>38</v>
      </c>
      <c r="F100" s="132">
        <v>1</v>
      </c>
      <c r="G100" s="110"/>
      <c r="H100" s="111">
        <f>ROUND(G100*F100,2)</f>
        <v>0</v>
      </c>
      <c r="I100" s="176"/>
      <c r="J100" s="190"/>
      <c r="K100" s="69"/>
      <c r="L100" s="70"/>
      <c r="M100" s="191"/>
      <c r="N100" s="191"/>
      <c r="O100" s="191"/>
      <c r="P100" s="40"/>
      <c r="Q100" s="40"/>
      <c r="R100" s="40"/>
    </row>
    <row r="101" spans="1:16" s="54" customFormat="1" ht="43.5" customHeight="1">
      <c r="A101" s="212" t="s">
        <v>373</v>
      </c>
      <c r="B101" s="203" t="s">
        <v>188</v>
      </c>
      <c r="C101" s="210" t="s">
        <v>374</v>
      </c>
      <c r="D101" s="210" t="s">
        <v>375</v>
      </c>
      <c r="E101" s="213"/>
      <c r="F101" s="216"/>
      <c r="G101" s="209"/>
      <c r="H101" s="111"/>
      <c r="I101" s="176"/>
      <c r="J101" s="221"/>
      <c r="K101" s="220"/>
      <c r="L101" s="16"/>
      <c r="M101" s="17"/>
      <c r="N101" s="18"/>
      <c r="O101" s="18"/>
      <c r="P101" s="18"/>
    </row>
    <row r="102" spans="1:16" s="53" customFormat="1" ht="43.5" customHeight="1">
      <c r="A102" s="212" t="s">
        <v>376</v>
      </c>
      <c r="B102" s="214" t="s">
        <v>24</v>
      </c>
      <c r="C102" s="210" t="s">
        <v>392</v>
      </c>
      <c r="D102" s="204"/>
      <c r="E102" s="213" t="s">
        <v>28</v>
      </c>
      <c r="F102" s="132">
        <v>1</v>
      </c>
      <c r="G102" s="110"/>
      <c r="H102" s="111">
        <f>ROUND(G102*F102,2)</f>
        <v>0</v>
      </c>
      <c r="I102" s="177"/>
      <c r="J102" s="218"/>
      <c r="K102" s="220"/>
      <c r="L102" s="16"/>
      <c r="M102" s="17"/>
      <c r="N102" s="18"/>
      <c r="O102" s="18"/>
      <c r="P102" s="18"/>
    </row>
    <row r="103" spans="1:16" s="53" customFormat="1" ht="43.5" customHeight="1">
      <c r="A103" s="212" t="s">
        <v>377</v>
      </c>
      <c r="B103" s="214" t="s">
        <v>29</v>
      </c>
      <c r="C103" s="210" t="s">
        <v>393</v>
      </c>
      <c r="D103" s="204"/>
      <c r="E103" s="213" t="s">
        <v>28</v>
      </c>
      <c r="F103" s="132">
        <v>1</v>
      </c>
      <c r="G103" s="110"/>
      <c r="H103" s="111">
        <f>ROUND(G103*F103,2)</f>
        <v>0</v>
      </c>
      <c r="I103" s="177"/>
      <c r="J103" s="218"/>
      <c r="K103" s="220"/>
      <c r="L103" s="16"/>
      <c r="M103" s="17"/>
      <c r="N103" s="18"/>
      <c r="O103" s="18"/>
      <c r="P103" s="18"/>
    </row>
    <row r="104" spans="1:18" ht="45" customHeight="1">
      <c r="A104" s="20" t="s">
        <v>183</v>
      </c>
      <c r="B104" s="105" t="s">
        <v>190</v>
      </c>
      <c r="C104" s="143" t="s">
        <v>185</v>
      </c>
      <c r="D104" s="113" t="s">
        <v>115</v>
      </c>
      <c r="E104" s="108"/>
      <c r="F104" s="132"/>
      <c r="G104" s="103"/>
      <c r="H104" s="111"/>
      <c r="I104" s="176"/>
      <c r="J104" s="182"/>
      <c r="K104" s="60"/>
      <c r="L104" s="61"/>
      <c r="M104" s="183"/>
      <c r="N104" s="183"/>
      <c r="O104" s="183"/>
      <c r="P104" s="40"/>
      <c r="Q104" s="40"/>
      <c r="R104" s="187"/>
    </row>
    <row r="105" spans="1:18" s="54" customFormat="1" ht="45" customHeight="1">
      <c r="A105" s="52" t="s">
        <v>186</v>
      </c>
      <c r="B105" s="112" t="s">
        <v>24</v>
      </c>
      <c r="C105" s="144" t="s">
        <v>358</v>
      </c>
      <c r="D105" s="127"/>
      <c r="E105" s="108" t="s">
        <v>28</v>
      </c>
      <c r="F105" s="132">
        <v>1</v>
      </c>
      <c r="G105" s="110"/>
      <c r="H105" s="111">
        <f>ROUND(G105*F105,2)</f>
        <v>0</v>
      </c>
      <c r="I105" s="176"/>
      <c r="J105" s="182"/>
      <c r="K105" s="60"/>
      <c r="L105" s="61"/>
      <c r="M105" s="183"/>
      <c r="N105" s="183"/>
      <c r="O105" s="183"/>
      <c r="P105" s="197"/>
      <c r="Q105" s="197"/>
      <c r="R105" s="197"/>
    </row>
    <row r="106" spans="1:18" s="54" customFormat="1" ht="45" customHeight="1">
      <c r="A106" s="52" t="s">
        <v>186</v>
      </c>
      <c r="B106" s="112" t="s">
        <v>29</v>
      </c>
      <c r="C106" s="144" t="s">
        <v>187</v>
      </c>
      <c r="D106" s="127"/>
      <c r="E106" s="108" t="s">
        <v>28</v>
      </c>
      <c r="F106" s="132">
        <v>3</v>
      </c>
      <c r="G106" s="110"/>
      <c r="H106" s="111">
        <f>ROUND(G106*F106,2)</f>
        <v>0</v>
      </c>
      <c r="I106" s="176"/>
      <c r="J106" s="182"/>
      <c r="K106" s="60"/>
      <c r="L106" s="61"/>
      <c r="M106" s="183"/>
      <c r="N106" s="183"/>
      <c r="O106" s="183"/>
      <c r="P106" s="197"/>
      <c r="Q106" s="197"/>
      <c r="R106" s="197"/>
    </row>
    <row r="107" spans="1:18" s="11" customFormat="1" ht="45" customHeight="1">
      <c r="A107" s="25"/>
      <c r="B107" s="112" t="s">
        <v>39</v>
      </c>
      <c r="C107" s="143" t="s">
        <v>362</v>
      </c>
      <c r="D107" s="113"/>
      <c r="E107" s="108" t="s">
        <v>28</v>
      </c>
      <c r="F107" s="132">
        <v>1</v>
      </c>
      <c r="G107" s="110"/>
      <c r="H107" s="111">
        <f>ROUND(G107*F107,2)</f>
        <v>0</v>
      </c>
      <c r="I107" s="176"/>
      <c r="J107" s="190"/>
      <c r="K107" s="69"/>
      <c r="L107" s="70"/>
      <c r="M107" s="191"/>
      <c r="N107" s="191"/>
      <c r="O107" s="191"/>
      <c r="P107" s="40"/>
      <c r="Q107" s="40"/>
      <c r="R107" s="198"/>
    </row>
    <row r="108" spans="1:18" s="11" customFormat="1" ht="45" customHeight="1">
      <c r="A108" s="25"/>
      <c r="B108" s="112" t="s">
        <v>49</v>
      </c>
      <c r="C108" s="143" t="s">
        <v>363</v>
      </c>
      <c r="D108" s="113"/>
      <c r="E108" s="108" t="s">
        <v>28</v>
      </c>
      <c r="F108" s="132">
        <v>1</v>
      </c>
      <c r="G108" s="110"/>
      <c r="H108" s="111">
        <f>ROUND(G108*F108,2)</f>
        <v>0</v>
      </c>
      <c r="I108" s="176"/>
      <c r="J108" s="190"/>
      <c r="K108" s="69"/>
      <c r="L108" s="70"/>
      <c r="M108" s="191"/>
      <c r="N108" s="191"/>
      <c r="O108" s="191"/>
      <c r="P108" s="40"/>
      <c r="Q108" s="40"/>
      <c r="R108" s="198"/>
    </row>
    <row r="109" spans="1:18" s="54" customFormat="1" ht="45" customHeight="1">
      <c r="A109" s="52" t="s">
        <v>359</v>
      </c>
      <c r="B109" s="105" t="s">
        <v>192</v>
      </c>
      <c r="C109" s="144" t="s">
        <v>360</v>
      </c>
      <c r="D109" s="127" t="s">
        <v>115</v>
      </c>
      <c r="E109" s="108"/>
      <c r="F109" s="132"/>
      <c r="G109" s="103"/>
      <c r="H109" s="133"/>
      <c r="I109" s="176"/>
      <c r="J109" s="182"/>
      <c r="K109" s="60"/>
      <c r="L109" s="61"/>
      <c r="M109" s="183"/>
      <c r="N109" s="183"/>
      <c r="O109" s="183"/>
      <c r="P109" s="197"/>
      <c r="Q109" s="197"/>
      <c r="R109" s="197"/>
    </row>
    <row r="110" spans="1:18" s="54" customFormat="1" ht="45" customHeight="1">
      <c r="A110" s="52" t="s">
        <v>361</v>
      </c>
      <c r="B110" s="112" t="s">
        <v>24</v>
      </c>
      <c r="C110" s="144" t="s">
        <v>364</v>
      </c>
      <c r="D110" s="127"/>
      <c r="E110" s="108" t="s">
        <v>28</v>
      </c>
      <c r="F110" s="132">
        <v>3</v>
      </c>
      <c r="G110" s="110"/>
      <c r="H110" s="111">
        <f>ROUND(G110*F110,2)</f>
        <v>0</v>
      </c>
      <c r="I110" s="176"/>
      <c r="J110" s="182"/>
      <c r="K110" s="60"/>
      <c r="L110" s="61"/>
      <c r="M110" s="183"/>
      <c r="N110" s="183"/>
      <c r="O110" s="183"/>
      <c r="P110" s="197"/>
      <c r="Q110" s="197"/>
      <c r="R110" s="197"/>
    </row>
    <row r="111" spans="1:16" s="54" customFormat="1" ht="30" customHeight="1">
      <c r="A111" s="212" t="s">
        <v>378</v>
      </c>
      <c r="B111" s="203" t="s">
        <v>193</v>
      </c>
      <c r="C111" s="144" t="s">
        <v>379</v>
      </c>
      <c r="D111" s="204" t="s">
        <v>115</v>
      </c>
      <c r="E111" s="213"/>
      <c r="F111" s="216"/>
      <c r="G111" s="209"/>
      <c r="H111" s="217"/>
      <c r="I111" s="179"/>
      <c r="J111" s="221"/>
      <c r="K111" s="220"/>
      <c r="L111" s="16"/>
      <c r="M111" s="17"/>
      <c r="N111" s="18"/>
      <c r="O111" s="18"/>
      <c r="P111" s="18"/>
    </row>
    <row r="112" spans="1:16" s="54" customFormat="1" ht="39.75" customHeight="1">
      <c r="A112" s="212" t="s">
        <v>380</v>
      </c>
      <c r="B112" s="214" t="s">
        <v>24</v>
      </c>
      <c r="C112" s="144" t="s">
        <v>382</v>
      </c>
      <c r="D112" s="204"/>
      <c r="E112" s="213"/>
      <c r="F112" s="216"/>
      <c r="G112" s="209"/>
      <c r="H112" s="217"/>
      <c r="I112" s="222"/>
      <c r="J112" s="221"/>
      <c r="K112" s="220"/>
      <c r="L112" s="16"/>
      <c r="M112" s="17"/>
      <c r="N112" s="18"/>
      <c r="O112" s="18"/>
      <c r="P112" s="18"/>
    </row>
    <row r="113" spans="1:16" s="53" customFormat="1" ht="43.5" customHeight="1">
      <c r="A113" s="212" t="s">
        <v>381</v>
      </c>
      <c r="B113" s="175" t="s">
        <v>91</v>
      </c>
      <c r="C113" s="138" t="s">
        <v>383</v>
      </c>
      <c r="D113" s="139"/>
      <c r="E113" s="122" t="s">
        <v>28</v>
      </c>
      <c r="F113" s="130">
        <v>1</v>
      </c>
      <c r="G113" s="124"/>
      <c r="H113" s="219">
        <f aca="true" t="shared" si="2" ref="H113:H119">ROUND(G113*F113,2)</f>
        <v>0</v>
      </c>
      <c r="I113" s="177"/>
      <c r="J113" s="218"/>
      <c r="K113" s="220"/>
      <c r="L113" s="16"/>
      <c r="M113" s="17"/>
      <c r="N113" s="18"/>
      <c r="O113" s="18"/>
      <c r="P113" s="18"/>
    </row>
    <row r="114" spans="1:16" s="27" customFormat="1" ht="39.75" customHeight="1">
      <c r="A114" s="212" t="s">
        <v>384</v>
      </c>
      <c r="B114" s="203" t="s">
        <v>194</v>
      </c>
      <c r="C114" s="210" t="s">
        <v>385</v>
      </c>
      <c r="D114" s="204" t="s">
        <v>115</v>
      </c>
      <c r="E114" s="213" t="s">
        <v>28</v>
      </c>
      <c r="F114" s="132">
        <v>1</v>
      </c>
      <c r="G114" s="110"/>
      <c r="H114" s="205">
        <f>ROUND(G114*F114,2)</f>
        <v>0</v>
      </c>
      <c r="I114" s="176"/>
      <c r="J114" s="223"/>
      <c r="K114" s="220"/>
      <c r="L114" s="16"/>
      <c r="M114" s="17"/>
      <c r="N114" s="18"/>
      <c r="O114" s="18"/>
      <c r="P114" s="18"/>
    </row>
    <row r="115" spans="1:16" s="27" customFormat="1" ht="30" customHeight="1">
      <c r="A115" s="212" t="s">
        <v>386</v>
      </c>
      <c r="B115" s="203" t="s">
        <v>195</v>
      </c>
      <c r="C115" s="210" t="s">
        <v>387</v>
      </c>
      <c r="D115" s="204" t="s">
        <v>115</v>
      </c>
      <c r="E115" s="213" t="s">
        <v>28</v>
      </c>
      <c r="F115" s="132">
        <v>1</v>
      </c>
      <c r="G115" s="110"/>
      <c r="H115" s="205">
        <f>ROUND(G115*F115,2)</f>
        <v>0</v>
      </c>
      <c r="I115" s="176"/>
      <c r="J115" s="223"/>
      <c r="K115" s="220"/>
      <c r="L115" s="16"/>
      <c r="M115" s="17"/>
      <c r="N115" s="18"/>
      <c r="O115" s="18"/>
      <c r="P115" s="18"/>
    </row>
    <row r="116" spans="1:18" ht="45" customHeight="1">
      <c r="A116" s="20" t="s">
        <v>189</v>
      </c>
      <c r="B116" s="105" t="s">
        <v>196</v>
      </c>
      <c r="C116" s="106" t="s">
        <v>191</v>
      </c>
      <c r="D116" s="113" t="s">
        <v>115</v>
      </c>
      <c r="E116" s="108" t="s">
        <v>28</v>
      </c>
      <c r="F116" s="132">
        <v>2</v>
      </c>
      <c r="G116" s="110"/>
      <c r="H116" s="111">
        <f t="shared" si="2"/>
        <v>0</v>
      </c>
      <c r="I116" s="176"/>
      <c r="J116" s="182"/>
      <c r="K116" s="60"/>
      <c r="L116" s="61"/>
      <c r="M116" s="183"/>
      <c r="N116" s="183"/>
      <c r="O116" s="183"/>
      <c r="P116" s="40"/>
      <c r="Q116" s="40"/>
      <c r="R116" s="40"/>
    </row>
    <row r="117" spans="1:16" s="27" customFormat="1" ht="43.5" customHeight="1">
      <c r="A117" s="212" t="s">
        <v>388</v>
      </c>
      <c r="B117" s="203" t="s">
        <v>197</v>
      </c>
      <c r="C117" s="210" t="s">
        <v>389</v>
      </c>
      <c r="D117" s="204" t="s">
        <v>115</v>
      </c>
      <c r="E117" s="213" t="s">
        <v>28</v>
      </c>
      <c r="F117" s="132">
        <v>2</v>
      </c>
      <c r="G117" s="110"/>
      <c r="H117" s="205">
        <f t="shared" si="2"/>
        <v>0</v>
      </c>
      <c r="I117" s="176"/>
      <c r="J117" s="223"/>
      <c r="K117" s="220"/>
      <c r="L117" s="16"/>
      <c r="M117" s="17"/>
      <c r="N117" s="18"/>
      <c r="O117" s="18"/>
      <c r="P117" s="18"/>
    </row>
    <row r="118" spans="1:18" s="11" customFormat="1" ht="45" customHeight="1">
      <c r="A118" s="25"/>
      <c r="B118" s="105" t="s">
        <v>198</v>
      </c>
      <c r="C118" s="106" t="s">
        <v>357</v>
      </c>
      <c r="D118" s="113" t="s">
        <v>115</v>
      </c>
      <c r="E118" s="108" t="s">
        <v>59</v>
      </c>
      <c r="F118" s="132">
        <v>1</v>
      </c>
      <c r="G118" s="110"/>
      <c r="H118" s="111">
        <f t="shared" si="2"/>
        <v>0</v>
      </c>
      <c r="I118" s="176"/>
      <c r="J118" s="190"/>
      <c r="K118" s="69"/>
      <c r="L118" s="70"/>
      <c r="M118" s="191"/>
      <c r="N118" s="191"/>
      <c r="O118" s="191"/>
      <c r="P118" s="40"/>
      <c r="Q118" s="40"/>
      <c r="R118" s="40"/>
    </row>
    <row r="119" spans="1:18" s="11" customFormat="1" ht="45" customHeight="1">
      <c r="A119" s="25"/>
      <c r="B119" s="203" t="s">
        <v>199</v>
      </c>
      <c r="C119" s="106" t="s">
        <v>391</v>
      </c>
      <c r="D119" s="113" t="s">
        <v>406</v>
      </c>
      <c r="E119" s="213" t="s">
        <v>28</v>
      </c>
      <c r="F119" s="132">
        <v>1</v>
      </c>
      <c r="G119" s="110"/>
      <c r="H119" s="111">
        <f t="shared" si="2"/>
        <v>0</v>
      </c>
      <c r="I119" s="176"/>
      <c r="J119" s="190"/>
      <c r="K119" s="69"/>
      <c r="L119" s="70"/>
      <c r="M119" s="191"/>
      <c r="N119" s="191"/>
      <c r="O119" s="191"/>
      <c r="P119" s="40"/>
      <c r="Q119" s="40"/>
      <c r="R119" s="40"/>
    </row>
    <row r="120" spans="1:18" ht="45" customHeight="1">
      <c r="A120" s="37"/>
      <c r="B120" s="131"/>
      <c r="C120" s="100" t="s">
        <v>18</v>
      </c>
      <c r="D120" s="115"/>
      <c r="E120" s="116"/>
      <c r="F120" s="117"/>
      <c r="G120" s="116"/>
      <c r="H120" s="104"/>
      <c r="I120" s="176"/>
      <c r="J120" s="182"/>
      <c r="K120" s="60"/>
      <c r="L120" s="61"/>
      <c r="M120" s="183"/>
      <c r="N120" s="183"/>
      <c r="O120" s="183"/>
      <c r="P120" s="40"/>
      <c r="Q120" s="40"/>
      <c r="R120" s="199"/>
    </row>
    <row r="121" spans="1:18" ht="45" customHeight="1">
      <c r="A121" s="20" t="s">
        <v>46</v>
      </c>
      <c r="B121" s="105" t="s">
        <v>200</v>
      </c>
      <c r="C121" s="106" t="s">
        <v>274</v>
      </c>
      <c r="D121" s="113" t="s">
        <v>275</v>
      </c>
      <c r="E121" s="108" t="s">
        <v>28</v>
      </c>
      <c r="F121" s="132">
        <v>11</v>
      </c>
      <c r="G121" s="110"/>
      <c r="H121" s="111">
        <f>ROUND(G121*F121,2)</f>
        <v>0</v>
      </c>
      <c r="I121" s="176"/>
      <c r="J121" s="182"/>
      <c r="K121" s="60"/>
      <c r="L121" s="61"/>
      <c r="M121" s="183"/>
      <c r="N121" s="183"/>
      <c r="O121" s="183"/>
      <c r="P121" s="40"/>
      <c r="Q121" s="40"/>
      <c r="R121" s="199"/>
    </row>
    <row r="122" spans="1:18" ht="45" customHeight="1">
      <c r="A122" s="20" t="s">
        <v>58</v>
      </c>
      <c r="B122" s="105" t="s">
        <v>205</v>
      </c>
      <c r="C122" s="106" t="s">
        <v>63</v>
      </c>
      <c r="D122" s="113" t="s">
        <v>115</v>
      </c>
      <c r="E122" s="108"/>
      <c r="F122" s="132"/>
      <c r="G122" s="172"/>
      <c r="H122" s="133"/>
      <c r="I122" s="176"/>
      <c r="J122" s="182"/>
      <c r="K122" s="60"/>
      <c r="L122" s="61"/>
      <c r="M122" s="183"/>
      <c r="N122" s="183"/>
      <c r="O122" s="183"/>
      <c r="P122" s="40"/>
      <c r="Q122" s="40"/>
      <c r="R122" s="40"/>
    </row>
    <row r="123" spans="1:18" ht="45" customHeight="1">
      <c r="A123" s="20" t="s">
        <v>64</v>
      </c>
      <c r="B123" s="214" t="s">
        <v>24</v>
      </c>
      <c r="C123" s="106" t="s">
        <v>130</v>
      </c>
      <c r="D123" s="113"/>
      <c r="E123" s="213" t="s">
        <v>59</v>
      </c>
      <c r="F123" s="145">
        <v>1</v>
      </c>
      <c r="G123" s="110"/>
      <c r="H123" s="111">
        <f>ROUND(G123*F123,2)</f>
        <v>0</v>
      </c>
      <c r="I123" s="176"/>
      <c r="J123" s="182"/>
      <c r="K123" s="60"/>
      <c r="L123" s="61"/>
      <c r="M123" s="183"/>
      <c r="N123" s="183"/>
      <c r="O123" s="183"/>
      <c r="P123" s="40"/>
      <c r="Q123" s="40"/>
      <c r="R123" s="40"/>
    </row>
    <row r="124" spans="1:18" ht="45" customHeight="1">
      <c r="A124" s="20" t="s">
        <v>276</v>
      </c>
      <c r="B124" s="112" t="s">
        <v>29</v>
      </c>
      <c r="C124" s="106" t="s">
        <v>277</v>
      </c>
      <c r="D124" s="113"/>
      <c r="E124" s="108" t="s">
        <v>59</v>
      </c>
      <c r="F124" s="145">
        <v>0.5</v>
      </c>
      <c r="G124" s="110"/>
      <c r="H124" s="111">
        <f>ROUND(G124*F124,2)</f>
        <v>0</v>
      </c>
      <c r="I124" s="176"/>
      <c r="J124" s="182"/>
      <c r="K124" s="60"/>
      <c r="L124" s="61"/>
      <c r="M124" s="183"/>
      <c r="N124" s="183"/>
      <c r="O124" s="183"/>
      <c r="P124" s="40"/>
      <c r="Q124" s="40"/>
      <c r="R124" s="40"/>
    </row>
    <row r="125" spans="1:18" ht="45" customHeight="1">
      <c r="A125" s="20" t="s">
        <v>47</v>
      </c>
      <c r="B125" s="105" t="s">
        <v>206</v>
      </c>
      <c r="C125" s="106" t="s">
        <v>307</v>
      </c>
      <c r="D125" s="113" t="s">
        <v>275</v>
      </c>
      <c r="E125" s="108"/>
      <c r="F125" s="132"/>
      <c r="G125" s="116"/>
      <c r="H125" s="133"/>
      <c r="I125" s="176"/>
      <c r="J125" s="182"/>
      <c r="K125" s="60"/>
      <c r="L125" s="61"/>
      <c r="M125" s="183"/>
      <c r="N125" s="183"/>
      <c r="O125" s="183"/>
      <c r="P125" s="40"/>
      <c r="Q125" s="40"/>
      <c r="R125" s="40"/>
    </row>
    <row r="126" spans="1:18" ht="45" customHeight="1">
      <c r="A126" s="20" t="s">
        <v>201</v>
      </c>
      <c r="B126" s="112" t="s">
        <v>24</v>
      </c>
      <c r="C126" s="106" t="s">
        <v>202</v>
      </c>
      <c r="D126" s="113"/>
      <c r="E126" s="108" t="s">
        <v>28</v>
      </c>
      <c r="F126" s="132">
        <v>3</v>
      </c>
      <c r="G126" s="110"/>
      <c r="H126" s="111">
        <f aca="true" t="shared" si="3" ref="H126:H132">ROUND(G126*F126,2)</f>
        <v>0</v>
      </c>
      <c r="I126" s="176"/>
      <c r="J126" s="182"/>
      <c r="K126" s="60"/>
      <c r="L126" s="61"/>
      <c r="M126" s="183"/>
      <c r="N126" s="183"/>
      <c r="O126" s="183"/>
      <c r="P126" s="40"/>
      <c r="Q126" s="40"/>
      <c r="R126" s="40"/>
    </row>
    <row r="127" spans="1:18" ht="45" customHeight="1">
      <c r="A127" s="20" t="s">
        <v>48</v>
      </c>
      <c r="B127" s="112" t="s">
        <v>29</v>
      </c>
      <c r="C127" s="106" t="s">
        <v>132</v>
      </c>
      <c r="D127" s="113"/>
      <c r="E127" s="108" t="s">
        <v>28</v>
      </c>
      <c r="F127" s="132">
        <v>3</v>
      </c>
      <c r="G127" s="110"/>
      <c r="H127" s="111">
        <f t="shared" si="3"/>
        <v>0</v>
      </c>
      <c r="I127" s="176"/>
      <c r="J127" s="182"/>
      <c r="K127" s="60"/>
      <c r="L127" s="61"/>
      <c r="M127" s="183"/>
      <c r="N127" s="183"/>
      <c r="O127" s="183"/>
      <c r="P127" s="40"/>
      <c r="Q127" s="40"/>
      <c r="R127" s="40"/>
    </row>
    <row r="128" spans="1:18" s="11" customFormat="1" ht="45" customHeight="1">
      <c r="A128" s="25" t="s">
        <v>203</v>
      </c>
      <c r="B128" s="112" t="s">
        <v>39</v>
      </c>
      <c r="C128" s="106" t="s">
        <v>204</v>
      </c>
      <c r="D128" s="113"/>
      <c r="E128" s="108" t="s">
        <v>28</v>
      </c>
      <c r="F128" s="132">
        <v>3</v>
      </c>
      <c r="G128" s="110"/>
      <c r="H128" s="111">
        <f t="shared" si="3"/>
        <v>0</v>
      </c>
      <c r="I128" s="176"/>
      <c r="J128" s="190"/>
      <c r="K128" s="69"/>
      <c r="L128" s="70"/>
      <c r="M128" s="191"/>
      <c r="N128" s="191"/>
      <c r="O128" s="191"/>
      <c r="P128" s="40"/>
      <c r="Q128" s="40"/>
      <c r="R128" s="40"/>
    </row>
    <row r="129" spans="1:18" ht="45" customHeight="1">
      <c r="A129" s="20" t="s">
        <v>60</v>
      </c>
      <c r="B129" s="105" t="s">
        <v>207</v>
      </c>
      <c r="C129" s="106" t="s">
        <v>65</v>
      </c>
      <c r="D129" s="113" t="s">
        <v>275</v>
      </c>
      <c r="E129" s="108" t="s">
        <v>28</v>
      </c>
      <c r="F129" s="132">
        <v>10</v>
      </c>
      <c r="G129" s="110"/>
      <c r="H129" s="111">
        <f t="shared" si="3"/>
        <v>0</v>
      </c>
      <c r="I129" s="176"/>
      <c r="J129" s="182"/>
      <c r="K129" s="60"/>
      <c r="L129" s="61"/>
      <c r="M129" s="183"/>
      <c r="N129" s="183"/>
      <c r="O129" s="183"/>
      <c r="P129" s="40"/>
      <c r="Q129" s="40"/>
      <c r="R129" s="40"/>
    </row>
    <row r="130" spans="1:18" ht="45" customHeight="1">
      <c r="A130" s="20" t="s">
        <v>61</v>
      </c>
      <c r="B130" s="105" t="s">
        <v>208</v>
      </c>
      <c r="C130" s="106" t="s">
        <v>66</v>
      </c>
      <c r="D130" s="113" t="s">
        <v>275</v>
      </c>
      <c r="E130" s="108" t="s">
        <v>28</v>
      </c>
      <c r="F130" s="132">
        <v>1</v>
      </c>
      <c r="G130" s="110"/>
      <c r="H130" s="111">
        <f t="shared" si="3"/>
        <v>0</v>
      </c>
      <c r="I130" s="176"/>
      <c r="J130" s="182"/>
      <c r="K130" s="60"/>
      <c r="L130" s="61"/>
      <c r="M130" s="183"/>
      <c r="N130" s="183"/>
      <c r="O130" s="183"/>
      <c r="P130" s="40"/>
      <c r="Q130" s="40"/>
      <c r="R130" s="40"/>
    </row>
    <row r="131" spans="1:18" ht="45" customHeight="1">
      <c r="A131" s="20" t="s">
        <v>62</v>
      </c>
      <c r="B131" s="105" t="s">
        <v>209</v>
      </c>
      <c r="C131" s="106" t="s">
        <v>67</v>
      </c>
      <c r="D131" s="113" t="s">
        <v>275</v>
      </c>
      <c r="E131" s="108" t="s">
        <v>28</v>
      </c>
      <c r="F131" s="132">
        <v>1</v>
      </c>
      <c r="G131" s="110"/>
      <c r="H131" s="111">
        <f t="shared" si="3"/>
        <v>0</v>
      </c>
      <c r="I131" s="176"/>
      <c r="J131" s="182"/>
      <c r="K131" s="60"/>
      <c r="L131" s="61"/>
      <c r="M131" s="183"/>
      <c r="N131" s="183"/>
      <c r="O131" s="183"/>
      <c r="P131" s="40"/>
      <c r="Q131" s="40"/>
      <c r="R131" s="40"/>
    </row>
    <row r="132" spans="1:18" ht="45" customHeight="1">
      <c r="A132" s="23" t="s">
        <v>278</v>
      </c>
      <c r="B132" s="105" t="s">
        <v>210</v>
      </c>
      <c r="C132" s="106" t="s">
        <v>279</v>
      </c>
      <c r="D132" s="113" t="s">
        <v>275</v>
      </c>
      <c r="E132" s="108" t="s">
        <v>28</v>
      </c>
      <c r="F132" s="132">
        <v>1</v>
      </c>
      <c r="G132" s="110"/>
      <c r="H132" s="111">
        <f t="shared" si="3"/>
        <v>0</v>
      </c>
      <c r="I132" s="176"/>
      <c r="J132" s="182"/>
      <c r="K132" s="60"/>
      <c r="L132" s="61"/>
      <c r="M132" s="183"/>
      <c r="N132" s="183"/>
      <c r="O132" s="183"/>
      <c r="P132" s="40"/>
      <c r="Q132" s="40"/>
      <c r="R132" s="185"/>
    </row>
    <row r="133" spans="1:18" ht="45" customHeight="1">
      <c r="A133" s="20" t="s">
        <v>280</v>
      </c>
      <c r="B133" s="105" t="s">
        <v>211</v>
      </c>
      <c r="C133" s="106" t="s">
        <v>281</v>
      </c>
      <c r="D133" s="113" t="s">
        <v>214</v>
      </c>
      <c r="E133" s="108" t="s">
        <v>28</v>
      </c>
      <c r="F133" s="132">
        <v>2</v>
      </c>
      <c r="G133" s="110"/>
      <c r="H133" s="111">
        <f aca="true" t="shared" si="4" ref="H133:H140">ROUND(G133*F133,2)</f>
        <v>0</v>
      </c>
      <c r="I133" s="176"/>
      <c r="J133" s="182"/>
      <c r="K133" s="60"/>
      <c r="L133" s="61"/>
      <c r="M133" s="183"/>
      <c r="N133" s="183"/>
      <c r="O133" s="183"/>
      <c r="P133" s="40"/>
      <c r="Q133" s="40"/>
      <c r="R133" s="184"/>
    </row>
    <row r="134" spans="1:18" ht="45" customHeight="1">
      <c r="A134" s="20" t="s">
        <v>282</v>
      </c>
      <c r="B134" s="105" t="s">
        <v>213</v>
      </c>
      <c r="C134" s="106" t="s">
        <v>283</v>
      </c>
      <c r="D134" s="113" t="s">
        <v>214</v>
      </c>
      <c r="E134" s="108" t="s">
        <v>28</v>
      </c>
      <c r="F134" s="132">
        <v>2</v>
      </c>
      <c r="G134" s="110"/>
      <c r="H134" s="111">
        <f t="shared" si="4"/>
        <v>0</v>
      </c>
      <c r="I134" s="176"/>
      <c r="J134" s="182"/>
      <c r="K134" s="60"/>
      <c r="L134" s="61"/>
      <c r="M134" s="183"/>
      <c r="N134" s="183"/>
      <c r="O134" s="183"/>
      <c r="P134" s="40"/>
      <c r="Q134" s="40"/>
      <c r="R134" s="186"/>
    </row>
    <row r="135" spans="1:18" ht="45" customHeight="1">
      <c r="A135" s="20" t="s">
        <v>284</v>
      </c>
      <c r="B135" s="173" t="s">
        <v>394</v>
      </c>
      <c r="C135" s="120" t="s">
        <v>366</v>
      </c>
      <c r="D135" s="121" t="s">
        <v>214</v>
      </c>
      <c r="E135" s="122" t="s">
        <v>28</v>
      </c>
      <c r="F135" s="130">
        <v>1</v>
      </c>
      <c r="G135" s="124"/>
      <c r="H135" s="125">
        <f t="shared" si="4"/>
        <v>0</v>
      </c>
      <c r="I135" s="176"/>
      <c r="J135" s="182"/>
      <c r="K135" s="60"/>
      <c r="L135" s="61"/>
      <c r="M135" s="183"/>
      <c r="N135" s="183"/>
      <c r="O135" s="183"/>
      <c r="P135" s="40"/>
      <c r="Q135" s="40"/>
      <c r="R135" s="184"/>
    </row>
    <row r="136" spans="1:18" ht="45" customHeight="1">
      <c r="A136" s="37"/>
      <c r="B136" s="131"/>
      <c r="C136" s="100" t="s">
        <v>19</v>
      </c>
      <c r="D136" s="115"/>
      <c r="E136" s="116"/>
      <c r="F136" s="117"/>
      <c r="G136" s="116"/>
      <c r="H136" s="103"/>
      <c r="I136" s="176"/>
      <c r="J136" s="182"/>
      <c r="K136" s="60"/>
      <c r="L136" s="61"/>
      <c r="M136" s="183"/>
      <c r="N136" s="183"/>
      <c r="O136" s="183"/>
      <c r="P136" s="40"/>
      <c r="Q136" s="40"/>
      <c r="R136" s="40"/>
    </row>
    <row r="137" spans="1:18" ht="45" customHeight="1">
      <c r="A137" s="21" t="s">
        <v>50</v>
      </c>
      <c r="B137" s="105" t="s">
        <v>395</v>
      </c>
      <c r="C137" s="106" t="s">
        <v>51</v>
      </c>
      <c r="D137" s="113" t="s">
        <v>137</v>
      </c>
      <c r="E137" s="108"/>
      <c r="F137" s="109"/>
      <c r="G137" s="116"/>
      <c r="H137" s="111"/>
      <c r="I137" s="176"/>
      <c r="J137" s="182"/>
      <c r="K137" s="60"/>
      <c r="L137" s="61"/>
      <c r="M137" s="183"/>
      <c r="N137" s="183"/>
      <c r="O137" s="183"/>
      <c r="P137" s="40"/>
      <c r="Q137" s="40"/>
      <c r="R137" s="40"/>
    </row>
    <row r="138" spans="1:18" ht="45" customHeight="1">
      <c r="A138" s="21" t="s">
        <v>138</v>
      </c>
      <c r="B138" s="112" t="s">
        <v>24</v>
      </c>
      <c r="C138" s="106" t="s">
        <v>139</v>
      </c>
      <c r="D138" s="113"/>
      <c r="E138" s="108" t="s">
        <v>23</v>
      </c>
      <c r="F138" s="109">
        <v>250</v>
      </c>
      <c r="G138" s="110"/>
      <c r="H138" s="111">
        <f t="shared" si="4"/>
        <v>0</v>
      </c>
      <c r="I138" s="181"/>
      <c r="J138" s="182"/>
      <c r="K138" s="60"/>
      <c r="L138" s="61"/>
      <c r="M138" s="183"/>
      <c r="N138" s="183"/>
      <c r="O138" s="183"/>
      <c r="P138" s="200"/>
      <c r="Q138" s="201"/>
      <c r="R138" s="40"/>
    </row>
    <row r="139" spans="1:18" ht="45" customHeight="1">
      <c r="A139" s="21" t="s">
        <v>52</v>
      </c>
      <c r="B139" s="112" t="s">
        <v>29</v>
      </c>
      <c r="C139" s="106" t="s">
        <v>140</v>
      </c>
      <c r="D139" s="113"/>
      <c r="E139" s="108" t="s">
        <v>23</v>
      </c>
      <c r="F139" s="109">
        <v>150</v>
      </c>
      <c r="G139" s="110"/>
      <c r="H139" s="111">
        <f t="shared" si="4"/>
        <v>0</v>
      </c>
      <c r="I139" s="176"/>
      <c r="J139" s="182"/>
      <c r="K139" s="60"/>
      <c r="L139" s="61"/>
      <c r="M139" s="183"/>
      <c r="N139" s="183"/>
      <c r="O139" s="183"/>
      <c r="P139" s="200"/>
      <c r="Q139" s="40"/>
      <c r="R139" s="201"/>
    </row>
    <row r="140" spans="1:18" ht="45" customHeight="1">
      <c r="A140" s="21" t="s">
        <v>285</v>
      </c>
      <c r="B140" s="105" t="s">
        <v>396</v>
      </c>
      <c r="C140" s="106" t="s">
        <v>286</v>
      </c>
      <c r="D140" s="113" t="s">
        <v>297</v>
      </c>
      <c r="E140" s="108" t="s">
        <v>23</v>
      </c>
      <c r="F140" s="109">
        <v>700</v>
      </c>
      <c r="G140" s="110"/>
      <c r="H140" s="111">
        <f t="shared" si="4"/>
        <v>0</v>
      </c>
      <c r="I140" s="176"/>
      <c r="J140" s="182"/>
      <c r="K140" s="60"/>
      <c r="L140" s="61"/>
      <c r="M140" s="183"/>
      <c r="N140" s="183"/>
      <c r="O140" s="183"/>
      <c r="P140" s="200"/>
      <c r="Q140" s="40"/>
      <c r="R140" s="185"/>
    </row>
    <row r="141" spans="1:18" s="11" customFormat="1" ht="45" customHeight="1">
      <c r="A141" s="30"/>
      <c r="B141" s="136" t="s">
        <v>397</v>
      </c>
      <c r="C141" s="106" t="s">
        <v>306</v>
      </c>
      <c r="D141" s="113" t="s">
        <v>296</v>
      </c>
      <c r="E141" s="108" t="s">
        <v>28</v>
      </c>
      <c r="F141" s="109">
        <v>2</v>
      </c>
      <c r="G141" s="110"/>
      <c r="H141" s="111">
        <f>ROUND(G141*F141,2)</f>
        <v>0</v>
      </c>
      <c r="I141" s="176"/>
      <c r="J141" s="190"/>
      <c r="K141" s="69"/>
      <c r="L141" s="70"/>
      <c r="M141" s="191"/>
      <c r="N141" s="191"/>
      <c r="O141" s="191"/>
      <c r="P141" s="40"/>
      <c r="Q141" s="40"/>
      <c r="R141" s="40"/>
    </row>
    <row r="142" spans="1:18" s="11" customFormat="1" ht="45" customHeight="1">
      <c r="A142" s="30"/>
      <c r="B142" s="136" t="s">
        <v>398</v>
      </c>
      <c r="C142" s="106" t="s">
        <v>333</v>
      </c>
      <c r="D142" s="113" t="s">
        <v>335</v>
      </c>
      <c r="E142" s="108" t="s">
        <v>28</v>
      </c>
      <c r="F142" s="109">
        <v>1</v>
      </c>
      <c r="G142" s="110"/>
      <c r="H142" s="111">
        <f>ROUND(G142*F142,2)</f>
        <v>0</v>
      </c>
      <c r="I142" s="176"/>
      <c r="J142" s="190"/>
      <c r="K142" s="69"/>
      <c r="L142" s="70"/>
      <c r="M142" s="191"/>
      <c r="N142" s="191"/>
      <c r="O142" s="191"/>
      <c r="P142" s="40"/>
      <c r="Q142" s="40"/>
      <c r="R142" s="40"/>
    </row>
    <row r="143" spans="1:18" s="11" customFormat="1" ht="45" customHeight="1">
      <c r="A143" s="30"/>
      <c r="B143" s="136" t="s">
        <v>399</v>
      </c>
      <c r="C143" s="106" t="s">
        <v>334</v>
      </c>
      <c r="D143" s="113" t="s">
        <v>336</v>
      </c>
      <c r="E143" s="213" t="s">
        <v>28</v>
      </c>
      <c r="F143" s="109">
        <v>1</v>
      </c>
      <c r="G143" s="110"/>
      <c r="H143" s="111">
        <f>ROUND(G143*F143,2)</f>
        <v>0</v>
      </c>
      <c r="I143" s="176"/>
      <c r="J143" s="190"/>
      <c r="K143" s="69"/>
      <c r="L143" s="70"/>
      <c r="M143" s="191"/>
      <c r="N143" s="191"/>
      <c r="O143" s="191"/>
      <c r="P143" s="40"/>
      <c r="Q143" s="40"/>
      <c r="R143" s="40"/>
    </row>
    <row r="144" spans="1:18" s="11" customFormat="1" ht="45" customHeight="1">
      <c r="A144" s="30"/>
      <c r="B144" s="136" t="s">
        <v>400</v>
      </c>
      <c r="C144" s="106" t="s">
        <v>390</v>
      </c>
      <c r="D144" s="113" t="s">
        <v>407</v>
      </c>
      <c r="E144" s="213" t="s">
        <v>28</v>
      </c>
      <c r="F144" s="109">
        <v>2</v>
      </c>
      <c r="G144" s="110"/>
      <c r="H144" s="111">
        <f>ROUND(G144*F144,2)</f>
        <v>0</v>
      </c>
      <c r="I144" s="176"/>
      <c r="J144" s="190"/>
      <c r="K144" s="69"/>
      <c r="L144" s="70"/>
      <c r="M144" s="191"/>
      <c r="N144" s="191"/>
      <c r="O144" s="191"/>
      <c r="P144" s="40"/>
      <c r="Q144" s="40"/>
      <c r="R144" s="40"/>
    </row>
    <row r="145" spans="1:18" s="11" customFormat="1" ht="45" customHeight="1">
      <c r="A145" s="30"/>
      <c r="B145" s="136" t="s">
        <v>401</v>
      </c>
      <c r="C145" s="106" t="s">
        <v>403</v>
      </c>
      <c r="D145" s="113" t="s">
        <v>402</v>
      </c>
      <c r="E145" s="213"/>
      <c r="F145" s="109"/>
      <c r="G145" s="111"/>
      <c r="H145" s="111"/>
      <c r="I145" s="176"/>
      <c r="J145" s="190"/>
      <c r="K145" s="69"/>
      <c r="L145" s="70"/>
      <c r="M145" s="191"/>
      <c r="N145" s="191"/>
      <c r="O145" s="191"/>
      <c r="P145" s="40"/>
      <c r="Q145" s="40"/>
      <c r="R145" s="40"/>
    </row>
    <row r="146" spans="1:18" s="11" customFormat="1" ht="45" customHeight="1">
      <c r="A146" s="30"/>
      <c r="B146" s="148" t="s">
        <v>24</v>
      </c>
      <c r="C146" s="106" t="s">
        <v>404</v>
      </c>
      <c r="E146" s="213" t="s">
        <v>28</v>
      </c>
      <c r="F146" s="109">
        <v>2</v>
      </c>
      <c r="G146" s="110"/>
      <c r="H146" s="111">
        <f>ROUND(G146*F146,2)</f>
        <v>0</v>
      </c>
      <c r="I146" s="176"/>
      <c r="J146" s="190"/>
      <c r="K146" s="69"/>
      <c r="L146" s="70"/>
      <c r="M146" s="191"/>
      <c r="N146" s="191"/>
      <c r="O146" s="191"/>
      <c r="P146" s="40"/>
      <c r="Q146" s="40"/>
      <c r="R146" s="40"/>
    </row>
    <row r="147" spans="1:18" s="11" customFormat="1" ht="45" customHeight="1">
      <c r="A147" s="30"/>
      <c r="B147" s="148" t="s">
        <v>29</v>
      </c>
      <c r="C147" s="106" t="s">
        <v>405</v>
      </c>
      <c r="D147" s="113"/>
      <c r="E147" s="213" t="s">
        <v>28</v>
      </c>
      <c r="F147" s="109">
        <v>3</v>
      </c>
      <c r="G147" s="110"/>
      <c r="H147" s="111">
        <f>ROUND(G147*F147,2)</f>
        <v>0</v>
      </c>
      <c r="I147" s="176"/>
      <c r="J147" s="190"/>
      <c r="K147" s="69"/>
      <c r="L147" s="70"/>
      <c r="M147" s="191"/>
      <c r="N147" s="191"/>
      <c r="O147" s="191"/>
      <c r="P147" s="40"/>
      <c r="Q147" s="40"/>
      <c r="R147" s="40"/>
    </row>
    <row r="148" spans="1:18" s="11" customFormat="1" ht="45" customHeight="1" thickBot="1">
      <c r="A148" s="75"/>
      <c r="B148" s="146" t="s">
        <v>11</v>
      </c>
      <c r="C148" s="230" t="s">
        <v>287</v>
      </c>
      <c r="D148" s="231"/>
      <c r="E148" s="231"/>
      <c r="F148" s="232"/>
      <c r="G148" s="147" t="s">
        <v>13</v>
      </c>
      <c r="H148" s="147">
        <f>SUM(H8:H147)</f>
        <v>0</v>
      </c>
      <c r="I148" s="40"/>
      <c r="J148" s="190"/>
      <c r="K148" s="69"/>
      <c r="L148" s="70"/>
      <c r="M148" s="191"/>
      <c r="N148" s="191"/>
      <c r="O148" s="191"/>
      <c r="P148" s="40"/>
      <c r="Q148" s="40"/>
      <c r="R148" s="40"/>
    </row>
    <row r="149" spans="1:18" s="11" customFormat="1" ht="45" customHeight="1" thickTop="1">
      <c r="A149" s="76"/>
      <c r="B149" s="131" t="s">
        <v>12</v>
      </c>
      <c r="C149" s="100" t="s">
        <v>293</v>
      </c>
      <c r="D149" s="115"/>
      <c r="E149" s="116"/>
      <c r="F149" s="116"/>
      <c r="G149" s="116"/>
      <c r="H149" s="104"/>
      <c r="I149" s="176"/>
      <c r="J149" s="190"/>
      <c r="K149" s="69"/>
      <c r="L149" s="70"/>
      <c r="M149" s="191"/>
      <c r="N149" s="191"/>
      <c r="O149" s="191"/>
      <c r="P149" s="40"/>
      <c r="Q149" s="40"/>
      <c r="R149" s="40"/>
    </row>
    <row r="150" spans="1:18" ht="45" customHeight="1">
      <c r="A150" s="41" t="s">
        <v>68</v>
      </c>
      <c r="B150" s="136" t="s">
        <v>316</v>
      </c>
      <c r="C150" s="106" t="s">
        <v>69</v>
      </c>
      <c r="D150" s="113" t="s">
        <v>150</v>
      </c>
      <c r="E150" s="108" t="s">
        <v>21</v>
      </c>
      <c r="F150" s="109">
        <v>1300</v>
      </c>
      <c r="G150" s="110"/>
      <c r="H150" s="111">
        <f>ROUND(G150*F150,2)</f>
        <v>0</v>
      </c>
      <c r="I150" s="176"/>
      <c r="J150" s="182"/>
      <c r="K150" s="60"/>
      <c r="L150" s="61"/>
      <c r="M150" s="183"/>
      <c r="N150" s="183"/>
      <c r="O150" s="183"/>
      <c r="P150" s="40"/>
      <c r="Q150" s="40"/>
      <c r="R150" s="40"/>
    </row>
    <row r="151" spans="1:18" ht="45" customHeight="1">
      <c r="A151" s="19" t="s">
        <v>70</v>
      </c>
      <c r="B151" s="136" t="s">
        <v>317</v>
      </c>
      <c r="C151" s="106" t="s">
        <v>71</v>
      </c>
      <c r="D151" s="113" t="s">
        <v>150</v>
      </c>
      <c r="E151" s="108" t="s">
        <v>23</v>
      </c>
      <c r="F151" s="109">
        <v>4800</v>
      </c>
      <c r="G151" s="110"/>
      <c r="H151" s="111">
        <f>ROUND(G151*F151,2)</f>
        <v>0</v>
      </c>
      <c r="I151" s="176"/>
      <c r="J151" s="182"/>
      <c r="K151" s="60"/>
      <c r="L151" s="61"/>
      <c r="M151" s="183"/>
      <c r="N151" s="183"/>
      <c r="O151" s="183"/>
      <c r="P151" s="40"/>
      <c r="Q151" s="40"/>
      <c r="R151" s="40"/>
    </row>
    <row r="152" spans="1:18" ht="45" customHeight="1">
      <c r="A152" s="19" t="s">
        <v>72</v>
      </c>
      <c r="B152" s="136" t="s">
        <v>318</v>
      </c>
      <c r="C152" s="106" t="s">
        <v>74</v>
      </c>
      <c r="D152" s="113" t="s">
        <v>150</v>
      </c>
      <c r="E152" s="108"/>
      <c r="F152" s="109"/>
      <c r="G152" s="116"/>
      <c r="H152" s="111"/>
      <c r="I152" s="176"/>
      <c r="J152" s="182"/>
      <c r="K152" s="60"/>
      <c r="L152" s="61"/>
      <c r="M152" s="183"/>
      <c r="N152" s="183"/>
      <c r="O152" s="183"/>
      <c r="P152" s="40"/>
      <c r="Q152" s="40"/>
      <c r="R152" s="40"/>
    </row>
    <row r="153" spans="1:18" ht="45" customHeight="1">
      <c r="A153" s="43" t="s">
        <v>215</v>
      </c>
      <c r="B153" s="112" t="s">
        <v>24</v>
      </c>
      <c r="C153" s="106" t="s">
        <v>216</v>
      </c>
      <c r="D153" s="113" t="s">
        <v>1</v>
      </c>
      <c r="E153" s="108" t="s">
        <v>25</v>
      </c>
      <c r="F153" s="109">
        <v>1750</v>
      </c>
      <c r="G153" s="110"/>
      <c r="H153" s="111">
        <f>ROUND(G153*F153,2)</f>
        <v>0</v>
      </c>
      <c r="I153" s="176"/>
      <c r="J153" s="182"/>
      <c r="K153" s="60"/>
      <c r="L153" s="61"/>
      <c r="M153" s="183"/>
      <c r="N153" s="183"/>
      <c r="O153" s="183"/>
      <c r="P153" s="40"/>
      <c r="Q153" s="40"/>
      <c r="R153" s="40"/>
    </row>
    <row r="154" spans="1:18" ht="45" customHeight="1">
      <c r="A154" s="19" t="s">
        <v>217</v>
      </c>
      <c r="B154" s="136" t="s">
        <v>319</v>
      </c>
      <c r="C154" s="106" t="s">
        <v>327</v>
      </c>
      <c r="D154" s="113" t="s">
        <v>150</v>
      </c>
      <c r="E154" s="108" t="s">
        <v>21</v>
      </c>
      <c r="F154" s="109">
        <v>425</v>
      </c>
      <c r="G154" s="110"/>
      <c r="H154" s="111">
        <f>ROUND(G154*F154,2)</f>
        <v>0</v>
      </c>
      <c r="I154" s="176"/>
      <c r="J154" s="182"/>
      <c r="K154" s="60"/>
      <c r="L154" s="61"/>
      <c r="M154" s="183"/>
      <c r="N154" s="183"/>
      <c r="O154" s="183"/>
      <c r="P154" s="40"/>
      <c r="Q154" s="40"/>
      <c r="R154" s="40"/>
    </row>
    <row r="155" spans="1:18" ht="45" customHeight="1">
      <c r="A155" s="42" t="s">
        <v>77</v>
      </c>
      <c r="B155" s="105" t="s">
        <v>332</v>
      </c>
      <c r="C155" s="106" t="s">
        <v>79</v>
      </c>
      <c r="D155" s="113" t="s">
        <v>80</v>
      </c>
      <c r="E155" s="108" t="s">
        <v>23</v>
      </c>
      <c r="F155" s="109">
        <v>4800</v>
      </c>
      <c r="G155" s="110"/>
      <c r="H155" s="111">
        <f>ROUND(G155*F155,2)</f>
        <v>0</v>
      </c>
      <c r="I155" s="176"/>
      <c r="J155" s="182"/>
      <c r="K155" s="60"/>
      <c r="L155" s="61"/>
      <c r="M155" s="183"/>
      <c r="N155" s="183"/>
      <c r="O155" s="183"/>
      <c r="P155" s="40"/>
      <c r="Q155" s="40"/>
      <c r="R155" s="40"/>
    </row>
    <row r="156" spans="1:18" ht="45" customHeight="1">
      <c r="A156" s="19" t="s">
        <v>81</v>
      </c>
      <c r="B156" s="105" t="s">
        <v>320</v>
      </c>
      <c r="C156" s="106" t="s">
        <v>83</v>
      </c>
      <c r="D156" s="113" t="s">
        <v>84</v>
      </c>
      <c r="E156" s="108" t="s">
        <v>23</v>
      </c>
      <c r="F156" s="109">
        <v>500</v>
      </c>
      <c r="G156" s="110"/>
      <c r="H156" s="111">
        <f>ROUND(G156*F156,2)</f>
        <v>0</v>
      </c>
      <c r="I156" s="176"/>
      <c r="J156" s="182"/>
      <c r="K156" s="60"/>
      <c r="L156" s="61"/>
      <c r="M156" s="183"/>
      <c r="N156" s="183"/>
      <c r="O156" s="183"/>
      <c r="P156" s="40"/>
      <c r="Q156" s="40"/>
      <c r="R156" s="184"/>
    </row>
    <row r="157" spans="1:18" ht="45" customHeight="1">
      <c r="A157" s="21" t="s">
        <v>141</v>
      </c>
      <c r="B157" s="105" t="s">
        <v>321</v>
      </c>
      <c r="C157" s="106" t="s">
        <v>142</v>
      </c>
      <c r="D157" s="113" t="s">
        <v>89</v>
      </c>
      <c r="E157" s="108"/>
      <c r="F157" s="109"/>
      <c r="G157" s="172"/>
      <c r="H157" s="111"/>
      <c r="I157" s="176"/>
      <c r="J157" s="182"/>
      <c r="K157" s="60"/>
      <c r="L157" s="61"/>
      <c r="M157" s="183"/>
      <c r="N157" s="183"/>
      <c r="O157" s="183"/>
      <c r="P157" s="40"/>
      <c r="Q157" s="40"/>
      <c r="R157" s="185"/>
    </row>
    <row r="158" spans="1:18" ht="45" customHeight="1">
      <c r="A158" s="21" t="s">
        <v>143</v>
      </c>
      <c r="B158" s="112" t="s">
        <v>24</v>
      </c>
      <c r="C158" s="106" t="s">
        <v>90</v>
      </c>
      <c r="D158" s="113" t="s">
        <v>1</v>
      </c>
      <c r="E158" s="108" t="s">
        <v>23</v>
      </c>
      <c r="F158" s="109">
        <v>2050</v>
      </c>
      <c r="G158" s="110"/>
      <c r="H158" s="111">
        <f>ROUND(G158*F158,2)</f>
        <v>0</v>
      </c>
      <c r="I158" s="176"/>
      <c r="J158" s="182"/>
      <c r="K158" s="60"/>
      <c r="L158" s="61"/>
      <c r="M158" s="183"/>
      <c r="N158" s="183"/>
      <c r="O158" s="183"/>
      <c r="P158" s="40"/>
      <c r="Q158" s="40"/>
      <c r="R158" s="186"/>
    </row>
    <row r="159" spans="1:18" ht="45" customHeight="1">
      <c r="A159" s="20" t="s">
        <v>145</v>
      </c>
      <c r="B159" s="105" t="s">
        <v>322</v>
      </c>
      <c r="C159" s="126" t="s">
        <v>146</v>
      </c>
      <c r="D159" s="127" t="s">
        <v>147</v>
      </c>
      <c r="E159" s="108" t="s">
        <v>23</v>
      </c>
      <c r="F159" s="109">
        <v>1500</v>
      </c>
      <c r="G159" s="110"/>
      <c r="H159" s="111">
        <f>ROUND(G159*F159,2)</f>
        <v>0</v>
      </c>
      <c r="I159" s="177"/>
      <c r="J159" s="182"/>
      <c r="K159" s="60"/>
      <c r="L159" s="61"/>
      <c r="M159" s="183"/>
      <c r="N159" s="183"/>
      <c r="O159" s="183"/>
      <c r="P159" s="187"/>
      <c r="Q159" s="187"/>
      <c r="R159" s="40"/>
    </row>
    <row r="160" spans="1:18" s="11" customFormat="1" ht="45" customHeight="1">
      <c r="A160" s="25" t="s">
        <v>328</v>
      </c>
      <c r="B160" s="136" t="s">
        <v>323</v>
      </c>
      <c r="C160" s="106" t="s">
        <v>365</v>
      </c>
      <c r="D160" s="113" t="s">
        <v>163</v>
      </c>
      <c r="E160" s="108"/>
      <c r="F160" s="109"/>
      <c r="G160" s="172"/>
      <c r="H160" s="111"/>
      <c r="I160" s="176"/>
      <c r="J160" s="190"/>
      <c r="K160" s="69"/>
      <c r="L160" s="70"/>
      <c r="M160" s="191"/>
      <c r="N160" s="191"/>
      <c r="O160" s="191"/>
      <c r="P160" s="40"/>
      <c r="Q160" s="40"/>
      <c r="R160" s="40"/>
    </row>
    <row r="161" spans="1:18" s="11" customFormat="1" ht="45" customHeight="1">
      <c r="A161" s="25" t="s">
        <v>329</v>
      </c>
      <c r="B161" s="148" t="s">
        <v>24</v>
      </c>
      <c r="C161" s="106" t="s">
        <v>265</v>
      </c>
      <c r="D161" s="113"/>
      <c r="E161" s="108"/>
      <c r="F161" s="109"/>
      <c r="G161" s="172"/>
      <c r="H161" s="111"/>
      <c r="I161" s="176"/>
      <c r="J161" s="190"/>
      <c r="K161" s="69"/>
      <c r="L161" s="70"/>
      <c r="M161" s="191"/>
      <c r="N161" s="191"/>
      <c r="O161" s="191"/>
      <c r="P161" s="40"/>
      <c r="Q161" s="40"/>
      <c r="R161" s="40"/>
    </row>
    <row r="162" spans="1:18" ht="45" customHeight="1">
      <c r="A162" s="41" t="s">
        <v>330</v>
      </c>
      <c r="B162" s="149" t="s">
        <v>91</v>
      </c>
      <c r="C162" s="106" t="s">
        <v>109</v>
      </c>
      <c r="D162" s="113"/>
      <c r="E162" s="108" t="s">
        <v>25</v>
      </c>
      <c r="F162" s="109">
        <v>750</v>
      </c>
      <c r="G162" s="110"/>
      <c r="H162" s="111">
        <f>ROUND(G162*F162,2)</f>
        <v>0</v>
      </c>
      <c r="I162" s="176"/>
      <c r="J162" s="182"/>
      <c r="K162" s="60"/>
      <c r="L162" s="61"/>
      <c r="M162" s="183"/>
      <c r="N162" s="183"/>
      <c r="O162" s="183"/>
      <c r="P162" s="40"/>
      <c r="Q162" s="40"/>
      <c r="R162" s="40"/>
    </row>
    <row r="163" spans="1:18" s="11" customFormat="1" ht="45" customHeight="1">
      <c r="A163" s="30"/>
      <c r="B163" s="136" t="s">
        <v>324</v>
      </c>
      <c r="C163" s="106" t="s">
        <v>294</v>
      </c>
      <c r="D163" s="113" t="s">
        <v>212</v>
      </c>
      <c r="E163" s="108" t="s">
        <v>38</v>
      </c>
      <c r="F163" s="109">
        <v>925</v>
      </c>
      <c r="G163" s="110"/>
      <c r="H163" s="111">
        <f>ROUND(G163*F163,2)</f>
        <v>0</v>
      </c>
      <c r="I163" s="176"/>
      <c r="J163" s="190"/>
      <c r="K163" s="69"/>
      <c r="L163" s="70"/>
      <c r="M163" s="191"/>
      <c r="N163" s="191"/>
      <c r="O163" s="191"/>
      <c r="P163" s="40"/>
      <c r="Q163" s="40"/>
      <c r="R163" s="40"/>
    </row>
    <row r="164" spans="1:18" ht="45" customHeight="1">
      <c r="A164" s="41" t="s">
        <v>44</v>
      </c>
      <c r="B164" s="136" t="s">
        <v>325</v>
      </c>
      <c r="C164" s="106" t="s">
        <v>45</v>
      </c>
      <c r="D164" s="113" t="s">
        <v>111</v>
      </c>
      <c r="E164" s="108" t="s">
        <v>38</v>
      </c>
      <c r="F164" s="109">
        <v>300</v>
      </c>
      <c r="G164" s="110"/>
      <c r="H164" s="111">
        <f>ROUND(G164*F164,2)</f>
        <v>0</v>
      </c>
      <c r="I164" s="176"/>
      <c r="J164" s="182"/>
      <c r="K164" s="60"/>
      <c r="L164" s="61"/>
      <c r="M164" s="183"/>
      <c r="N164" s="183"/>
      <c r="O164" s="183"/>
      <c r="P164" s="40"/>
      <c r="Q164" s="40"/>
      <c r="R164" s="40"/>
    </row>
    <row r="165" spans="1:18" ht="28.5" customHeight="1" thickBot="1">
      <c r="A165" s="39"/>
      <c r="B165" s="150" t="s">
        <v>12</v>
      </c>
      <c r="C165" s="227" t="s">
        <v>293</v>
      </c>
      <c r="D165" s="228"/>
      <c r="E165" s="228"/>
      <c r="F165" s="229"/>
      <c r="G165" s="147" t="s">
        <v>13</v>
      </c>
      <c r="H165" s="147">
        <f>SUM(H150:H164)</f>
        <v>0</v>
      </c>
      <c r="I165" s="40"/>
      <c r="J165" s="15"/>
      <c r="K165" s="16"/>
      <c r="L165" s="17"/>
      <c r="M165" s="18"/>
      <c r="N165" s="18"/>
      <c r="O165" s="18"/>
      <c r="P165" s="40"/>
      <c r="Q165" s="40"/>
      <c r="R165" s="40"/>
    </row>
    <row r="166" spans="1:8" ht="28.5" customHeight="1" thickTop="1">
      <c r="A166" s="7"/>
      <c r="B166" s="168"/>
      <c r="C166" s="151" t="s">
        <v>14</v>
      </c>
      <c r="D166" s="152"/>
      <c r="E166" s="153"/>
      <c r="F166" s="153"/>
      <c r="G166" s="153"/>
      <c r="H166" s="154"/>
    </row>
    <row r="167" spans="1:8" ht="30" customHeight="1" thickBot="1">
      <c r="A167" s="2"/>
      <c r="B167" s="170" t="s">
        <v>11</v>
      </c>
      <c r="C167" s="227" t="s">
        <v>287</v>
      </c>
      <c r="D167" s="228"/>
      <c r="E167" s="228"/>
      <c r="F167" s="229"/>
      <c r="G167" s="155" t="s">
        <v>13</v>
      </c>
      <c r="H167" s="155">
        <f>H148</f>
        <v>0</v>
      </c>
    </row>
    <row r="168" spans="1:8" ht="30" customHeight="1" thickBot="1" thickTop="1">
      <c r="A168" s="3"/>
      <c r="B168" s="169" t="s">
        <v>12</v>
      </c>
      <c r="C168" s="227" t="s">
        <v>293</v>
      </c>
      <c r="D168" s="228"/>
      <c r="E168" s="228"/>
      <c r="F168" s="229"/>
      <c r="G168" s="155" t="s">
        <v>13</v>
      </c>
      <c r="H168" s="155">
        <f>H165</f>
        <v>0</v>
      </c>
    </row>
    <row r="169" spans="1:8" ht="15" thickTop="1">
      <c r="A169" s="3"/>
      <c r="B169" s="160"/>
      <c r="C169" s="156"/>
      <c r="D169" s="157"/>
      <c r="E169" s="156"/>
      <c r="F169" s="156"/>
      <c r="G169" s="158"/>
      <c r="H169" s="159"/>
    </row>
    <row r="170" spans="1:8" ht="15">
      <c r="A170" s="3"/>
      <c r="B170" s="160" t="s">
        <v>331</v>
      </c>
      <c r="C170" s="161"/>
      <c r="D170" s="162"/>
      <c r="E170" s="235" t="s">
        <v>367</v>
      </c>
      <c r="F170" s="235"/>
      <c r="G170" s="233">
        <f>SUM(H167+H168)</f>
        <v>0</v>
      </c>
      <c r="H170" s="234"/>
    </row>
    <row r="171" spans="1:8" ht="15">
      <c r="A171" s="3"/>
      <c r="B171" s="163"/>
      <c r="C171" s="164"/>
      <c r="D171" s="165"/>
      <c r="E171" s="164"/>
      <c r="F171" s="164"/>
      <c r="G171" s="166"/>
      <c r="H171" s="167"/>
    </row>
  </sheetData>
  <sheetProtection password="CDEC" sheet="1" selectLockedCells="1"/>
  <mergeCells count="7">
    <mergeCell ref="C6:F6"/>
    <mergeCell ref="C167:F167"/>
    <mergeCell ref="C168:F168"/>
    <mergeCell ref="C165:F165"/>
    <mergeCell ref="C148:F148"/>
    <mergeCell ref="G170:H170"/>
    <mergeCell ref="E170:F170"/>
  </mergeCells>
  <conditionalFormatting sqref="D7:D11 D70:D71 D157:D158 D46:D49 D13:D34 D36:D40 D56:D67 D80:D82 D123:D131 D120:D121 D42:D44 D133:D140 D73:D77 D84:D88 D102:D103 D112:D113 D147 D145">
    <cfRule type="cellIs" priority="169" dxfId="105" operator="equal" stopIfTrue="1">
      <formula>"CW 2130-R11"</formula>
    </cfRule>
    <cfRule type="cellIs" priority="170" dxfId="105" operator="equal" stopIfTrue="1">
      <formula>"CW 3120-R2"</formula>
    </cfRule>
    <cfRule type="cellIs" priority="171" dxfId="105" operator="equal" stopIfTrue="1">
      <formula>"CW 3240-R7"</formula>
    </cfRule>
  </conditionalFormatting>
  <conditionalFormatting sqref="D51:D54">
    <cfRule type="cellIs" priority="543" dxfId="105" operator="equal" stopIfTrue="1">
      <formula>"CW 2130-R11"</formula>
    </cfRule>
    <cfRule type="cellIs" priority="544" dxfId="105" operator="equal" stopIfTrue="1">
      <formula>"CW 3120-R2"</formula>
    </cfRule>
    <cfRule type="cellIs" priority="545" dxfId="105" operator="equal" stopIfTrue="1">
      <formula>"CW 3240-R7"</formula>
    </cfRule>
  </conditionalFormatting>
  <conditionalFormatting sqref="D122 D83 D89:D100 D116 D118:D119">
    <cfRule type="cellIs" priority="546" dxfId="105" operator="equal" stopIfTrue="1">
      <formula>"CW 3120-R2"</formula>
    </cfRule>
    <cfRule type="cellIs" priority="547" dxfId="105" operator="equal" stopIfTrue="1">
      <formula>"CW 3240-R7"</formula>
    </cfRule>
  </conditionalFormatting>
  <conditionalFormatting sqref="D12">
    <cfRule type="cellIs" priority="525" dxfId="105" operator="equal" stopIfTrue="1">
      <formula>"CW 2130-R11"</formula>
    </cfRule>
    <cfRule type="cellIs" priority="526" dxfId="105" operator="equal" stopIfTrue="1">
      <formula>"CW 3120-R2"</formula>
    </cfRule>
    <cfRule type="cellIs" priority="527" dxfId="105" operator="equal" stopIfTrue="1">
      <formula>"CW 3240-R7"</formula>
    </cfRule>
  </conditionalFormatting>
  <conditionalFormatting sqref="D45">
    <cfRule type="cellIs" priority="516" dxfId="105" operator="equal" stopIfTrue="1">
      <formula>"CW 2130-R11"</formula>
    </cfRule>
    <cfRule type="cellIs" priority="517" dxfId="105" operator="equal" stopIfTrue="1">
      <formula>"CW 3120-R2"</formula>
    </cfRule>
    <cfRule type="cellIs" priority="518" dxfId="105" operator="equal" stopIfTrue="1">
      <formula>"CW 3240-R7"</formula>
    </cfRule>
  </conditionalFormatting>
  <conditionalFormatting sqref="D50">
    <cfRule type="cellIs" priority="459" dxfId="105" operator="equal" stopIfTrue="1">
      <formula>"CW 2130-R11"</formula>
    </cfRule>
    <cfRule type="cellIs" priority="460" dxfId="105" operator="equal" stopIfTrue="1">
      <formula>"CW 3120-R2"</formula>
    </cfRule>
    <cfRule type="cellIs" priority="461" dxfId="105" operator="equal" stopIfTrue="1">
      <formula>"CW 3240-R7"</formula>
    </cfRule>
  </conditionalFormatting>
  <conditionalFormatting sqref="D132">
    <cfRule type="cellIs" priority="175" dxfId="105" operator="equal" stopIfTrue="1">
      <formula>"CW 2130-R11"</formula>
    </cfRule>
    <cfRule type="cellIs" priority="176" dxfId="105" operator="equal" stopIfTrue="1">
      <formula>"CW 3120-R2"</formula>
    </cfRule>
    <cfRule type="cellIs" priority="177" dxfId="105" operator="equal" stopIfTrue="1">
      <formula>"CW 3240-R7"</formula>
    </cfRule>
  </conditionalFormatting>
  <conditionalFormatting sqref="D141">
    <cfRule type="cellIs" priority="166" dxfId="105" operator="equal" stopIfTrue="1">
      <formula>"CW 2130-R11"</formula>
    </cfRule>
    <cfRule type="cellIs" priority="167" dxfId="105" operator="equal" stopIfTrue="1">
      <formula>"CW 3120-R2"</formula>
    </cfRule>
    <cfRule type="cellIs" priority="168" dxfId="105" operator="equal" stopIfTrue="1">
      <formula>"CW 3240-R7"</formula>
    </cfRule>
  </conditionalFormatting>
  <conditionalFormatting sqref="D78">
    <cfRule type="cellIs" priority="163" dxfId="105" operator="equal" stopIfTrue="1">
      <formula>"CW 2130-R11"</formula>
    </cfRule>
    <cfRule type="cellIs" priority="164" dxfId="105" operator="equal" stopIfTrue="1">
      <formula>"CW 3120-R2"</formula>
    </cfRule>
    <cfRule type="cellIs" priority="165" dxfId="105" operator="equal" stopIfTrue="1">
      <formula>"CW 3240-R7"</formula>
    </cfRule>
  </conditionalFormatting>
  <conditionalFormatting sqref="D79">
    <cfRule type="cellIs" priority="160" dxfId="105" operator="equal" stopIfTrue="1">
      <formula>"CW 2130-R11"</formula>
    </cfRule>
    <cfRule type="cellIs" priority="161" dxfId="105" operator="equal" stopIfTrue="1">
      <formula>"CW 3120-R2"</formula>
    </cfRule>
    <cfRule type="cellIs" priority="162" dxfId="105" operator="equal" stopIfTrue="1">
      <formula>"CW 3240-R7"</formula>
    </cfRule>
  </conditionalFormatting>
  <conditionalFormatting sqref="D35">
    <cfRule type="cellIs" priority="157" dxfId="105" operator="equal" stopIfTrue="1">
      <formula>"CW 2130-R11"</formula>
    </cfRule>
    <cfRule type="cellIs" priority="158" dxfId="105" operator="equal" stopIfTrue="1">
      <formula>"CW 3120-R2"</formula>
    </cfRule>
    <cfRule type="cellIs" priority="159" dxfId="105" operator="equal" stopIfTrue="1">
      <formula>"CW 3240-R7"</formula>
    </cfRule>
  </conditionalFormatting>
  <conditionalFormatting sqref="D149:D150">
    <cfRule type="cellIs" priority="154" dxfId="105" operator="equal" stopIfTrue="1">
      <formula>"CW 2130-R11"</formula>
    </cfRule>
    <cfRule type="cellIs" priority="155" dxfId="105" operator="equal" stopIfTrue="1">
      <formula>"CW 3120-R2"</formula>
    </cfRule>
    <cfRule type="cellIs" priority="156" dxfId="105" operator="equal" stopIfTrue="1">
      <formula>"CW 3240-R7"</formula>
    </cfRule>
  </conditionalFormatting>
  <conditionalFormatting sqref="D163">
    <cfRule type="cellIs" priority="142" dxfId="105" operator="equal" stopIfTrue="1">
      <formula>"CW 2130-R11"</formula>
    </cfRule>
    <cfRule type="cellIs" priority="143" dxfId="105" operator="equal" stopIfTrue="1">
      <formula>"CW 3120-R2"</formula>
    </cfRule>
    <cfRule type="cellIs" priority="144" dxfId="105" operator="equal" stopIfTrue="1">
      <formula>"CW 3240-R7"</formula>
    </cfRule>
  </conditionalFormatting>
  <conditionalFormatting sqref="D161:D162">
    <cfRule type="cellIs" priority="115" dxfId="105" operator="equal" stopIfTrue="1">
      <formula>"CW 2130-R11"</formula>
    </cfRule>
    <cfRule type="cellIs" priority="116" dxfId="105" operator="equal" stopIfTrue="1">
      <formula>"CW 3120-R2"</formula>
    </cfRule>
    <cfRule type="cellIs" priority="117" dxfId="105" operator="equal" stopIfTrue="1">
      <formula>"CW 3240-R7"</formula>
    </cfRule>
  </conditionalFormatting>
  <conditionalFormatting sqref="D151">
    <cfRule type="cellIs" priority="112" dxfId="105" operator="equal" stopIfTrue="1">
      <formula>"CW 2130-R11"</formula>
    </cfRule>
    <cfRule type="cellIs" priority="113" dxfId="105" operator="equal" stopIfTrue="1">
      <formula>"CW 3120-R2"</formula>
    </cfRule>
    <cfRule type="cellIs" priority="114" dxfId="105" operator="equal" stopIfTrue="1">
      <formula>"CW 3240-R7"</formula>
    </cfRule>
  </conditionalFormatting>
  <conditionalFormatting sqref="D152">
    <cfRule type="cellIs" priority="109" dxfId="105" operator="equal" stopIfTrue="1">
      <formula>"CW 2130-R11"</formula>
    </cfRule>
    <cfRule type="cellIs" priority="110" dxfId="105" operator="equal" stopIfTrue="1">
      <formula>"CW 3120-R2"</formula>
    </cfRule>
    <cfRule type="cellIs" priority="111" dxfId="105" operator="equal" stopIfTrue="1">
      <formula>"CW 3240-R7"</formula>
    </cfRule>
  </conditionalFormatting>
  <conditionalFormatting sqref="D160">
    <cfRule type="cellIs" priority="103" dxfId="105" operator="equal" stopIfTrue="1">
      <formula>"CW 2130-R11"</formula>
    </cfRule>
    <cfRule type="cellIs" priority="104" dxfId="105" operator="equal" stopIfTrue="1">
      <formula>"CW 3120-R2"</formula>
    </cfRule>
    <cfRule type="cellIs" priority="105" dxfId="105" operator="equal" stopIfTrue="1">
      <formula>"CW 3240-R7"</formula>
    </cfRule>
  </conditionalFormatting>
  <conditionalFormatting sqref="D164">
    <cfRule type="cellIs" priority="100" dxfId="105" operator="equal" stopIfTrue="1">
      <formula>"CW 2130-R11"</formula>
    </cfRule>
    <cfRule type="cellIs" priority="101" dxfId="105" operator="equal" stopIfTrue="1">
      <formula>"CW 3120-R2"</formula>
    </cfRule>
    <cfRule type="cellIs" priority="102" dxfId="105" operator="equal" stopIfTrue="1">
      <formula>"CW 3240-R7"</formula>
    </cfRule>
  </conditionalFormatting>
  <conditionalFormatting sqref="D156">
    <cfRule type="cellIs" priority="94" dxfId="105" operator="equal" stopIfTrue="1">
      <formula>"CW 2130-R11"</formula>
    </cfRule>
    <cfRule type="cellIs" priority="95" dxfId="105" operator="equal" stopIfTrue="1">
      <formula>"CW 3120-R2"</formula>
    </cfRule>
    <cfRule type="cellIs" priority="96" dxfId="105" operator="equal" stopIfTrue="1">
      <formula>"CW 3240-R7"</formula>
    </cfRule>
  </conditionalFormatting>
  <conditionalFormatting sqref="D68">
    <cfRule type="cellIs" priority="88" dxfId="105" operator="equal" stopIfTrue="1">
      <formula>"CW 2130-R11"</formula>
    </cfRule>
    <cfRule type="cellIs" priority="89" dxfId="105" operator="equal" stopIfTrue="1">
      <formula>"CW 3120-R2"</formula>
    </cfRule>
    <cfRule type="cellIs" priority="90" dxfId="105" operator="equal" stopIfTrue="1">
      <formula>"CW 3240-R7"</formula>
    </cfRule>
  </conditionalFormatting>
  <conditionalFormatting sqref="D72">
    <cfRule type="cellIs" priority="73" dxfId="105" operator="equal" stopIfTrue="1">
      <formula>"CW 2130-R11"</formula>
    </cfRule>
    <cfRule type="cellIs" priority="74" dxfId="105" operator="equal" stopIfTrue="1">
      <formula>"CW 3120-R2"</formula>
    </cfRule>
    <cfRule type="cellIs" priority="75" dxfId="105" operator="equal" stopIfTrue="1">
      <formula>"CW 3240-R7"</formula>
    </cfRule>
  </conditionalFormatting>
  <conditionalFormatting sqref="D104 D107">
    <cfRule type="cellIs" priority="65" dxfId="105" operator="equal" stopIfTrue="1">
      <formula>"CW 3120-R2"</formula>
    </cfRule>
    <cfRule type="cellIs" priority="66" dxfId="105" operator="equal" stopIfTrue="1">
      <formula>"CW 3240-R7"</formula>
    </cfRule>
  </conditionalFormatting>
  <conditionalFormatting sqref="D159">
    <cfRule type="cellIs" priority="62" dxfId="105" operator="equal" stopIfTrue="1">
      <formula>"CW 2130-R11"</formula>
    </cfRule>
    <cfRule type="cellIs" priority="63" dxfId="105" operator="equal" stopIfTrue="1">
      <formula>"CW 3120-R2"</formula>
    </cfRule>
    <cfRule type="cellIs" priority="64" dxfId="105" operator="equal" stopIfTrue="1">
      <formula>"CW 3240-R7"</formula>
    </cfRule>
  </conditionalFormatting>
  <conditionalFormatting sqref="D41">
    <cfRule type="cellIs" priority="59" dxfId="105" operator="equal" stopIfTrue="1">
      <formula>"CW 2130-R11"</formula>
    </cfRule>
    <cfRule type="cellIs" priority="60" dxfId="105" operator="equal" stopIfTrue="1">
      <formula>"CW 3120-R2"</formula>
    </cfRule>
    <cfRule type="cellIs" priority="61" dxfId="105" operator="equal" stopIfTrue="1">
      <formula>"CW 3240-R7"</formula>
    </cfRule>
  </conditionalFormatting>
  <conditionalFormatting sqref="D154">
    <cfRule type="cellIs" priority="50" dxfId="105" operator="equal" stopIfTrue="1">
      <formula>"CW 2130-R11"</formula>
    </cfRule>
    <cfRule type="cellIs" priority="51" dxfId="105" operator="equal" stopIfTrue="1">
      <formula>"CW 3120-R2"</formula>
    </cfRule>
    <cfRule type="cellIs" priority="52" dxfId="105" operator="equal" stopIfTrue="1">
      <formula>"CW 3240-R7"</formula>
    </cfRule>
  </conditionalFormatting>
  <conditionalFormatting sqref="D55">
    <cfRule type="cellIs" priority="47" dxfId="105" operator="equal" stopIfTrue="1">
      <formula>"CW 2130-R11"</formula>
    </cfRule>
    <cfRule type="cellIs" priority="48" dxfId="105" operator="equal" stopIfTrue="1">
      <formula>"CW 3120-R2"</formula>
    </cfRule>
    <cfRule type="cellIs" priority="49" dxfId="105" operator="equal" stopIfTrue="1">
      <formula>"CW 3240-R7"</formula>
    </cfRule>
  </conditionalFormatting>
  <conditionalFormatting sqref="D153">
    <cfRule type="cellIs" priority="44" dxfId="105" operator="equal" stopIfTrue="1">
      <formula>"CW 2130-R11"</formula>
    </cfRule>
    <cfRule type="cellIs" priority="45" dxfId="105" operator="equal" stopIfTrue="1">
      <formula>"CW 3120-R2"</formula>
    </cfRule>
    <cfRule type="cellIs" priority="46" dxfId="105" operator="equal" stopIfTrue="1">
      <formula>"CW 3240-R7"</formula>
    </cfRule>
  </conditionalFormatting>
  <conditionalFormatting sqref="D155">
    <cfRule type="cellIs" priority="41" dxfId="105" operator="equal" stopIfTrue="1">
      <formula>"CW 2130-R11"</formula>
    </cfRule>
    <cfRule type="cellIs" priority="42" dxfId="105" operator="equal" stopIfTrue="1">
      <formula>"CW 3120-R2"</formula>
    </cfRule>
    <cfRule type="cellIs" priority="43" dxfId="105" operator="equal" stopIfTrue="1">
      <formula>"CW 3240-R7"</formula>
    </cfRule>
  </conditionalFormatting>
  <conditionalFormatting sqref="D142 D144">
    <cfRule type="cellIs" priority="35" dxfId="105" operator="equal" stopIfTrue="1">
      <formula>"CW 2130-R11"</formula>
    </cfRule>
    <cfRule type="cellIs" priority="36" dxfId="105" operator="equal" stopIfTrue="1">
      <formula>"CW 3120-R2"</formula>
    </cfRule>
    <cfRule type="cellIs" priority="37" dxfId="105" operator="equal" stopIfTrue="1">
      <formula>"CW 3240-R7"</formula>
    </cfRule>
  </conditionalFormatting>
  <conditionalFormatting sqref="D69">
    <cfRule type="cellIs" priority="32" dxfId="105" operator="equal" stopIfTrue="1">
      <formula>"CW 2130-R11"</formula>
    </cfRule>
    <cfRule type="cellIs" priority="33" dxfId="105" operator="equal" stopIfTrue="1">
      <formula>"CW 3120-R2"</formula>
    </cfRule>
    <cfRule type="cellIs" priority="34" dxfId="105" operator="equal" stopIfTrue="1">
      <formula>"CW 3240-R7"</formula>
    </cfRule>
  </conditionalFormatting>
  <conditionalFormatting sqref="D105">
    <cfRule type="cellIs" priority="30" dxfId="105" operator="equal" stopIfTrue="1">
      <formula>"CW 3120-R2"</formula>
    </cfRule>
    <cfRule type="cellIs" priority="31" dxfId="105" operator="equal" stopIfTrue="1">
      <formula>"CW 3240-R7"</formula>
    </cfRule>
  </conditionalFormatting>
  <conditionalFormatting sqref="D106">
    <cfRule type="cellIs" priority="28" dxfId="105" operator="equal" stopIfTrue="1">
      <formula>"CW 3120-R2"</formula>
    </cfRule>
    <cfRule type="cellIs" priority="29" dxfId="105" operator="equal" stopIfTrue="1">
      <formula>"CW 3240-R7"</formula>
    </cfRule>
  </conditionalFormatting>
  <conditionalFormatting sqref="D108">
    <cfRule type="cellIs" priority="26" dxfId="105" operator="equal" stopIfTrue="1">
      <formula>"CW 3120-R2"</formula>
    </cfRule>
    <cfRule type="cellIs" priority="27" dxfId="105" operator="equal" stopIfTrue="1">
      <formula>"CW 3240-R7"</formula>
    </cfRule>
  </conditionalFormatting>
  <conditionalFormatting sqref="D109:D110">
    <cfRule type="cellIs" priority="24" dxfId="105" operator="equal" stopIfTrue="1">
      <formula>"CW 3120-R2"</formula>
    </cfRule>
    <cfRule type="cellIs" priority="25" dxfId="105" operator="equal" stopIfTrue="1">
      <formula>"CW 3240-R7"</formula>
    </cfRule>
  </conditionalFormatting>
  <conditionalFormatting sqref="D111">
    <cfRule type="cellIs" priority="14" dxfId="105" operator="equal" stopIfTrue="1">
      <formula>"CW 3120-R2"</formula>
    </cfRule>
    <cfRule type="cellIs" priority="15" dxfId="105" operator="equal" stopIfTrue="1">
      <formula>"CW 3240-R7"</formula>
    </cfRule>
  </conditionalFormatting>
  <conditionalFormatting sqref="D114:D115">
    <cfRule type="cellIs" priority="9" dxfId="105" operator="equal" stopIfTrue="1">
      <formula>"CW 3120-R2"</formula>
    </cfRule>
    <cfRule type="cellIs" priority="10" dxfId="105" operator="equal" stopIfTrue="1">
      <formula>"CW 3240-R7"</formula>
    </cfRule>
  </conditionalFormatting>
  <conditionalFormatting sqref="D117">
    <cfRule type="cellIs" priority="7" dxfId="105" operator="equal" stopIfTrue="1">
      <formula>"CW 3120-R2"</formula>
    </cfRule>
    <cfRule type="cellIs" priority="8" dxfId="105" operator="equal" stopIfTrue="1">
      <formula>"CW 3240-R7"</formula>
    </cfRule>
  </conditionalFormatting>
  <conditionalFormatting sqref="D143">
    <cfRule type="cellIs" priority="1" dxfId="105" operator="equal" stopIfTrue="1">
      <formula>"CW 2130-R11"</formula>
    </cfRule>
    <cfRule type="cellIs" priority="2" dxfId="105" operator="equal" stopIfTrue="1">
      <formula>"CW 3120-R2"</formula>
    </cfRule>
    <cfRule type="cellIs" priority="3" dxfId="105" operator="equal" stopIfTrue="1">
      <formula>"CW 3240-R7"</formula>
    </cfRule>
  </conditionalFormatting>
  <dataValidations count="2">
    <dataValidation type="custom" allowBlank="1" showInputMessage="1" showErrorMessage="1" error="If you can enter a Unit  Price in this cell, pLease contact the Contract Administrator immediately!" sqref="G68 G7 G104 G109 G101 G111:G112">
      <formula1>"isblank(G3)"</formula1>
    </dataValidation>
    <dataValidation type="decimal" operator="equal" allowBlank="1" showInputMessage="1" showErrorMessage="1" prompt="Enter your Unit Bid Price.&#10;You do not need to type in the &quot;$&quot;" errorTitle="ENTRY ERROR!" error="Unit Price must be greater than 0&#10;and cannot include fractions of a cent" sqref="G8:G67 G149:G164 G102:G103 G105:G108 G69:G100 G110 G113:G147">
      <formula1>IF(G8&gt;=0.01,ROUND(G8,2),0.01)</formula1>
    </dataValidation>
  </dataValidations>
  <printOptions horizontalCentered="1"/>
  <pageMargins left="0.35" right="0.35" top="0.35" bottom="0.35" header="0.15" footer="0.15"/>
  <pageSetup horizontalDpi="600" verticalDpi="600" orientation="portrait" scale="68" r:id="rId3"/>
  <headerFooter alignWithMargins="0">
    <oddHeader>&amp;L&amp;10The City of Winnipeg
Bid Opportunity No. 776-2017 Addendum 2&amp;4
&amp;8Template Version: C420171218 - RW&amp;R&amp;10Bid Submission
Page &amp;P+3 of 14</oddHeader>
    <oddFooter>&amp;R__________________
Name of Bidder</oddFooter>
  </headerFooter>
  <rowBreaks count="7" manualBreakCount="7">
    <brk id="28" min="1" max="7" man="1"/>
    <brk id="49" min="1" max="7" man="1"/>
    <brk id="70" min="1" max="7" man="1"/>
    <brk id="91" min="1" max="7" man="1"/>
    <brk id="113" min="1" max="7" man="1"/>
    <brk id="135" min="1" max="7" man="1"/>
    <brk id="148" min="1" max="7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Winnipeg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Public Works Engineering</dc:creator>
  <cp:keywords/>
  <dc:description>Revised Dec 2014
Checked by: Mark Delmo
Date: Feb 2, 2018
File Size 118,272 bytes</dc:description>
  <cp:lastModifiedBy>Jane E Frost </cp:lastModifiedBy>
  <cp:lastPrinted>2018-02-02T15:57:18Z</cp:lastPrinted>
  <dcterms:created xsi:type="dcterms:W3CDTF">1999-03-31T15:44:33Z</dcterms:created>
  <dcterms:modified xsi:type="dcterms:W3CDTF">2018-02-02T22:32:44Z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C420140606-RW</vt:lpwstr>
  </property>
  <property fmtid="{D5CDD505-2E9C-101B-9397-08002B2CF9AE}" pid="3" name="_NewReviewCycle">
    <vt:lpwstr/>
  </property>
  <property fmtid="{D5CDD505-2E9C-101B-9397-08002B2CF9AE}" pid="4" name="Folder_Number">
    <vt:lpwstr/>
  </property>
  <property fmtid="{D5CDD505-2E9C-101B-9397-08002B2CF9AE}" pid="5" name="Folder_Code">
    <vt:lpwstr/>
  </property>
  <property fmtid="{D5CDD505-2E9C-101B-9397-08002B2CF9AE}" pid="6" name="Folder_Name">
    <vt:lpwstr/>
  </property>
  <property fmtid="{D5CDD505-2E9C-101B-9397-08002B2CF9AE}" pid="7" name="Folder_Description">
    <vt:lpwstr/>
  </property>
  <property fmtid="{D5CDD505-2E9C-101B-9397-08002B2CF9AE}" pid="8" name="/Folder_Name/">
    <vt:lpwstr/>
  </property>
  <property fmtid="{D5CDD505-2E9C-101B-9397-08002B2CF9AE}" pid="9" name="/Folder_Description/">
    <vt:lpwstr/>
  </property>
  <property fmtid="{D5CDD505-2E9C-101B-9397-08002B2CF9AE}" pid="10" name="Folder_Version">
    <vt:lpwstr/>
  </property>
  <property fmtid="{D5CDD505-2E9C-101B-9397-08002B2CF9AE}" pid="11" name="Folder_VersionSeq">
    <vt:lpwstr/>
  </property>
  <property fmtid="{D5CDD505-2E9C-101B-9397-08002B2CF9AE}" pid="12" name="Folder_Manager">
    <vt:lpwstr/>
  </property>
  <property fmtid="{D5CDD505-2E9C-101B-9397-08002B2CF9AE}" pid="13" name="Folder_ManagerDesc">
    <vt:lpwstr/>
  </property>
  <property fmtid="{D5CDD505-2E9C-101B-9397-08002B2CF9AE}" pid="14" name="Folder_Storage">
    <vt:lpwstr/>
  </property>
  <property fmtid="{D5CDD505-2E9C-101B-9397-08002B2CF9AE}" pid="15" name="Folder_StorageDesc">
    <vt:lpwstr/>
  </property>
  <property fmtid="{D5CDD505-2E9C-101B-9397-08002B2CF9AE}" pid="16" name="Folder_Creator">
    <vt:lpwstr/>
  </property>
  <property fmtid="{D5CDD505-2E9C-101B-9397-08002B2CF9AE}" pid="17" name="Folder_CreatorDesc">
    <vt:lpwstr/>
  </property>
  <property fmtid="{D5CDD505-2E9C-101B-9397-08002B2CF9AE}" pid="18" name="Folder_CreateDate">
    <vt:lpwstr/>
  </property>
  <property fmtid="{D5CDD505-2E9C-101B-9397-08002B2CF9AE}" pid="19" name="Folder_Updater">
    <vt:lpwstr/>
  </property>
  <property fmtid="{D5CDD505-2E9C-101B-9397-08002B2CF9AE}" pid="20" name="Folder_UpdaterDesc">
    <vt:lpwstr/>
  </property>
  <property fmtid="{D5CDD505-2E9C-101B-9397-08002B2CF9AE}" pid="21" name="Folder_UpdateDate">
    <vt:lpwstr/>
  </property>
  <property fmtid="{D5CDD505-2E9C-101B-9397-08002B2CF9AE}" pid="22" name="Document_Number">
    <vt:lpwstr/>
  </property>
  <property fmtid="{D5CDD505-2E9C-101B-9397-08002B2CF9AE}" pid="23" name="Document_Name">
    <vt:lpwstr/>
  </property>
  <property fmtid="{D5CDD505-2E9C-101B-9397-08002B2CF9AE}" pid="24" name="Document_FileName">
    <vt:lpwstr/>
  </property>
  <property fmtid="{D5CDD505-2E9C-101B-9397-08002B2CF9AE}" pid="25" name="Document_Version">
    <vt:lpwstr/>
  </property>
  <property fmtid="{D5CDD505-2E9C-101B-9397-08002B2CF9AE}" pid="26" name="Document_VersionSeq">
    <vt:lpwstr/>
  </property>
  <property fmtid="{D5CDD505-2E9C-101B-9397-08002B2CF9AE}" pid="27" name="Document_Creator">
    <vt:lpwstr/>
  </property>
  <property fmtid="{D5CDD505-2E9C-101B-9397-08002B2CF9AE}" pid="28" name="Document_CreatorDesc">
    <vt:lpwstr/>
  </property>
  <property fmtid="{D5CDD505-2E9C-101B-9397-08002B2CF9AE}" pid="29" name="Document_CreateDate">
    <vt:lpwstr/>
  </property>
  <property fmtid="{D5CDD505-2E9C-101B-9397-08002B2CF9AE}" pid="30" name="Document_Updater">
    <vt:lpwstr/>
  </property>
  <property fmtid="{D5CDD505-2E9C-101B-9397-08002B2CF9AE}" pid="31" name="Document_UpdaterDesc">
    <vt:lpwstr/>
  </property>
  <property fmtid="{D5CDD505-2E9C-101B-9397-08002B2CF9AE}" pid="32" name="Document_UpdateDate">
    <vt:lpwstr/>
  </property>
  <property fmtid="{D5CDD505-2E9C-101B-9397-08002B2CF9AE}" pid="33" name="Document_Size">
    <vt:lpwstr/>
  </property>
  <property fmtid="{D5CDD505-2E9C-101B-9397-08002B2CF9AE}" pid="34" name="Document_Storage">
    <vt:lpwstr/>
  </property>
  <property fmtid="{D5CDD505-2E9C-101B-9397-08002B2CF9AE}" pid="35" name="Document_StorageDesc">
    <vt:lpwstr/>
  </property>
  <property fmtid="{D5CDD505-2E9C-101B-9397-08002B2CF9AE}" pid="36" name="Document_Department">
    <vt:lpwstr/>
  </property>
  <property fmtid="{D5CDD505-2E9C-101B-9397-08002B2CF9AE}" pid="37" name="Document_DepartmentDesc">
    <vt:lpwstr/>
  </property>
</Properties>
</file>