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810" yWindow="-120" windowWidth="28110" windowHeight="16440" firstSheet="1" activeTab="1"/>
  </bookViews>
  <sheets>
    <sheet name="Instructions" sheetId="2" r:id="rId1"/>
    <sheet name="FORM B - PRICES" sheetId="1" r:id="rId2"/>
  </sheets>
  <definedNames>
    <definedName name="_12TENDER_SUBMISSI">'FORM B - PRICES'!#REF!</definedName>
    <definedName name="_4PAGE_1_OF_13">'FORM B - PRICES'!#REF!</definedName>
    <definedName name="_8TENDER_NO._181">'FORM B - PRICES'!#REF!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'FORM B - PRICES'!#REF!</definedName>
    <definedName name="_xlnm.Print_Area" localSheetId="1">'FORM B - PRICES'!$B$6:$H$357</definedName>
    <definedName name="_xlnm.Print_Area" localSheetId="0">Instructions!$A$1:$I$25</definedName>
    <definedName name="_xlnm.Print_Titles" localSheetId="1">'FORM B - PRICES'!$1:$5</definedName>
    <definedName name="_xlnm.Print_Titles">'FORM B - PRICES'!$B$4:$IT$4</definedName>
    <definedName name="TEMP">'FORM B - PRICES'!#REF!</definedName>
    <definedName name="TESTHEAD">'FORM B - PRICES'!#REF!</definedName>
    <definedName name="XEVERYTHING">'FORM B - PRICES'!$B$1:$IT$349</definedName>
    <definedName name="XITEMS">'FORM B - PRICES'!$B$6:$IT$349</definedName>
  </definedNames>
  <calcPr calcId="125725" fullPrecision="0" calcOnSave="0"/>
</workbook>
</file>

<file path=xl/calcChain.xml><?xml version="1.0" encoding="utf-8"?>
<calcChain xmlns="http://schemas.openxmlformats.org/spreadsheetml/2006/main">
  <c r="H150" i="1"/>
  <c r="H75"/>
  <c r="H299"/>
  <c r="H275" l="1"/>
  <c r="H348"/>
  <c r="H347"/>
  <c r="H344"/>
  <c r="H343"/>
  <c r="H341"/>
  <c r="H339"/>
  <c r="H338"/>
  <c r="H337"/>
  <c r="H335"/>
  <c r="H332"/>
  <c r="H329"/>
  <c r="H326"/>
  <c r="H323"/>
  <c r="H321"/>
  <c r="H319"/>
  <c r="H315"/>
  <c r="H312"/>
  <c r="H311"/>
  <c r="H310"/>
  <c r="H309"/>
  <c r="H307"/>
  <c r="H290"/>
  <c r="H282"/>
  <c r="H279"/>
  <c r="H262"/>
  <c r="H221"/>
  <c r="H220"/>
  <c r="H219"/>
  <c r="H218"/>
  <c r="H216"/>
  <c r="H214"/>
  <c r="H206"/>
  <c r="H203"/>
  <c r="H183"/>
  <c r="H141"/>
  <c r="H131"/>
  <c r="H128"/>
  <c r="H139"/>
  <c r="H125"/>
  <c r="C355"/>
  <c r="B355"/>
  <c r="C354"/>
  <c r="B354"/>
  <c r="H303"/>
  <c r="H302"/>
  <c r="H298"/>
  <c r="H297"/>
  <c r="H296"/>
  <c r="H295"/>
  <c r="H294"/>
  <c r="H292"/>
  <c r="H288"/>
  <c r="H287"/>
  <c r="H286"/>
  <c r="H285"/>
  <c r="H284"/>
  <c r="H276"/>
  <c r="H274"/>
  <c r="H273"/>
  <c r="H272"/>
  <c r="H271"/>
  <c r="H269"/>
  <c r="H267"/>
  <c r="H264"/>
  <c r="H263"/>
  <c r="H261"/>
  <c r="H260"/>
  <c r="H257"/>
  <c r="H256"/>
  <c r="H255"/>
  <c r="H254"/>
  <c r="H251"/>
  <c r="H249"/>
  <c r="H247"/>
  <c r="H246"/>
  <c r="H245"/>
  <c r="H244"/>
  <c r="H242"/>
  <c r="H239"/>
  <c r="H235"/>
  <c r="H234"/>
  <c r="H231"/>
  <c r="H230"/>
  <c r="H229"/>
  <c r="H228"/>
  <c r="H227"/>
  <c r="H226"/>
  <c r="H225"/>
  <c r="H223"/>
  <c r="H212"/>
  <c r="H211"/>
  <c r="H210"/>
  <c r="H209"/>
  <c r="H208"/>
  <c r="H200"/>
  <c r="H198"/>
  <c r="H196"/>
  <c r="H195"/>
  <c r="H194"/>
  <c r="H193"/>
  <c r="H191"/>
  <c r="H189"/>
  <c r="H186"/>
  <c r="H185"/>
  <c r="H184"/>
  <c r="H182"/>
  <c r="H181"/>
  <c r="H178"/>
  <c r="H177"/>
  <c r="H176"/>
  <c r="H175"/>
  <c r="H172"/>
  <c r="H170"/>
  <c r="H168"/>
  <c r="H166"/>
  <c r="H165"/>
  <c r="H164"/>
  <c r="H163"/>
  <c r="H161"/>
  <c r="H158"/>
  <c r="H154"/>
  <c r="H153"/>
  <c r="H149"/>
  <c r="H148"/>
  <c r="H147"/>
  <c r="H146"/>
  <c r="H145"/>
  <c r="H143"/>
  <c r="H137"/>
  <c r="H136"/>
  <c r="H135"/>
  <c r="H134"/>
  <c r="H133"/>
  <c r="H121"/>
  <c r="H119"/>
  <c r="H117"/>
  <c r="H116"/>
  <c r="H115"/>
  <c r="H114"/>
  <c r="H112"/>
  <c r="H110"/>
  <c r="H107"/>
  <c r="H106"/>
  <c r="H105"/>
  <c r="H104"/>
  <c r="H101"/>
  <c r="H100"/>
  <c r="H99"/>
  <c r="H96"/>
  <c r="H94"/>
  <c r="H92"/>
  <c r="H90"/>
  <c r="H89"/>
  <c r="H88"/>
  <c r="H87"/>
  <c r="H84"/>
  <c r="C349"/>
  <c r="B349"/>
  <c r="C304"/>
  <c r="B304"/>
  <c r="H80"/>
  <c r="H79"/>
  <c r="H76"/>
  <c r="H74"/>
  <c r="H73"/>
  <c r="H72"/>
  <c r="H71"/>
  <c r="H70"/>
  <c r="H69"/>
  <c r="H68"/>
  <c r="H66"/>
  <c r="H64"/>
  <c r="H63"/>
  <c r="H62"/>
  <c r="H61"/>
  <c r="H60"/>
  <c r="H57"/>
  <c r="H55"/>
  <c r="H54"/>
  <c r="H51"/>
  <c r="H50"/>
  <c r="H49"/>
  <c r="H48"/>
  <c r="H47"/>
  <c r="H45"/>
  <c r="H43"/>
  <c r="H40"/>
  <c r="H39"/>
  <c r="H38"/>
  <c r="H37"/>
  <c r="H36"/>
  <c r="H35"/>
  <c r="H32"/>
  <c r="H30"/>
  <c r="H29"/>
  <c r="H28"/>
  <c r="H27"/>
  <c r="H24"/>
  <c r="H22"/>
  <c r="H20"/>
  <c r="H18"/>
  <c r="H17"/>
  <c r="H16"/>
  <c r="H15"/>
  <c r="H14"/>
  <c r="H13"/>
  <c r="H11"/>
  <c r="H8"/>
  <c r="H304" l="1"/>
  <c r="H354" s="1"/>
  <c r="H236"/>
  <c r="H81"/>
  <c r="H349"/>
  <c r="H355" s="1"/>
  <c r="H353" l="1"/>
  <c r="H155"/>
  <c r="H352" s="1"/>
  <c r="H351"/>
  <c r="B353"/>
  <c r="B352"/>
  <c r="B351"/>
  <c r="B236"/>
  <c r="B155"/>
  <c r="B81"/>
  <c r="C353"/>
  <c r="C352"/>
  <c r="C351"/>
  <c r="C236"/>
  <c r="C155"/>
  <c r="C81"/>
  <c r="G356" l="1"/>
</calcChain>
</file>

<file path=xl/comments1.xml><?xml version="1.0" encoding="utf-8"?>
<comments xmlns="http://schemas.openxmlformats.org/spreadsheetml/2006/main">
  <authors>
    <author>Pheifer, Henly</author>
  </authors>
  <commentList>
    <comment ref="C47" authorId="0">
      <text>
        <r>
          <rPr>
            <b/>
            <sz val="9"/>
            <color indexed="81"/>
            <rFont val="Tahoma"/>
            <family val="2"/>
          </rPr>
          <t>Pheifer, Henly:</t>
        </r>
        <r>
          <rPr>
            <sz val="9"/>
            <color indexed="81"/>
            <rFont val="Tahoma"/>
            <family val="2"/>
          </rPr>
          <t xml:space="preserve">
old version has 0 - 50</t>
        </r>
      </text>
    </comment>
    <comment ref="C49" authorId="0">
      <text>
        <r>
          <rPr>
            <b/>
            <sz val="9"/>
            <color indexed="81"/>
            <rFont val="Tahoma"/>
            <family val="2"/>
          </rPr>
          <t>Pheifer, Henly:</t>
        </r>
        <r>
          <rPr>
            <sz val="9"/>
            <color indexed="81"/>
            <rFont val="Tahoma"/>
            <family val="2"/>
          </rPr>
          <t xml:space="preserve">
Old version has 0 - 50</t>
        </r>
      </text>
    </comment>
    <comment ref="C114" authorId="0">
      <text>
        <r>
          <rPr>
            <b/>
            <sz val="9"/>
            <color indexed="81"/>
            <rFont val="Tahoma"/>
            <family val="2"/>
          </rPr>
          <t>Pheifer, Henly:</t>
        </r>
        <r>
          <rPr>
            <sz val="9"/>
            <color indexed="81"/>
            <rFont val="Tahoma"/>
            <family val="2"/>
          </rPr>
          <t xml:space="preserve">
old version has 0 - 50</t>
        </r>
      </text>
    </comment>
    <comment ref="C193" authorId="0">
      <text>
        <r>
          <rPr>
            <b/>
            <sz val="9"/>
            <color indexed="81"/>
            <rFont val="Tahoma"/>
            <family val="2"/>
          </rPr>
          <t>Pheifer, Henly:</t>
        </r>
        <r>
          <rPr>
            <sz val="9"/>
            <color indexed="81"/>
            <rFont val="Tahoma"/>
            <family val="2"/>
          </rPr>
          <t xml:space="preserve">
old version has 0 - 50</t>
        </r>
      </text>
    </comment>
    <comment ref="C271" authorId="0">
      <text>
        <r>
          <rPr>
            <b/>
            <sz val="9"/>
            <color indexed="81"/>
            <rFont val="Tahoma"/>
            <family val="2"/>
          </rPr>
          <t>Pheifer, Henly:</t>
        </r>
        <r>
          <rPr>
            <sz val="9"/>
            <color indexed="81"/>
            <rFont val="Tahoma"/>
            <family val="2"/>
          </rPr>
          <t xml:space="preserve">
old version has 0 - 50</t>
        </r>
      </text>
    </comment>
  </commentList>
</comments>
</file>

<file path=xl/sharedStrings.xml><?xml version="1.0" encoding="utf-8"?>
<sst xmlns="http://schemas.openxmlformats.org/spreadsheetml/2006/main" count="1403" uniqueCount="419">
  <si>
    <t>UNIT PRICES</t>
  </si>
  <si>
    <t/>
  </si>
  <si>
    <t>ITEM</t>
  </si>
  <si>
    <t>DESCRIPTION</t>
  </si>
  <si>
    <t>SPEC.</t>
  </si>
  <si>
    <t>UNIT</t>
  </si>
  <si>
    <t>APPROX.</t>
  </si>
  <si>
    <t>UNIT PRICE</t>
  </si>
  <si>
    <t>AMOUNT</t>
  </si>
  <si>
    <t>REF.</t>
  </si>
  <si>
    <t>QUANTITY</t>
  </si>
  <si>
    <t>A</t>
  </si>
  <si>
    <t>B</t>
  </si>
  <si>
    <t>C</t>
  </si>
  <si>
    <t>D</t>
  </si>
  <si>
    <t>E</t>
  </si>
  <si>
    <t>Subtotal:</t>
  </si>
  <si>
    <t>SUMMARY</t>
  </si>
  <si>
    <t>EARTH AND BASE WORKS</t>
  </si>
  <si>
    <t>ROADWORKS - RENEWALS</t>
  </si>
  <si>
    <t>ROADWORKS - NEW CONSTRUCTION</t>
  </si>
  <si>
    <t>JOINT AND CRACK SEALING</t>
  </si>
  <si>
    <t>ASSOCIATED DRAINAGE AND UNDERGROUND WORKS</t>
  </si>
  <si>
    <t>ADJUSTMENTS</t>
  </si>
  <si>
    <t>LANDSCAPING</t>
  </si>
  <si>
    <t>CODE</t>
  </si>
  <si>
    <t>INSTRUCTIONS</t>
  </si>
  <si>
    <t>Change view to Page Break Preview and define the print area.</t>
  </si>
  <si>
    <t xml:space="preserve">Insert Approx. Quantities in  appropriate cells. </t>
  </si>
  <si>
    <t xml:space="preserve"> Insert the location  and type of work (see "Scope of Work" in contract documents) as noted in the template, unless otherwise approved by the Project Coordinator.</t>
  </si>
  <si>
    <t>In Cell D2, check and correct as necessary the Bidding Instruction clause  # reference to 'Prices' in the Bid Opportunity.</t>
  </si>
  <si>
    <t xml:space="preserve"> Print out these instructions for reference as required. </t>
  </si>
  <si>
    <t xml:space="preserve">TOTAL BID PRICE (GST extra)                                                                              (in figures)                                             </t>
  </si>
  <si>
    <t xml:space="preserve">The sub-section titles (i.e.. Earthworks and Base Works) under each identified location/section can be modified  or deleted at the discretion of the consultant. They are there to assist in copying and pasting from the pay items list  and for organizational purposes where there are many pay items. </t>
  </si>
  <si>
    <t>m³</t>
  </si>
  <si>
    <t>A.2</t>
  </si>
  <si>
    <t>m²</t>
  </si>
  <si>
    <t>i)</t>
  </si>
  <si>
    <t>tonne</t>
  </si>
  <si>
    <t>A010</t>
  </si>
  <si>
    <t>Supplying and Placing Base Course Material</t>
  </si>
  <si>
    <t>A012</t>
  </si>
  <si>
    <t>Grading of Boulevards</t>
  </si>
  <si>
    <t>each</t>
  </si>
  <si>
    <t>ii)</t>
  </si>
  <si>
    <t>B094</t>
  </si>
  <si>
    <t>Drilled Dowels</t>
  </si>
  <si>
    <t>B095</t>
  </si>
  <si>
    <t>19.1 mm Diameter</t>
  </si>
  <si>
    <t>B097</t>
  </si>
  <si>
    <t>Drilled Tie Bars</t>
  </si>
  <si>
    <t>B098</t>
  </si>
  <si>
    <t>20 M Deformed Tie Bar</t>
  </si>
  <si>
    <t>m</t>
  </si>
  <si>
    <t>iii)</t>
  </si>
  <si>
    <t>Concrete Curb Renewal</t>
  </si>
  <si>
    <t>C032</t>
  </si>
  <si>
    <t>Concrete Curbs, Curb and Gutter, and Splash Strips</t>
  </si>
  <si>
    <t>D006</t>
  </si>
  <si>
    <t xml:space="preserve">Reflective Crack Maintenance </t>
  </si>
  <si>
    <t>F001</t>
  </si>
  <si>
    <t>F003</t>
  </si>
  <si>
    <t>F005</t>
  </si>
  <si>
    <t>F007</t>
  </si>
  <si>
    <t>iv)</t>
  </si>
  <si>
    <t>G001</t>
  </si>
  <si>
    <t>Sodding</t>
  </si>
  <si>
    <t>G003</t>
  </si>
  <si>
    <t>v)</t>
  </si>
  <si>
    <t>Tie-ins and Approaches</t>
  </si>
  <si>
    <t>F009</t>
  </si>
  <si>
    <t>F010</t>
  </si>
  <si>
    <t>F011</t>
  </si>
  <si>
    <t>E023</t>
  </si>
  <si>
    <t>E024</t>
  </si>
  <si>
    <t>E025</t>
  </si>
  <si>
    <t>Adjustment of Valve Boxes</t>
  </si>
  <si>
    <t>Valve Box Extensions</t>
  </si>
  <si>
    <t>Adjustment of Curb Stop Boxes</t>
  </si>
  <si>
    <t xml:space="preserve">Hide the codes column "A". </t>
  </si>
  <si>
    <t xml:space="preserve">If your Project includes unsecured Provincial (or other) funding for some locations, select the worksheet "FORM B - PRICES W PROV FUND" otherwise use "FORM B - PRICES".  </t>
  </si>
  <si>
    <t xml:space="preserve">Tip - Copying and pasting a large block of items(rows), then deleting the items not required may be a more efficient.
If you select non adjacent rows (using CTRL) the "insert copied cells" options becomes unavailable, you can  paste in the selected non-adjacent rows but unless there are enough blank lines available cells will be over written. </t>
  </si>
  <si>
    <t>Correct Spec. references for non Standard items (i.e.. E-##)  to match the Specification numbering in the finalized Bid Opportunity document.</t>
  </si>
  <si>
    <t>Edit the header to correlate page numbering to the fianlized Bid Opportunity and insert the Bid Opportunity #.</t>
  </si>
  <si>
    <t xml:space="preserve"> When approved by PW Engineering,  create a (PDF) document for insertion into Part 'A' of the Bid Opportunity PDF document. </t>
  </si>
  <si>
    <t xml:space="preserve">Send an electronic copy of the Bid Tabulation to PW Engineering. </t>
  </si>
  <si>
    <t xml:space="preserve">Note: Integrate Form 'B'  with  existing bid tabulation and progress payment spreadsheets.  Retain Column 'A' codes and carry  forward to the tender tab to assist in compilation of price comparisons. </t>
  </si>
  <si>
    <r>
      <t xml:space="preserve">Using the </t>
    </r>
    <r>
      <rPr>
        <b/>
        <u/>
        <sz val="10"/>
        <color indexed="12"/>
        <rFont val="Times New Roman"/>
        <family val="1"/>
      </rPr>
      <t>Row</t>
    </r>
    <r>
      <rPr>
        <b/>
        <sz val="10"/>
        <color indexed="12"/>
        <rFont val="Times New Roman"/>
        <family val="1"/>
      </rPr>
      <t xml:space="preserve"> indicators Select and copy the required pay items from "20** Surface Works Pay Items...". </t>
    </r>
  </si>
  <si>
    <r>
      <t>Open file "20** Surface Works Pay Items Template (revised {</t>
    </r>
    <r>
      <rPr>
        <b/>
        <i/>
        <sz val="10"/>
        <color indexed="12"/>
        <rFont val="Times New Roman"/>
        <family val="1"/>
      </rPr>
      <t>date</t>
    </r>
    <r>
      <rPr>
        <b/>
        <sz val="10"/>
        <color indexed="12"/>
        <rFont val="Times New Roman"/>
        <family val="1"/>
      </rPr>
      <t>}) .XLS" .</t>
    </r>
  </si>
  <si>
    <r>
      <t>Check the file using "</t>
    </r>
    <r>
      <rPr>
        <b/>
        <i/>
        <sz val="10"/>
        <color indexed="12"/>
        <rFont val="Times New Roman"/>
        <family val="1"/>
      </rPr>
      <t>20** Quality Control Checks….xls</t>
    </r>
    <r>
      <rPr>
        <b/>
        <sz val="10"/>
        <color indexed="12"/>
        <rFont val="Times New Roman"/>
        <family val="1"/>
      </rPr>
      <t>"</t>
    </r>
  </si>
  <si>
    <t>Revise the reference in cell B2 to the "Prices" clause number of Part B - Bidding Procedures in your finalized Bid Opp Document .</t>
  </si>
  <si>
    <t>Delete the "Instructions" sheet and all other sheets except the applicable "Form B - Prices" sheet.</t>
  </si>
  <si>
    <t>Note if schedule has only one section (Part A) delete the summary section at the bottom.</t>
  </si>
  <si>
    <t>Renumber items and sections in "FORM B - PRICES", correct line spacing, DO NOT modify CODES!</t>
  </si>
  <si>
    <t xml:space="preserve"> Paste Selection into "FORM B - PRICES" using "insert copied cells" from the short cut menu.</t>
  </si>
  <si>
    <t xml:space="preserve">When all Bid Opp documents have been approved by the Project Coordinator, protect the sheet and forward with password and the associated quality control check sheet to PW Engineering for review . </t>
  </si>
  <si>
    <r>
      <t>Select -&gt; Window -&gt; Arrange -&gt; Horizontal, to display both workbooks.</t>
    </r>
    <r>
      <rPr>
        <b/>
        <sz val="10"/>
        <color indexed="8"/>
        <rFont val="Times New Roman"/>
        <family val="1"/>
      </rPr>
      <t xml:space="preserve"> </t>
    </r>
    <r>
      <rPr>
        <b/>
        <i/>
        <sz val="10"/>
        <color indexed="8"/>
        <rFont val="Times New Roman"/>
        <family val="1"/>
      </rPr>
      <t>(2010 - View -Arrange All)</t>
    </r>
  </si>
  <si>
    <t>A003</t>
  </si>
  <si>
    <t>Excavation</t>
  </si>
  <si>
    <t>A007</t>
  </si>
  <si>
    <t>A.3</t>
  </si>
  <si>
    <t>Crushed Sub-base Material</t>
  </si>
  <si>
    <t>A.4</t>
  </si>
  <si>
    <t>A.5</t>
  </si>
  <si>
    <t>A022</t>
  </si>
  <si>
    <t>A.6</t>
  </si>
  <si>
    <t>Separation Geotextile Fabric</t>
  </si>
  <si>
    <t xml:space="preserve">CW 3130-R4 </t>
  </si>
  <si>
    <t>A.7</t>
  </si>
  <si>
    <t>A.8</t>
  </si>
  <si>
    <t>A.9</t>
  </si>
  <si>
    <t>A.10</t>
  </si>
  <si>
    <t>A.11</t>
  </si>
  <si>
    <t xml:space="preserve">CW 3235-R9  </t>
  </si>
  <si>
    <t>100 mm Sidewalk</t>
  </si>
  <si>
    <t>a)</t>
  </si>
  <si>
    <t>b)</t>
  </si>
  <si>
    <t>c)</t>
  </si>
  <si>
    <t>B154rl</t>
  </si>
  <si>
    <t>A.12</t>
  </si>
  <si>
    <t>B167rl</t>
  </si>
  <si>
    <t>SD-203B</t>
  </si>
  <si>
    <t>SD-229C,D</t>
  </si>
  <si>
    <t>B200</t>
  </si>
  <si>
    <t>A.13</t>
  </si>
  <si>
    <t>Planing of Pavement</t>
  </si>
  <si>
    <t>B201</t>
  </si>
  <si>
    <t>B219</t>
  </si>
  <si>
    <t>A.14</t>
  </si>
  <si>
    <t>Detectable Warning Surface Tiles</t>
  </si>
  <si>
    <t>A.15</t>
  </si>
  <si>
    <t>A.16</t>
  </si>
  <si>
    <t>C033</t>
  </si>
  <si>
    <t>SD-205</t>
  </si>
  <si>
    <t>A.17</t>
  </si>
  <si>
    <t>Type IA</t>
  </si>
  <si>
    <t>A.18</t>
  </si>
  <si>
    <t>CW 3250-R7</t>
  </si>
  <si>
    <t>E003</t>
  </si>
  <si>
    <t>A.19</t>
  </si>
  <si>
    <t xml:space="preserve">Catch Basin  </t>
  </si>
  <si>
    <t>CW 2130-R12</t>
  </si>
  <si>
    <t>SD-024, 1800 mm deep</t>
  </si>
  <si>
    <t>E008</t>
  </si>
  <si>
    <t>A.20</t>
  </si>
  <si>
    <t>Sewer Service</t>
  </si>
  <si>
    <t>E009</t>
  </si>
  <si>
    <t>250 mm, PVC</t>
  </si>
  <si>
    <t>E010</t>
  </si>
  <si>
    <t>A.21</t>
  </si>
  <si>
    <t>E036</t>
  </si>
  <si>
    <t>A.22</t>
  </si>
  <si>
    <t xml:space="preserve">Connecting to Existing Sewer </t>
  </si>
  <si>
    <t>A.23</t>
  </si>
  <si>
    <t>A.24</t>
  </si>
  <si>
    <t>A.25</t>
  </si>
  <si>
    <t>A.26</t>
  </si>
  <si>
    <t>A.27</t>
  </si>
  <si>
    <t>A.28</t>
  </si>
  <si>
    <t>51 mm</t>
  </si>
  <si>
    <t>CW 3510-R9</t>
  </si>
  <si>
    <t>G002</t>
  </si>
  <si>
    <t xml:space="preserve"> width &lt; 600 mm</t>
  </si>
  <si>
    <t xml:space="preserve"> width &gt; or = 600 mm</t>
  </si>
  <si>
    <t>E038</t>
  </si>
  <si>
    <t>B100r</t>
  </si>
  <si>
    <t>Miscellaneous Concrete Slab Removal</t>
  </si>
  <si>
    <t>B104r</t>
  </si>
  <si>
    <t>E006</t>
  </si>
  <si>
    <t xml:space="preserve">Catch Pit </t>
  </si>
  <si>
    <t>E007</t>
  </si>
  <si>
    <t>SD-023</t>
  </si>
  <si>
    <t xml:space="preserve">250 mm </t>
  </si>
  <si>
    <t>E039</t>
  </si>
  <si>
    <t>C051</t>
  </si>
  <si>
    <t>100 mm Concrete Sidewalk</t>
  </si>
  <si>
    <t xml:space="preserve">CW 3325-R5  </t>
  </si>
  <si>
    <t>76 mm</t>
  </si>
  <si>
    <t>(SEE B9)</t>
  </si>
  <si>
    <t>A.1</t>
  </si>
  <si>
    <t>E15</t>
  </si>
  <si>
    <t>CW 3110-R19</t>
  </si>
  <si>
    <t xml:space="preserve">CW 3230-R8
</t>
  </si>
  <si>
    <t>B190</t>
  </si>
  <si>
    <t xml:space="preserve">Construction of Asphaltic Concrete Overlay </t>
  </si>
  <si>
    <t>B193</t>
  </si>
  <si>
    <t>B194</t>
  </si>
  <si>
    <t>B195</t>
  </si>
  <si>
    <t>CW 3326-R3</t>
  </si>
  <si>
    <t>SD-223B</t>
  </si>
  <si>
    <t>CW 3310-R17</t>
  </si>
  <si>
    <t xml:space="preserve">300 mm </t>
  </si>
  <si>
    <t>E026</t>
  </si>
  <si>
    <t>E032</t>
  </si>
  <si>
    <t>Connecting to Existing Manhole</t>
  </si>
  <si>
    <t>E033</t>
  </si>
  <si>
    <t>250 mm Catch Basin Lead</t>
  </si>
  <si>
    <t>E046</t>
  </si>
  <si>
    <t>Removal of Existing Catch Basins</t>
  </si>
  <si>
    <t>E16</t>
  </si>
  <si>
    <t>F004</t>
  </si>
  <si>
    <t>38 mm</t>
  </si>
  <si>
    <t>F006</t>
  </si>
  <si>
    <t>64 mm</t>
  </si>
  <si>
    <t>CW 2110-R11</t>
  </si>
  <si>
    <t>E017</t>
  </si>
  <si>
    <t>Sewer Repair - Up to 3.0 Meters Long</t>
  </si>
  <si>
    <t>E017E</t>
  </si>
  <si>
    <t>E017F</t>
  </si>
  <si>
    <t>Class 3 Backfill</t>
  </si>
  <si>
    <t>B.3</t>
  </si>
  <si>
    <t>B.2</t>
  </si>
  <si>
    <t>B.1</t>
  </si>
  <si>
    <t>C.1</t>
  </si>
  <si>
    <t>C.2</t>
  </si>
  <si>
    <t>C.3</t>
  </si>
  <si>
    <t>D.2</t>
  </si>
  <si>
    <t>D.3</t>
  </si>
  <si>
    <t>D.4</t>
  </si>
  <si>
    <t>B093A</t>
  </si>
  <si>
    <t>Partial Depth Planing of Existing Joints</t>
  </si>
  <si>
    <t>B093B</t>
  </si>
  <si>
    <t>Asphalt Patching of Partial Depth Joints</t>
  </si>
  <si>
    <t>B114rl</t>
  </si>
  <si>
    <t xml:space="preserve">Miscellaneous Concrete Slab Renewal </t>
  </si>
  <si>
    <t>B118rl</t>
  </si>
  <si>
    <t>SD-228A</t>
  </si>
  <si>
    <t>B119rl</t>
  </si>
  <si>
    <t>Less than 5 sq.m.</t>
  </si>
  <si>
    <t>B120rl</t>
  </si>
  <si>
    <t>5 sq.m. to 20 sq.m.</t>
  </si>
  <si>
    <t>B126r</t>
  </si>
  <si>
    <t>Concrete Curb Removal</t>
  </si>
  <si>
    <t xml:space="preserve">CW 3240-R10 </t>
  </si>
  <si>
    <t>B131r</t>
  </si>
  <si>
    <t>Lip Curb</t>
  </si>
  <si>
    <t>SD-202C</t>
  </si>
  <si>
    <t>Modified Barrier (150 mm reveal ht, Dowelled)</t>
  </si>
  <si>
    <t>B182rl</t>
  </si>
  <si>
    <t xml:space="preserve">Lip Curb (40 mm reveal ht, Integral) </t>
  </si>
  <si>
    <t>SD-202B</t>
  </si>
  <si>
    <t>B191</t>
  </si>
  <si>
    <t>Main Line Paving</t>
  </si>
  <si>
    <t xml:space="preserve">CW 3450-R6 </t>
  </si>
  <si>
    <t>1 - 50 mm Depth (Asphalt)</t>
  </si>
  <si>
    <t>B202</t>
  </si>
  <si>
    <t>50 - 100 mm Depth (Asphalt)</t>
  </si>
  <si>
    <t>B203</t>
  </si>
  <si>
    <t>1 - 50 mm Depth (Concrete)</t>
  </si>
  <si>
    <t>Frames &amp; Covers</t>
  </si>
  <si>
    <t>E028</t>
  </si>
  <si>
    <t xml:space="preserve">AP-011 - Barrier Curb and Gutter Frame </t>
  </si>
  <si>
    <t>E029</t>
  </si>
  <si>
    <t xml:space="preserve">AP-012 - Barrier Curb and Gutter Cover </t>
  </si>
  <si>
    <t>Adjustment of Manholes/Catch Basins Frames</t>
  </si>
  <si>
    <t>CW 3210-R8</t>
  </si>
  <si>
    <t>Lifter Rings (AP-010)</t>
  </si>
  <si>
    <t>B.4</t>
  </si>
  <si>
    <t>B.5</t>
  </si>
  <si>
    <t>B.6</t>
  </si>
  <si>
    <t>B.7</t>
  </si>
  <si>
    <t>B.8</t>
  </si>
  <si>
    <t>B121rl</t>
  </si>
  <si>
    <t>Greater than 20 sq.m.</t>
  </si>
  <si>
    <t>B124</t>
  </si>
  <si>
    <t>B.9</t>
  </si>
  <si>
    <t>Adjustment of Precast  Sidewalk Blocks</t>
  </si>
  <si>
    <t>B.10</t>
  </si>
  <si>
    <t>B.11</t>
  </si>
  <si>
    <t>B.12</t>
  </si>
  <si>
    <t>B.13</t>
  </si>
  <si>
    <t>B.14</t>
  </si>
  <si>
    <t>B.15</t>
  </si>
  <si>
    <t>B.16</t>
  </si>
  <si>
    <t>B.17</t>
  </si>
  <si>
    <t>B.18</t>
  </si>
  <si>
    <t>B.19</t>
  </si>
  <si>
    <t>B.20</t>
  </si>
  <si>
    <t>B.21</t>
  </si>
  <si>
    <t>B.22</t>
  </si>
  <si>
    <t>B.23</t>
  </si>
  <si>
    <t>B.24</t>
  </si>
  <si>
    <t>B.25</t>
  </si>
  <si>
    <t>B.26</t>
  </si>
  <si>
    <t>F018</t>
  </si>
  <si>
    <t>Curb Stop Extensions</t>
  </si>
  <si>
    <t>C.4</t>
  </si>
  <si>
    <t>C.5</t>
  </si>
  <si>
    <t>C.6</t>
  </si>
  <si>
    <t>C.7</t>
  </si>
  <si>
    <t>C.8</t>
  </si>
  <si>
    <t>C.9</t>
  </si>
  <si>
    <t>C.10</t>
  </si>
  <si>
    <t>C.11</t>
  </si>
  <si>
    <t>C.12</t>
  </si>
  <si>
    <t>C.13</t>
  </si>
  <si>
    <t>C.14</t>
  </si>
  <si>
    <t>C.15</t>
  </si>
  <si>
    <t>C.16</t>
  </si>
  <si>
    <t>C.17</t>
  </si>
  <si>
    <t>C.18</t>
  </si>
  <si>
    <t>C.19</t>
  </si>
  <si>
    <t>C.20</t>
  </si>
  <si>
    <t>C.21</t>
  </si>
  <si>
    <t>C.22</t>
  </si>
  <si>
    <t>C.23</t>
  </si>
  <si>
    <t>C.24</t>
  </si>
  <si>
    <t>C.25</t>
  </si>
  <si>
    <t>D.1</t>
  </si>
  <si>
    <t>D.5</t>
  </si>
  <si>
    <t>D.6</t>
  </si>
  <si>
    <t>D.7</t>
  </si>
  <si>
    <t>B155rl</t>
  </si>
  <si>
    <t>SD-205,
SD-206A</t>
  </si>
  <si>
    <t>AP-006 - Standard Frame for Manhole and Catch Basin</t>
  </si>
  <si>
    <t>AP-007 - Standard Solid Cover for Standard Frame</t>
  </si>
  <si>
    <t>E.1</t>
  </si>
  <si>
    <t>E.2</t>
  </si>
  <si>
    <t>E.3</t>
  </si>
  <si>
    <t>E.4</t>
  </si>
  <si>
    <t>E.5</t>
  </si>
  <si>
    <t>E.6</t>
  </si>
  <si>
    <t>E.7</t>
  </si>
  <si>
    <t>E.8</t>
  </si>
  <si>
    <t>B156rl</t>
  </si>
  <si>
    <t>Less than 3 m</t>
  </si>
  <si>
    <t>E004A</t>
  </si>
  <si>
    <t>E020</t>
  </si>
  <si>
    <t xml:space="preserve">Sewer Repair - In Addition to First 3.0 Meters </t>
  </si>
  <si>
    <t>C.26</t>
  </si>
  <si>
    <t>C.27</t>
  </si>
  <si>
    <t>C.28</t>
  </si>
  <si>
    <t>C.29</t>
  </si>
  <si>
    <t>SANFORD FLEMING ROAD REHABILITATION - PLESSIS ROAD TO DEVONSHIRE DRIVE</t>
  </si>
  <si>
    <t>B004</t>
  </si>
  <si>
    <t>Slab Replacement</t>
  </si>
  <si>
    <t>B011</t>
  </si>
  <si>
    <t>200 mm Concrete Pavement (Reinforced)</t>
  </si>
  <si>
    <t>B017</t>
  </si>
  <si>
    <t>Partial Slab Patches</t>
  </si>
  <si>
    <t>B026</t>
  </si>
  <si>
    <t>200 mm Concrete Pavement (Type A)</t>
  </si>
  <si>
    <t>B027</t>
  </si>
  <si>
    <t>200 mm Concrete Pavement (Type B)</t>
  </si>
  <si>
    <t>B028</t>
  </si>
  <si>
    <t>200 mm Concrete Pavement (Type C)</t>
  </si>
  <si>
    <t>B029</t>
  </si>
  <si>
    <t>200 mm Concrete Pavement (Type D)</t>
  </si>
  <si>
    <t>Barrier (150 mm reveal ht, Dowelled)</t>
  </si>
  <si>
    <t>B157rl</t>
  </si>
  <si>
    <t>3 m to 30 m</t>
  </si>
  <si>
    <t>B184rl</t>
  </si>
  <si>
    <t>Curb Ramp (8-12 mm reveal ht, Integral)</t>
  </si>
  <si>
    <t>B185rlD</t>
  </si>
  <si>
    <t>CW 3410-R12</t>
  </si>
  <si>
    <t>B206</t>
  </si>
  <si>
    <t>Pavement Repair Fabric</t>
  </si>
  <si>
    <t>Construction of  Barrier (150 mm ht, Dowelled)</t>
  </si>
  <si>
    <t>E.10</t>
  </si>
  <si>
    <t>AP-008 - Standard Grated Cover for Standard Frame</t>
  </si>
  <si>
    <t>F026</t>
  </si>
  <si>
    <t>Replacing Existing Flat Top Reducer</t>
  </si>
  <si>
    <t>TALBOT AVENUE REHABILITATION - FOSTER STREET TO GREY STREET</t>
  </si>
  <si>
    <t>EDISON AVENUE REHABILITATION - DEGRAFF PLACE TO ROTHESAY STREET</t>
  </si>
  <si>
    <t>DAY STREET REHABILITATION - MCMEANS AVENUE TO KILDARE AVENUE</t>
  </si>
  <si>
    <t>DAY STREET BICYCLE PATH - MCMEANS AVENUE TO KILDARE AVENUE</t>
  </si>
  <si>
    <t>In a Trench, Class 2 Type B  Bedding, Class 2 Backfill</t>
  </si>
  <si>
    <t>E034</t>
  </si>
  <si>
    <t>E.12</t>
  </si>
  <si>
    <t>Connecting to Existing Catch Basin</t>
  </si>
  <si>
    <t>E035</t>
  </si>
  <si>
    <t>250 mm Drainage Connection Pipe</t>
  </si>
  <si>
    <t>E.9</t>
  </si>
  <si>
    <t>E020E</t>
  </si>
  <si>
    <t>250 mm</t>
  </si>
  <si>
    <t>E020F</t>
  </si>
  <si>
    <t>E.15</t>
  </si>
  <si>
    <t>E041B</t>
  </si>
  <si>
    <t>Connecting to 1550 x 1200 mm  Concrete Combined Sewer</t>
  </si>
  <si>
    <t>B158rl</t>
  </si>
  <si>
    <t xml:space="preserve">c) </t>
  </si>
  <si>
    <t xml:space="preserve"> Greater than 30 m</t>
  </si>
  <si>
    <t>SD-025B, 1800 mm deep, with Barrier Curb and Gutter Inlet Frame, Box and Cover (AP-008 &amp; AP-009), 150 mm Restrictor</t>
  </si>
  <si>
    <t>E.11</t>
  </si>
  <si>
    <t>Connecting to 300 mm  Concrete Combined Sewer</t>
  </si>
  <si>
    <t>Connecting to 375 mm  Concrete Combined Sewer</t>
  </si>
  <si>
    <t>E041</t>
  </si>
  <si>
    <t>Connecting to 525 mm Concrete Combined Sewer</t>
  </si>
  <si>
    <t>E017G</t>
  </si>
  <si>
    <t>E017H</t>
  </si>
  <si>
    <t>E020G</t>
  </si>
  <si>
    <t>E020H</t>
  </si>
  <si>
    <t>Connecting to 750 mm  Concrete Land Drainage Sewer</t>
  </si>
  <si>
    <t>Connecting to 900 mm  Concrete Land Drainage Sewer</t>
  </si>
  <si>
    <t>Connecting to 1050 mm  Concrete Land Drainage Sewer</t>
  </si>
  <si>
    <t>D.8</t>
  </si>
  <si>
    <t>D.9</t>
  </si>
  <si>
    <t>D.10</t>
  </si>
  <si>
    <t>D.11</t>
  </si>
  <si>
    <t>D.12</t>
  </si>
  <si>
    <t>D.13</t>
  </si>
  <si>
    <t>D.14</t>
  </si>
  <si>
    <t>D.15</t>
  </si>
  <si>
    <t>D.16</t>
  </si>
  <si>
    <t>D.17</t>
  </si>
  <si>
    <t>D.18</t>
  </si>
  <si>
    <t>D.19</t>
  </si>
  <si>
    <t>D.20</t>
  </si>
  <si>
    <t>D.21</t>
  </si>
  <si>
    <t>D.22</t>
  </si>
  <si>
    <t>D.23</t>
  </si>
  <si>
    <t>D.24</t>
  </si>
  <si>
    <t>E.13</t>
  </si>
  <si>
    <t>E.14</t>
  </si>
  <si>
    <t>E.16</t>
  </si>
  <si>
    <t>Splash Strip ( Separate, 600 mm width)</t>
  </si>
  <si>
    <t>50 mm</t>
  </si>
  <si>
    <t>A007A</t>
  </si>
  <si>
    <t>FORM B(R1): PRICES</t>
  </si>
</sst>
</file>

<file path=xl/styles.xml><?xml version="1.0" encoding="utf-8"?>
<styleSheet xmlns="http://schemas.openxmlformats.org/spreadsheetml/2006/main">
  <numFmts count="14">
    <numFmt numFmtId="164" formatCode="&quot;$&quot;#,##0.00_);\(&quot;$&quot;#,##0.00\)"/>
    <numFmt numFmtId="165" formatCode="0;0;&quot;&quot;;@"/>
    <numFmt numFmtId="166" formatCode="0;0;[Red]&quot;###&quot;;@"/>
    <numFmt numFmtId="167" formatCode="&quot;$&quot;#,##0.00"/>
    <numFmt numFmtId="168" formatCode="&quot;Subtotal: &quot;#\ ###\ ##0.00;;&quot;Subtotal: Nil&quot;;@"/>
    <numFmt numFmtId="169" formatCode="#\ ###\ ##0.00;;0;@"/>
    <numFmt numFmtId="170" formatCode="&quot;&quot;;&quot;&quot;;&quot;&quot;;&quot;&quot;"/>
    <numFmt numFmtId="171" formatCode="#\ ###\ ##0.00;;0;[Red]@"/>
    <numFmt numFmtId="172" formatCode="0;\-0;0;@"/>
    <numFmt numFmtId="173" formatCode="#\ ###\ ##0.00;;&quot;(in figures)                                 &quot;;@"/>
    <numFmt numFmtId="174" formatCode="#\ ###\ ##0.00;;;@"/>
    <numFmt numFmtId="175" formatCode="#\ ###\ ##0.?;[Red]0;[Red]0;[Red]@"/>
    <numFmt numFmtId="176" formatCode="#\ ###\ ##0.00;;;"/>
    <numFmt numFmtId="177" formatCode="[Red]&quot;Z&quot;;[Red]&quot;Z&quot;;[Red]&quot;Z&quot;;@"/>
  </numFmts>
  <fonts count="57">
    <font>
      <sz val="12"/>
      <name val="Arial"/>
    </font>
    <font>
      <b/>
      <sz val="12"/>
      <name val="Arial"/>
      <family val="2"/>
    </font>
    <font>
      <b/>
      <sz val="10"/>
      <color indexed="12"/>
      <name val="Times New Roman"/>
      <family val="1"/>
    </font>
    <font>
      <b/>
      <u/>
      <sz val="10"/>
      <color indexed="12"/>
      <name val="Times New Roman"/>
      <family val="1"/>
    </font>
    <font>
      <b/>
      <u/>
      <sz val="14"/>
      <color indexed="12"/>
      <name val="Times New Roman"/>
      <family val="1"/>
    </font>
    <font>
      <b/>
      <i/>
      <sz val="10"/>
      <color indexed="12"/>
      <name val="Times New Roman"/>
      <family val="1"/>
    </font>
    <font>
      <i/>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b/>
      <sz val="10"/>
      <color indexed="8"/>
      <name val="Times New Roman"/>
      <family val="1"/>
    </font>
    <font>
      <b/>
      <i/>
      <sz val="10"/>
      <color indexed="8"/>
      <name val="Times New Roman"/>
      <family val="1"/>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b/>
      <sz val="9"/>
      <color indexed="81"/>
      <name val="Tahoma"/>
      <family val="2"/>
    </font>
    <font>
      <sz val="11"/>
      <color theme="1"/>
      <name val="Calibri"/>
      <family val="2"/>
      <scheme val="minor"/>
    </font>
    <font>
      <b/>
      <sz val="6"/>
      <name val="Arial"/>
      <family val="2"/>
    </font>
    <font>
      <sz val="6"/>
      <name val="Arial"/>
      <family val="2"/>
    </font>
    <font>
      <b/>
      <i/>
      <u/>
      <sz val="12"/>
      <name val="Arial"/>
      <family val="2"/>
    </font>
    <font>
      <b/>
      <u/>
      <sz val="12"/>
      <name val="Arial"/>
      <family val="2"/>
    </font>
  </fonts>
  <fills count="29">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
      <patternFill patternType="solid">
        <fgColor theme="0"/>
      </patternFill>
    </fill>
    <fill>
      <patternFill patternType="solid">
        <fgColor theme="0"/>
        <bgColor indexed="9"/>
      </patternFill>
    </fill>
  </fills>
  <borders count="4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right style="thin">
        <color indexed="8"/>
      </right>
      <top/>
      <bottom style="thin">
        <color indexed="8"/>
      </bottom>
      <diagonal/>
    </border>
    <border>
      <left/>
      <right style="thin">
        <color indexed="8"/>
      </right>
      <top/>
      <bottom style="thin">
        <color indexed="64"/>
      </bottom>
      <diagonal/>
    </border>
    <border>
      <left/>
      <right style="thin">
        <color indexed="64"/>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s>
  <cellStyleXfs count="109">
    <xf numFmtId="0" fontId="0" fillId="2" borderId="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6" borderId="0" applyNumberFormat="0" applyBorder="0" applyAlignment="0" applyProtection="0"/>
    <xf numFmtId="0" fontId="36" fillId="9" borderId="0" applyNumberFormat="0" applyBorder="0" applyAlignment="0" applyProtection="0"/>
    <xf numFmtId="0" fontId="36" fillId="12" borderId="0" applyNumberFormat="0" applyBorder="0" applyAlignment="0" applyProtection="0"/>
    <xf numFmtId="0" fontId="35" fillId="13"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20" borderId="0" applyNumberFormat="0" applyBorder="0" applyAlignment="0" applyProtection="0"/>
    <xf numFmtId="0" fontId="25" fillId="4" borderId="0" applyNumberFormat="0" applyBorder="0" applyAlignment="0" applyProtection="0"/>
    <xf numFmtId="0" fontId="9" fillId="0" borderId="0" applyFill="0">
      <alignment horizontal="right" vertical="top"/>
    </xf>
    <xf numFmtId="0" fontId="39" fillId="0" borderId="0" applyFill="0">
      <alignment horizontal="right" vertical="top"/>
    </xf>
    <xf numFmtId="0" fontId="10" fillId="0" borderId="1" applyFill="0">
      <alignment horizontal="right" vertical="top"/>
    </xf>
    <xf numFmtId="0" fontId="40" fillId="0" borderId="1" applyFill="0">
      <alignment horizontal="right" vertical="top"/>
    </xf>
    <xf numFmtId="0" fontId="40" fillId="0" borderId="1" applyFill="0">
      <alignment horizontal="right" vertical="top"/>
    </xf>
    <xf numFmtId="170" fontId="10" fillId="0" borderId="2" applyFill="0">
      <alignment horizontal="right" vertical="top"/>
    </xf>
    <xf numFmtId="170" fontId="40" fillId="0" borderId="2" applyFill="0">
      <alignment horizontal="right" vertical="top"/>
    </xf>
    <xf numFmtId="0" fontId="10" fillId="0" borderId="1" applyFill="0">
      <alignment horizontal="center" vertical="top" wrapText="1"/>
    </xf>
    <xf numFmtId="0" fontId="40" fillId="0" borderId="1" applyFill="0">
      <alignment horizontal="center" vertical="top" wrapText="1"/>
    </xf>
    <xf numFmtId="0" fontId="40" fillId="0" borderId="1" applyFill="0">
      <alignment horizontal="center" vertical="top" wrapText="1"/>
    </xf>
    <xf numFmtId="0" fontId="11" fillId="0" borderId="3" applyFill="0">
      <alignment horizontal="center" vertical="center" wrapText="1"/>
    </xf>
    <xf numFmtId="0" fontId="41" fillId="0" borderId="3" applyFill="0">
      <alignment horizontal="center" vertical="center" wrapText="1"/>
    </xf>
    <xf numFmtId="0" fontId="10" fillId="0" borderId="1" applyFill="0">
      <alignment horizontal="left" vertical="top" wrapText="1"/>
    </xf>
    <xf numFmtId="0" fontId="40" fillId="0" borderId="1" applyFill="0">
      <alignment horizontal="left" vertical="top" wrapText="1"/>
    </xf>
    <xf numFmtId="0" fontId="40" fillId="0" borderId="1" applyFill="0">
      <alignment horizontal="left" vertical="top" wrapText="1"/>
    </xf>
    <xf numFmtId="0" fontId="12" fillId="0" borderId="1" applyFill="0">
      <alignment horizontal="left" vertical="top" wrapText="1"/>
    </xf>
    <xf numFmtId="0" fontId="42" fillId="0" borderId="1" applyFill="0">
      <alignment horizontal="left" vertical="top" wrapText="1"/>
    </xf>
    <xf numFmtId="0" fontId="42" fillId="0" borderId="1" applyFill="0">
      <alignment horizontal="left" vertical="top" wrapText="1"/>
    </xf>
    <xf numFmtId="165" fontId="13" fillId="0" borderId="4" applyFill="0">
      <alignment horizontal="centerContinuous" wrapText="1"/>
    </xf>
    <xf numFmtId="165" fontId="43" fillId="0" borderId="4" applyFill="0">
      <alignment horizontal="centerContinuous" wrapText="1"/>
    </xf>
    <xf numFmtId="165" fontId="10" fillId="0" borderId="1" applyFill="0">
      <alignment horizontal="center" vertical="top" wrapText="1"/>
    </xf>
    <xf numFmtId="165" fontId="40" fillId="0" borderId="1" applyFill="0">
      <alignment horizontal="center" vertical="top" wrapText="1"/>
    </xf>
    <xf numFmtId="165" fontId="40" fillId="0" borderId="1" applyFill="0">
      <alignment horizontal="center" vertical="top" wrapText="1"/>
    </xf>
    <xf numFmtId="0" fontId="10" fillId="0" borderId="1" applyFill="0">
      <alignment horizontal="center" wrapText="1"/>
    </xf>
    <xf numFmtId="0" fontId="40" fillId="0" borderId="1" applyFill="0">
      <alignment horizontal="center" wrapText="1"/>
    </xf>
    <xf numFmtId="0" fontId="40" fillId="0" borderId="1" applyFill="0">
      <alignment horizontal="center" wrapText="1"/>
    </xf>
    <xf numFmtId="175" fontId="10" fillId="0" borderId="1" applyFill="0"/>
    <xf numFmtId="175" fontId="40" fillId="0" borderId="1" applyFill="0"/>
    <xf numFmtId="175" fontId="40" fillId="0" borderId="1" applyFill="0"/>
    <xf numFmtId="171" fontId="10" fillId="0" borderId="1" applyFill="0">
      <alignment horizontal="right"/>
      <protection locked="0"/>
    </xf>
    <xf numFmtId="171" fontId="40" fillId="0" borderId="1" applyFill="0">
      <alignment horizontal="right"/>
      <protection locked="0"/>
    </xf>
    <xf numFmtId="171" fontId="40" fillId="0" borderId="1" applyFill="0">
      <alignment horizontal="right"/>
      <protection locked="0"/>
    </xf>
    <xf numFmtId="169" fontId="10" fillId="0" borderId="1" applyFill="0">
      <alignment horizontal="right"/>
      <protection locked="0"/>
    </xf>
    <xf numFmtId="169" fontId="40" fillId="0" borderId="1" applyFill="0">
      <alignment horizontal="right"/>
      <protection locked="0"/>
    </xf>
    <xf numFmtId="169" fontId="40" fillId="0" borderId="1" applyFill="0">
      <alignment horizontal="right"/>
      <protection locked="0"/>
    </xf>
    <xf numFmtId="169" fontId="10" fillId="0" borderId="1" applyFill="0"/>
    <xf numFmtId="169" fontId="40" fillId="0" borderId="1" applyFill="0"/>
    <xf numFmtId="169" fontId="40" fillId="0" borderId="1" applyFill="0"/>
    <xf numFmtId="169" fontId="10" fillId="0" borderId="3" applyFill="0">
      <alignment horizontal="right"/>
    </xf>
    <xf numFmtId="169" fontId="40" fillId="0" borderId="3" applyFill="0">
      <alignment horizontal="right"/>
    </xf>
    <xf numFmtId="0" fontId="29" fillId="21" borderId="5" applyNumberFormat="0" applyAlignment="0" applyProtection="0"/>
    <xf numFmtId="0" fontId="31" fillId="22" borderId="6" applyNumberFormat="0" applyAlignment="0" applyProtection="0"/>
    <xf numFmtId="0" fontId="14" fillId="0" borderId="1" applyFill="0">
      <alignment horizontal="left" vertical="top"/>
    </xf>
    <xf numFmtId="0" fontId="44" fillId="0" borderId="1" applyFill="0">
      <alignment horizontal="left" vertical="top"/>
    </xf>
    <xf numFmtId="0" fontId="44" fillId="0" borderId="1" applyFill="0">
      <alignment horizontal="left" vertical="top"/>
    </xf>
    <xf numFmtId="0" fontId="33" fillId="0" borderId="0" applyNumberFormat="0" applyFill="0" applyBorder="0" applyAlignment="0" applyProtection="0"/>
    <xf numFmtId="0" fontId="24" fillId="5" borderId="0" applyNumberFormat="0" applyBorder="0" applyAlignment="0" applyProtection="0"/>
    <xf numFmtId="0" fontId="21" fillId="0" borderId="7" applyNumberFormat="0" applyFill="0" applyAlignment="0" applyProtection="0"/>
    <xf numFmtId="0" fontId="22" fillId="0" borderId="8" applyNumberFormat="0" applyFill="0" applyAlignment="0" applyProtection="0"/>
    <xf numFmtId="0" fontId="23" fillId="0" borderId="9" applyNumberFormat="0" applyFill="0" applyAlignment="0" applyProtection="0"/>
    <xf numFmtId="0" fontId="23" fillId="0" borderId="0" applyNumberFormat="0" applyFill="0" applyBorder="0" applyAlignment="0" applyProtection="0"/>
    <xf numFmtId="0" fontId="27" fillId="8" borderId="5" applyNumberFormat="0" applyAlignment="0" applyProtection="0"/>
    <xf numFmtId="0" fontId="30" fillId="0" borderId="10" applyNumberFormat="0" applyFill="0" applyAlignment="0" applyProtection="0"/>
    <xf numFmtId="0" fontId="26" fillId="23" borderId="0" applyNumberFormat="0" applyBorder="0" applyAlignment="0" applyProtection="0"/>
    <xf numFmtId="0" fontId="8" fillId="0" borderId="0"/>
    <xf numFmtId="0" fontId="7" fillId="2" borderId="0"/>
    <xf numFmtId="0" fontId="8" fillId="0" borderId="0"/>
    <xf numFmtId="0" fontId="52" fillId="0" borderId="0"/>
    <xf numFmtId="0" fontId="7" fillId="24" borderId="11" applyNumberFormat="0" applyFont="0" applyAlignment="0" applyProtection="0"/>
    <xf numFmtId="177" fontId="11" fillId="0" borderId="3" applyNumberFormat="0" applyFont="0" applyFill="0" applyBorder="0" applyAlignment="0" applyProtection="0">
      <alignment horizontal="center" vertical="top" wrapText="1"/>
    </xf>
    <xf numFmtId="177" fontId="41" fillId="0" borderId="3" applyNumberFormat="0" applyFont="0" applyFill="0" applyBorder="0" applyAlignment="0" applyProtection="0">
      <alignment horizontal="center" vertical="top" wrapText="1"/>
    </xf>
    <xf numFmtId="0" fontId="28" fillId="21" borderId="12" applyNumberFormat="0" applyAlignment="0" applyProtection="0"/>
    <xf numFmtId="0" fontId="15" fillId="0" borderId="0">
      <alignment horizontal="right"/>
    </xf>
    <xf numFmtId="0" fontId="45" fillId="0" borderId="0">
      <alignment horizontal="right"/>
    </xf>
    <xf numFmtId="0" fontId="20" fillId="0" borderId="0" applyNumberFormat="0" applyFill="0" applyBorder="0" applyAlignment="0" applyProtection="0"/>
    <xf numFmtId="0" fontId="10" fillId="0" borderId="0" applyFill="0">
      <alignment horizontal="left"/>
    </xf>
    <xf numFmtId="0" fontId="40" fillId="0" borderId="0" applyFill="0">
      <alignment horizontal="left"/>
    </xf>
    <xf numFmtId="0" fontId="16" fillId="0" borderId="0" applyFill="0">
      <alignment horizontal="centerContinuous" vertical="center"/>
    </xf>
    <xf numFmtId="0" fontId="46" fillId="0" borderId="0" applyFill="0">
      <alignment horizontal="centerContinuous" vertical="center"/>
    </xf>
    <xf numFmtId="174" fontId="17" fillId="0" borderId="0" applyFill="0">
      <alignment horizontal="centerContinuous" vertical="center"/>
    </xf>
    <xf numFmtId="174" fontId="47" fillId="0" borderId="0" applyFill="0">
      <alignment horizontal="centerContinuous" vertical="center"/>
    </xf>
    <xf numFmtId="176" fontId="17" fillId="0" borderId="0" applyFill="0">
      <alignment horizontal="centerContinuous" vertical="center"/>
    </xf>
    <xf numFmtId="176" fontId="47" fillId="0" borderId="0" applyFill="0">
      <alignment horizontal="centerContinuous" vertical="center"/>
    </xf>
    <xf numFmtId="0" fontId="10" fillId="0" borderId="3">
      <alignment horizontal="centerContinuous" wrapText="1"/>
    </xf>
    <xf numFmtId="0" fontId="40" fillId="0" borderId="3">
      <alignment horizontal="centerContinuous" wrapText="1"/>
    </xf>
    <xf numFmtId="172" fontId="18" fillId="0" borderId="0" applyFill="0">
      <alignment horizontal="left"/>
    </xf>
    <xf numFmtId="172" fontId="48" fillId="0" borderId="0" applyFill="0">
      <alignment horizontal="left"/>
    </xf>
    <xf numFmtId="173" fontId="19" fillId="0" borderId="0" applyFill="0">
      <alignment horizontal="right"/>
    </xf>
    <xf numFmtId="173" fontId="49" fillId="0" borderId="0" applyFill="0">
      <alignment horizontal="right"/>
    </xf>
    <xf numFmtId="0" fontId="10" fillId="0" borderId="13" applyFill="0"/>
    <xf numFmtId="0" fontId="40" fillId="0" borderId="13" applyFill="0"/>
    <xf numFmtId="0" fontId="34" fillId="0" borderId="14" applyNumberFormat="0" applyFill="0" applyAlignment="0" applyProtection="0"/>
    <xf numFmtId="0" fontId="32" fillId="0" borderId="0" applyNumberFormat="0" applyFill="0" applyBorder="0" applyAlignment="0" applyProtection="0"/>
  </cellStyleXfs>
  <cellXfs count="120">
    <xf numFmtId="0" fontId="0" fillId="2" borderId="0" xfId="0" applyNumberFormat="1"/>
    <xf numFmtId="0" fontId="0" fillId="2" borderId="0" xfId="0" applyNumberFormat="1" applyProtection="1">
      <protection locked="0"/>
    </xf>
    <xf numFmtId="0" fontId="2" fillId="2" borderId="0" xfId="0" applyNumberFormat="1" applyFont="1" applyAlignment="1" applyProtection="1">
      <alignment horizontal="left" vertical="top"/>
    </xf>
    <xf numFmtId="4" fontId="7" fillId="26" borderId="1" xfId="0" applyNumberFormat="1" applyFont="1" applyFill="1" applyBorder="1" applyAlignment="1" applyProtection="1">
      <alignment horizontal="center" vertical="top" wrapText="1"/>
    </xf>
    <xf numFmtId="165" fontId="7" fillId="26" borderId="1" xfId="80" applyNumberFormat="1" applyFont="1" applyFill="1" applyBorder="1" applyAlignment="1" applyProtection="1">
      <alignment horizontal="center" vertical="top" wrapText="1"/>
    </xf>
    <xf numFmtId="166" fontId="7" fillId="26" borderId="1" xfId="0" applyNumberFormat="1" applyFont="1" applyFill="1" applyBorder="1" applyAlignment="1" applyProtection="1">
      <alignment horizontal="left" vertical="top" wrapText="1"/>
    </xf>
    <xf numFmtId="165" fontId="7" fillId="26" borderId="1" xfId="0" applyNumberFormat="1" applyFont="1" applyFill="1" applyBorder="1" applyAlignment="1" applyProtection="1">
      <alignment vertical="top" wrapText="1"/>
    </xf>
    <xf numFmtId="166" fontId="7" fillId="26" borderId="1" xfId="0" applyNumberFormat="1" applyFont="1" applyFill="1" applyBorder="1" applyAlignment="1" applyProtection="1">
      <alignment horizontal="center" vertical="top" wrapText="1"/>
    </xf>
    <xf numFmtId="165" fontId="7" fillId="26" borderId="1" xfId="0" applyNumberFormat="1" applyFont="1" applyFill="1" applyBorder="1" applyAlignment="1" applyProtection="1">
      <alignment horizontal="center" vertical="top" wrapText="1"/>
    </xf>
    <xf numFmtId="4" fontId="7" fillId="26" borderId="1" xfId="0" applyNumberFormat="1" applyFont="1" applyFill="1" applyBorder="1" applyAlignment="1" applyProtection="1">
      <alignment horizontal="center" vertical="top"/>
    </xf>
    <xf numFmtId="4" fontId="7" fillId="26" borderId="1" xfId="80" applyNumberFormat="1" applyFont="1" applyFill="1" applyBorder="1" applyAlignment="1" applyProtection="1">
      <alignment horizontal="center" vertical="top" wrapText="1"/>
    </xf>
    <xf numFmtId="168" fontId="7" fillId="26" borderId="1" xfId="0" applyNumberFormat="1" applyFont="1" applyFill="1" applyBorder="1" applyAlignment="1" applyProtection="1">
      <alignment horizontal="center" vertical="top"/>
    </xf>
    <xf numFmtId="167" fontId="7" fillId="26" borderId="1" xfId="0" applyNumberFormat="1" applyFont="1" applyFill="1" applyBorder="1" applyAlignment="1" applyProtection="1">
      <alignment vertical="top"/>
      <protection locked="0"/>
    </xf>
    <xf numFmtId="0" fontId="8" fillId="26" borderId="0" xfId="0" applyFont="1" applyFill="1" applyAlignment="1"/>
    <xf numFmtId="0" fontId="7" fillId="26" borderId="1" xfId="0" applyNumberFormat="1" applyFont="1" applyFill="1" applyBorder="1" applyAlignment="1" applyProtection="1">
      <alignment vertical="center"/>
    </xf>
    <xf numFmtId="0" fontId="8" fillId="26" borderId="0" xfId="0" applyFont="1" applyFill="1"/>
    <xf numFmtId="167" fontId="7" fillId="26" borderId="1" xfId="0" applyNumberFormat="1" applyFont="1" applyFill="1" applyBorder="1" applyAlignment="1" applyProtection="1">
      <alignment vertical="top"/>
    </xf>
    <xf numFmtId="0" fontId="8" fillId="26" borderId="0" xfId="0" applyFont="1" applyFill="1" applyAlignment="1">
      <alignment vertical="top"/>
    </xf>
    <xf numFmtId="164" fontId="53" fillId="27" borderId="0" xfId="0" applyNumberFormat="1" applyFont="1" applyFill="1" applyAlignment="1">
      <alignment horizontal="centerContinuous" vertical="center"/>
    </xf>
    <xf numFmtId="1" fontId="1" fillId="27" borderId="0" xfId="0" applyNumberFormat="1" applyFont="1" applyFill="1" applyAlignment="1">
      <alignment horizontal="centerContinuous" vertical="top"/>
    </xf>
    <xf numFmtId="0" fontId="1" fillId="27" borderId="0" xfId="0" applyNumberFormat="1" applyFont="1" applyFill="1" applyAlignment="1">
      <alignment horizontal="centerContinuous" vertical="center"/>
    </xf>
    <xf numFmtId="0" fontId="7" fillId="27" borderId="0" xfId="0" applyNumberFormat="1" applyFont="1" applyFill="1"/>
    <xf numFmtId="164" fontId="54" fillId="27" borderId="0" xfId="0" applyNumberFormat="1" applyFont="1" applyFill="1" applyAlignment="1">
      <alignment horizontal="centerContinuous" vertical="center"/>
    </xf>
    <xf numFmtId="1" fontId="7" fillId="27" borderId="0" xfId="0" applyNumberFormat="1" applyFont="1" applyFill="1" applyAlignment="1">
      <alignment horizontal="centerContinuous" vertical="top"/>
    </xf>
    <xf numFmtId="0" fontId="7" fillId="27" borderId="0" xfId="0" applyNumberFormat="1" applyFont="1" applyFill="1" applyAlignment="1">
      <alignment horizontal="centerContinuous" vertical="center"/>
    </xf>
    <xf numFmtId="164" fontId="7" fillId="27" borderId="0" xfId="0" applyNumberFormat="1" applyFont="1" applyFill="1" applyAlignment="1">
      <alignment horizontal="right"/>
    </xf>
    <xf numFmtId="0" fontId="7" fillId="27" borderId="0" xfId="0" applyNumberFormat="1" applyFont="1" applyFill="1" applyAlignment="1">
      <alignment vertical="top"/>
    </xf>
    <xf numFmtId="0" fontId="7" fillId="27" borderId="0" xfId="0" applyNumberFormat="1" applyFont="1" applyFill="1" applyAlignment="1"/>
    <xf numFmtId="164" fontId="7" fillId="27" borderId="0" xfId="0" applyNumberFormat="1" applyFont="1" applyFill="1" applyAlignment="1">
      <alignment horizontal="centerContinuous" vertical="center"/>
    </xf>
    <xf numFmtId="2" fontId="7" fillId="27" borderId="0" xfId="0" applyNumberFormat="1" applyFont="1" applyFill="1" applyAlignment="1">
      <alignment horizontal="centerContinuous"/>
    </xf>
    <xf numFmtId="164" fontId="7" fillId="27" borderId="16" xfId="0" applyNumberFormat="1" applyFont="1" applyFill="1" applyBorder="1" applyAlignment="1">
      <alignment horizontal="center"/>
    </xf>
    <xf numFmtId="0" fontId="7" fillId="27" borderId="16" xfId="0" applyNumberFormat="1" applyFont="1" applyFill="1" applyBorder="1" applyAlignment="1">
      <alignment horizontal="center" vertical="top"/>
    </xf>
    <xf numFmtId="0" fontId="7" fillId="27" borderId="17" xfId="0" applyNumberFormat="1" applyFont="1" applyFill="1" applyBorder="1" applyAlignment="1">
      <alignment horizontal="center"/>
    </xf>
    <xf numFmtId="0" fontId="7" fillId="27" borderId="16" xfId="0" applyNumberFormat="1" applyFont="1" applyFill="1" applyBorder="1" applyAlignment="1">
      <alignment horizontal="center"/>
    </xf>
    <xf numFmtId="0" fontId="7" fillId="27" borderId="18" xfId="0" applyNumberFormat="1" applyFont="1" applyFill="1" applyBorder="1" applyAlignment="1">
      <alignment horizontal="center"/>
    </xf>
    <xf numFmtId="164" fontId="7" fillId="27" borderId="18" xfId="0" applyNumberFormat="1" applyFont="1" applyFill="1" applyBorder="1" applyAlignment="1">
      <alignment horizontal="right"/>
    </xf>
    <xf numFmtId="164" fontId="7" fillId="27" borderId="23" xfId="0" applyNumberFormat="1" applyFont="1" applyFill="1" applyBorder="1" applyAlignment="1">
      <alignment horizontal="right"/>
    </xf>
    <xf numFmtId="0" fontId="7" fillId="27" borderId="24" xfId="0" applyNumberFormat="1" applyFont="1" applyFill="1" applyBorder="1" applyAlignment="1">
      <alignment vertical="top"/>
    </xf>
    <xf numFmtId="0" fontId="7" fillId="27" borderId="25" xfId="0" applyNumberFormat="1" applyFont="1" applyFill="1" applyBorder="1"/>
    <xf numFmtId="0" fontId="7" fillId="27" borderId="24" xfId="0" applyNumberFormat="1" applyFont="1" applyFill="1" applyBorder="1" applyAlignment="1">
      <alignment horizontal="center"/>
    </xf>
    <xf numFmtId="0" fontId="7" fillId="27" borderId="26" xfId="0" applyNumberFormat="1" applyFont="1" applyFill="1" applyBorder="1"/>
    <xf numFmtId="0" fontId="7" fillId="27" borderId="26" xfId="0" applyNumberFormat="1" applyFont="1" applyFill="1" applyBorder="1" applyAlignment="1">
      <alignment horizontal="center"/>
    </xf>
    <xf numFmtId="164" fontId="7" fillId="27" borderId="26" xfId="0" applyNumberFormat="1" applyFont="1" applyFill="1" applyBorder="1" applyAlignment="1">
      <alignment horizontal="right"/>
    </xf>
    <xf numFmtId="0" fontId="7" fillId="27" borderId="26" xfId="0" applyNumberFormat="1" applyFont="1" applyFill="1" applyBorder="1" applyAlignment="1">
      <alignment horizontal="right"/>
    </xf>
    <xf numFmtId="164" fontId="7" fillId="27" borderId="20" xfId="0" applyNumberFormat="1" applyFont="1" applyFill="1" applyBorder="1" applyAlignment="1">
      <alignment horizontal="right" vertical="center"/>
    </xf>
    <xf numFmtId="0" fontId="1" fillId="27" borderId="19" xfId="0" applyNumberFormat="1" applyFont="1" applyFill="1" applyBorder="1" applyAlignment="1">
      <alignment horizontal="center" vertical="center"/>
    </xf>
    <xf numFmtId="164" fontId="7" fillId="27" borderId="30" xfId="0" applyNumberFormat="1" applyFont="1" applyFill="1" applyBorder="1" applyAlignment="1">
      <alignment horizontal="right" vertical="center"/>
    </xf>
    <xf numFmtId="164" fontId="7" fillId="27" borderId="27" xfId="0" applyNumberFormat="1" applyFont="1" applyFill="1" applyBorder="1" applyAlignment="1">
      <alignment horizontal="right" vertical="center"/>
    </xf>
    <xf numFmtId="0" fontId="7" fillId="27" borderId="0" xfId="0" applyNumberFormat="1" applyFont="1" applyFill="1" applyAlignment="1">
      <alignment vertical="center"/>
    </xf>
    <xf numFmtId="164" fontId="7" fillId="27" borderId="20" xfId="0" applyNumberFormat="1" applyFont="1" applyFill="1" applyBorder="1" applyAlignment="1">
      <alignment horizontal="right"/>
    </xf>
    <xf numFmtId="0" fontId="1" fillId="27" borderId="19" xfId="0" applyNumberFormat="1" applyFont="1" applyFill="1" applyBorder="1" applyAlignment="1">
      <alignment vertical="top"/>
    </xf>
    <xf numFmtId="165" fontId="1" fillId="28" borderId="19" xfId="0" applyNumberFormat="1" applyFont="1" applyFill="1" applyBorder="1" applyAlignment="1" applyProtection="1">
      <alignment horizontal="left" vertical="center"/>
    </xf>
    <xf numFmtId="1" fontId="7" fillId="27" borderId="20" xfId="0" applyNumberFormat="1" applyFont="1" applyFill="1" applyBorder="1" applyAlignment="1">
      <alignment horizontal="center" vertical="top"/>
    </xf>
    <xf numFmtId="0" fontId="7" fillId="27" borderId="20" xfId="0" applyNumberFormat="1" applyFont="1" applyFill="1" applyBorder="1" applyAlignment="1">
      <alignment horizontal="center" vertical="top"/>
    </xf>
    <xf numFmtId="164" fontId="7" fillId="27" borderId="19" xfId="0" applyNumberFormat="1" applyFont="1" applyFill="1" applyBorder="1" applyAlignment="1">
      <alignment horizontal="right"/>
    </xf>
    <xf numFmtId="165" fontId="7" fillId="26" borderId="1" xfId="0" applyNumberFormat="1" applyFont="1" applyFill="1" applyBorder="1" applyAlignment="1" applyProtection="1">
      <alignment horizontal="left" vertical="top" wrapText="1"/>
    </xf>
    <xf numFmtId="0" fontId="7" fillId="26" borderId="1" xfId="0" applyNumberFormat="1" applyFont="1" applyFill="1" applyBorder="1" applyAlignment="1" applyProtection="1">
      <alignment horizontal="center" vertical="top" wrapText="1"/>
    </xf>
    <xf numFmtId="1" fontId="7" fillId="26" borderId="1" xfId="0" applyNumberFormat="1" applyFont="1" applyFill="1" applyBorder="1" applyAlignment="1" applyProtection="1">
      <alignment horizontal="right" vertical="top"/>
    </xf>
    <xf numFmtId="165" fontId="1" fillId="28" borderId="19" xfId="0" applyNumberFormat="1" applyFont="1" applyFill="1" applyBorder="1" applyAlignment="1" applyProtection="1">
      <alignment horizontal="left" vertical="center" wrapText="1"/>
    </xf>
    <xf numFmtId="1" fontId="7" fillId="27" borderId="20" xfId="0" applyNumberFormat="1" applyFont="1" applyFill="1" applyBorder="1" applyAlignment="1">
      <alignment vertical="top"/>
    </xf>
    <xf numFmtId="0" fontId="7" fillId="27" borderId="0" xfId="0" applyFont="1" applyFill="1" applyAlignment="1">
      <alignment vertical="top" wrapText="1"/>
    </xf>
    <xf numFmtId="166" fontId="7" fillId="26" borderId="1" xfId="0" applyNumberFormat="1" applyFont="1" applyFill="1" applyBorder="1" applyAlignment="1" applyProtection="1">
      <alignment horizontal="right" vertical="top" wrapText="1"/>
    </xf>
    <xf numFmtId="1" fontId="7" fillId="26" borderId="1" xfId="0" applyNumberFormat="1" applyFont="1" applyFill="1" applyBorder="1" applyAlignment="1" applyProtection="1">
      <alignment horizontal="right" vertical="top" wrapText="1"/>
    </xf>
    <xf numFmtId="0" fontId="7" fillId="27" borderId="19" xfId="0" applyNumberFormat="1" applyFont="1" applyFill="1" applyBorder="1" applyAlignment="1">
      <alignment horizontal="center" vertical="top"/>
    </xf>
    <xf numFmtId="167" fontId="7" fillId="26" borderId="1" xfId="0" applyNumberFormat="1" applyFont="1" applyFill="1" applyBorder="1" applyAlignment="1" applyProtection="1">
      <alignment vertical="top" wrapText="1"/>
    </xf>
    <xf numFmtId="0" fontId="7" fillId="27" borderId="20" xfId="0" applyNumberFormat="1" applyFont="1" applyFill="1" applyBorder="1" applyAlignment="1">
      <alignment vertical="top"/>
    </xf>
    <xf numFmtId="165" fontId="7" fillId="26" borderId="1" xfId="80" applyNumberFormat="1" applyFont="1" applyFill="1" applyBorder="1" applyAlignment="1" applyProtection="1">
      <alignment vertical="top" wrapText="1"/>
    </xf>
    <xf numFmtId="165" fontId="7" fillId="26" borderId="1" xfId="80" applyNumberFormat="1" applyFont="1" applyFill="1" applyBorder="1" applyAlignment="1" applyProtection="1">
      <alignment horizontal="left" vertical="top" wrapText="1"/>
    </xf>
    <xf numFmtId="0" fontId="7" fillId="27" borderId="19" xfId="0" applyNumberFormat="1" applyFont="1" applyFill="1" applyBorder="1" applyAlignment="1">
      <alignment vertical="top"/>
    </xf>
    <xf numFmtId="166" fontId="7" fillId="26" borderId="1" xfId="80" applyNumberFormat="1" applyFont="1" applyFill="1" applyBorder="1" applyAlignment="1" applyProtection="1">
      <alignment horizontal="left" vertical="top" wrapText="1"/>
    </xf>
    <xf numFmtId="0" fontId="7" fillId="26" borderId="1" xfId="80" applyNumberFormat="1" applyFont="1" applyFill="1" applyBorder="1" applyAlignment="1" applyProtection="1">
      <alignment horizontal="center" vertical="top" wrapText="1"/>
    </xf>
    <xf numFmtId="1" fontId="7" fillId="26" borderId="33" xfId="0" applyNumberFormat="1" applyFont="1" applyFill="1" applyBorder="1" applyAlignment="1" applyProtection="1">
      <alignment horizontal="right" vertical="top" wrapText="1"/>
    </xf>
    <xf numFmtId="164" fontId="7" fillId="27" borderId="22" xfId="0" applyNumberFormat="1" applyFont="1" applyFill="1" applyBorder="1" applyAlignment="1">
      <alignment horizontal="right"/>
    </xf>
    <xf numFmtId="0" fontId="1" fillId="27" borderId="22" xfId="0" applyNumberFormat="1" applyFont="1" applyFill="1" applyBorder="1" applyAlignment="1">
      <alignment horizontal="center" vertical="center"/>
    </xf>
    <xf numFmtId="164" fontId="7" fillId="27" borderId="19" xfId="0" applyNumberFormat="1" applyFont="1" applyFill="1" applyBorder="1" applyAlignment="1">
      <alignment horizontal="right" vertical="center"/>
    </xf>
    <xf numFmtId="164" fontId="7" fillId="27" borderId="22" xfId="0" applyNumberFormat="1" applyFont="1" applyFill="1" applyBorder="1" applyAlignment="1">
      <alignment horizontal="right" vertical="center"/>
    </xf>
    <xf numFmtId="0" fontId="7" fillId="27" borderId="20" xfId="0" applyNumberFormat="1" applyFont="1" applyFill="1" applyBorder="1" applyAlignment="1">
      <alignment horizontal="right"/>
    </xf>
    <xf numFmtId="0" fontId="7" fillId="27" borderId="21" xfId="0" applyNumberFormat="1" applyFont="1" applyFill="1" applyBorder="1" applyAlignment="1">
      <alignment vertical="top"/>
    </xf>
    <xf numFmtId="0" fontId="1" fillId="27" borderId="15" xfId="0" applyNumberFormat="1" applyFont="1" applyFill="1" applyBorder="1"/>
    <xf numFmtId="0" fontId="7" fillId="27" borderId="15" xfId="0" applyNumberFormat="1" applyFont="1" applyFill="1" applyBorder="1" applyAlignment="1">
      <alignment horizontal="center"/>
    </xf>
    <xf numFmtId="0" fontId="7" fillId="27" borderId="15" xfId="0" applyNumberFormat="1" applyFont="1" applyFill="1" applyBorder="1"/>
    <xf numFmtId="0" fontId="7" fillId="27" borderId="0" xfId="0" applyNumberFormat="1" applyFont="1" applyFill="1" applyBorder="1" applyAlignment="1">
      <alignment horizontal="right"/>
    </xf>
    <xf numFmtId="0" fontId="7" fillId="27" borderId="31" xfId="0" applyNumberFormat="1" applyFont="1" applyFill="1" applyBorder="1" applyAlignment="1">
      <alignment horizontal="right"/>
    </xf>
    <xf numFmtId="164" fontId="7" fillId="27" borderId="29" xfId="0" applyNumberFormat="1" applyFont="1" applyFill="1" applyBorder="1" applyAlignment="1">
      <alignment horizontal="right"/>
    </xf>
    <xf numFmtId="0" fontId="7" fillId="27" borderId="28" xfId="0" applyNumberFormat="1" applyFont="1" applyFill="1" applyBorder="1" applyAlignment="1">
      <alignment vertical="top"/>
    </xf>
    <xf numFmtId="0" fontId="7" fillId="27" borderId="13" xfId="0" applyNumberFormat="1" applyFont="1" applyFill="1" applyBorder="1"/>
    <xf numFmtId="0" fontId="7" fillId="27" borderId="13" xfId="0" applyNumberFormat="1" applyFont="1" applyFill="1" applyBorder="1" applyAlignment="1">
      <alignment horizontal="center"/>
    </xf>
    <xf numFmtId="164" fontId="7" fillId="27" borderId="13" xfId="0" applyNumberFormat="1" applyFont="1" applyFill="1" applyBorder="1" applyAlignment="1">
      <alignment horizontal="right"/>
    </xf>
    <xf numFmtId="0" fontId="7" fillId="27" borderId="32" xfId="0" applyNumberFormat="1" applyFont="1" applyFill="1" applyBorder="1" applyAlignment="1">
      <alignment horizontal="right"/>
    </xf>
    <xf numFmtId="0" fontId="7" fillId="27" borderId="0" xfId="0" applyNumberFormat="1" applyFont="1" applyFill="1" applyAlignment="1">
      <alignment horizontal="right"/>
    </xf>
    <xf numFmtId="0" fontId="7" fillId="27" borderId="0" xfId="0" applyNumberFormat="1" applyFont="1" applyFill="1" applyAlignment="1">
      <alignment horizontal="center"/>
    </xf>
    <xf numFmtId="0" fontId="4" fillId="25" borderId="0" xfId="0" applyFont="1" applyFill="1" applyAlignment="1" applyProtection="1">
      <alignment horizontal="center" vertical="center"/>
    </xf>
    <xf numFmtId="0" fontId="0" fillId="2" borderId="0" xfId="0" applyNumberFormat="1" applyAlignment="1"/>
    <xf numFmtId="0" fontId="2" fillId="25" borderId="0" xfId="0" applyNumberFormat="1" applyFont="1" applyFill="1" applyBorder="1" applyAlignment="1" applyProtection="1">
      <alignment vertical="top" wrapText="1"/>
    </xf>
    <xf numFmtId="0" fontId="0" fillId="2" borderId="0" xfId="0" applyNumberFormat="1" applyAlignment="1">
      <alignment vertical="top" wrapText="1"/>
    </xf>
    <xf numFmtId="0" fontId="2" fillId="25" borderId="0" xfId="0" applyNumberFormat="1" applyFont="1" applyFill="1" applyBorder="1" applyAlignment="1" applyProtection="1">
      <alignment horizontal="left" vertical="top" wrapText="1"/>
    </xf>
    <xf numFmtId="0" fontId="0" fillId="2" borderId="0" xfId="0" applyNumberFormat="1" applyAlignment="1" applyProtection="1">
      <alignment vertical="top" wrapText="1"/>
    </xf>
    <xf numFmtId="0" fontId="2" fillId="2" borderId="0" xfId="0" applyNumberFormat="1" applyFont="1" applyAlignment="1" applyProtection="1">
      <alignment vertical="top" wrapText="1"/>
    </xf>
    <xf numFmtId="0" fontId="5" fillId="25" borderId="0" xfId="0" applyNumberFormat="1" applyFont="1" applyFill="1" applyBorder="1" applyAlignment="1" applyProtection="1">
      <alignment horizontal="left" vertical="top" wrapText="1"/>
    </xf>
    <xf numFmtId="0" fontId="6" fillId="2" borderId="0" xfId="0" applyNumberFormat="1" applyFont="1" applyAlignment="1" applyProtection="1">
      <alignment vertical="top" wrapText="1"/>
    </xf>
    <xf numFmtId="1" fontId="2" fillId="2" borderId="0" xfId="0" applyNumberFormat="1" applyFont="1" applyAlignment="1" applyProtection="1">
      <alignment vertical="top" wrapText="1"/>
    </xf>
    <xf numFmtId="1" fontId="2" fillId="2" borderId="0" xfId="0" applyNumberFormat="1" applyFont="1" applyAlignment="1" applyProtection="1">
      <alignment horizontal="left" vertical="top" wrapText="1"/>
    </xf>
    <xf numFmtId="0" fontId="0" fillId="2" borderId="0" xfId="0" applyNumberFormat="1" applyAlignment="1">
      <alignment horizontal="left" vertical="top"/>
    </xf>
    <xf numFmtId="1" fontId="56" fillId="27" borderId="44" xfId="0" applyNumberFormat="1" applyFont="1" applyFill="1" applyBorder="1" applyAlignment="1">
      <alignment horizontal="left" vertical="center" wrapText="1"/>
    </xf>
    <xf numFmtId="0" fontId="7" fillId="27" borderId="45" xfId="0" applyNumberFormat="1" applyFont="1" applyFill="1" applyBorder="1" applyAlignment="1">
      <alignment vertical="center" wrapText="1"/>
    </xf>
    <xf numFmtId="0" fontId="7" fillId="27" borderId="46" xfId="0" applyNumberFormat="1" applyFont="1" applyFill="1" applyBorder="1" applyAlignment="1">
      <alignment vertical="center" wrapText="1"/>
    </xf>
    <xf numFmtId="1" fontId="55" fillId="27" borderId="20" xfId="0" applyNumberFormat="1" applyFont="1" applyFill="1" applyBorder="1" applyAlignment="1">
      <alignment horizontal="left" vertical="center" wrapText="1"/>
    </xf>
    <xf numFmtId="0" fontId="7" fillId="27" borderId="0" xfId="0" applyNumberFormat="1" applyFont="1" applyFill="1" applyBorder="1" applyAlignment="1">
      <alignment vertical="center" wrapText="1"/>
    </xf>
    <xf numFmtId="0" fontId="7" fillId="27" borderId="43" xfId="0" applyNumberFormat="1" applyFont="1" applyFill="1" applyBorder="1" applyAlignment="1">
      <alignment vertical="center" wrapText="1"/>
    </xf>
    <xf numFmtId="164" fontId="7" fillId="27" borderId="34" xfId="0" applyNumberFormat="1" applyFont="1" applyFill="1" applyBorder="1" applyAlignment="1">
      <alignment horizontal="center"/>
    </xf>
    <xf numFmtId="0" fontId="7" fillId="27" borderId="35" xfId="0" applyNumberFormat="1" applyFont="1" applyFill="1" applyBorder="1" applyAlignment="1"/>
    <xf numFmtId="1" fontId="55" fillId="27" borderId="30" xfId="0" applyNumberFormat="1" applyFont="1" applyFill="1" applyBorder="1" applyAlignment="1">
      <alignment horizontal="left" vertical="center" wrapText="1"/>
    </xf>
    <xf numFmtId="0" fontId="7" fillId="27" borderId="36" xfId="0" applyNumberFormat="1" applyFont="1" applyFill="1" applyBorder="1" applyAlignment="1">
      <alignment vertical="center" wrapText="1"/>
    </xf>
    <xf numFmtId="0" fontId="7" fillId="27" borderId="37" xfId="0" applyNumberFormat="1" applyFont="1" applyFill="1" applyBorder="1" applyAlignment="1">
      <alignment vertical="center" wrapText="1"/>
    </xf>
    <xf numFmtId="1" fontId="55" fillId="27" borderId="38" xfId="0" applyNumberFormat="1" applyFont="1" applyFill="1" applyBorder="1" applyAlignment="1">
      <alignment horizontal="left" vertical="center" wrapText="1"/>
    </xf>
    <xf numFmtId="0" fontId="7" fillId="27" borderId="39" xfId="0" applyNumberFormat="1" applyFont="1" applyFill="1" applyBorder="1" applyAlignment="1">
      <alignment vertical="center" wrapText="1"/>
    </xf>
    <xf numFmtId="0" fontId="7" fillId="27" borderId="40" xfId="0" applyNumberFormat="1" applyFont="1" applyFill="1" applyBorder="1" applyAlignment="1">
      <alignment vertical="center" wrapText="1"/>
    </xf>
    <xf numFmtId="0" fontId="7" fillId="27" borderId="41" xfId="0" applyNumberFormat="1" applyFont="1" applyFill="1" applyBorder="1" applyAlignment="1"/>
    <xf numFmtId="0" fontId="7" fillId="27" borderId="42" xfId="0" applyNumberFormat="1" applyFont="1" applyFill="1" applyBorder="1" applyAlignment="1"/>
    <xf numFmtId="1" fontId="56" fillId="27" borderId="38" xfId="0" applyNumberFormat="1" applyFont="1" applyFill="1" applyBorder="1" applyAlignment="1">
      <alignment horizontal="left" vertical="center" wrapText="1"/>
    </xf>
  </cellXfs>
  <cellStyles count="10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BigLine" xfId="26"/>
    <cellStyle name="BigLine 2" xfId="27"/>
    <cellStyle name="Blank" xfId="28"/>
    <cellStyle name="Blank 2" xfId="29"/>
    <cellStyle name="Blank 3" xfId="30"/>
    <cellStyle name="BLine" xfId="31"/>
    <cellStyle name="BLine 2" xfId="32"/>
    <cellStyle name="C2" xfId="33"/>
    <cellStyle name="C2 2" xfId="34"/>
    <cellStyle name="C2 3" xfId="35"/>
    <cellStyle name="C2Sctn" xfId="36"/>
    <cellStyle name="C2Sctn 2" xfId="37"/>
    <cellStyle name="C3" xfId="38"/>
    <cellStyle name="C3 2" xfId="39"/>
    <cellStyle name="C3 3" xfId="40"/>
    <cellStyle name="C3Rem" xfId="41"/>
    <cellStyle name="C3Rem 2" xfId="42"/>
    <cellStyle name="C3Rem 3" xfId="43"/>
    <cellStyle name="C3Sctn" xfId="44"/>
    <cellStyle name="C3Sctn 2" xfId="45"/>
    <cellStyle name="C4" xfId="46"/>
    <cellStyle name="C4 2" xfId="47"/>
    <cellStyle name="C4 3" xfId="48"/>
    <cellStyle name="C5" xfId="49"/>
    <cellStyle name="C5 2" xfId="50"/>
    <cellStyle name="C5 3" xfId="51"/>
    <cellStyle name="C6" xfId="52"/>
    <cellStyle name="C6 2" xfId="53"/>
    <cellStyle name="C6 3" xfId="54"/>
    <cellStyle name="C7" xfId="55"/>
    <cellStyle name="C7 2" xfId="56"/>
    <cellStyle name="C7 3" xfId="57"/>
    <cellStyle name="C7Create" xfId="58"/>
    <cellStyle name="C7Create 2" xfId="59"/>
    <cellStyle name="C7Create 3" xfId="60"/>
    <cellStyle name="C8" xfId="61"/>
    <cellStyle name="C8 2" xfId="62"/>
    <cellStyle name="C8 3" xfId="63"/>
    <cellStyle name="C8Sctn" xfId="64"/>
    <cellStyle name="C8Sctn 2" xfId="65"/>
    <cellStyle name="Calculation 2" xfId="66"/>
    <cellStyle name="Check Cell 2" xfId="67"/>
    <cellStyle name="Continued" xfId="68"/>
    <cellStyle name="Continued 2" xfId="69"/>
    <cellStyle name="Continued 3" xfId="70"/>
    <cellStyle name="Explanatory Text 2" xfId="71"/>
    <cellStyle name="Good 2" xfId="72"/>
    <cellStyle name="Heading 1 2" xfId="73"/>
    <cellStyle name="Heading 2 2" xfId="74"/>
    <cellStyle name="Heading 3 2" xfId="75"/>
    <cellStyle name="Heading 4 2" xfId="76"/>
    <cellStyle name="Input 2" xfId="77"/>
    <cellStyle name="Linked Cell 2" xfId="78"/>
    <cellStyle name="Neutral 2" xfId="79"/>
    <cellStyle name="Normal" xfId="0" builtinId="0"/>
    <cellStyle name="Normal 2" xfId="80"/>
    <cellStyle name="Normal 3" xfId="81"/>
    <cellStyle name="Normal 4" xfId="82"/>
    <cellStyle name="Normal 5" xfId="83"/>
    <cellStyle name="Note 2" xfId="84"/>
    <cellStyle name="Null" xfId="85"/>
    <cellStyle name="Null 2" xfId="86"/>
    <cellStyle name="Output 2" xfId="87"/>
    <cellStyle name="Regular" xfId="88"/>
    <cellStyle name="Regular 2" xfId="89"/>
    <cellStyle name="Title 2" xfId="90"/>
    <cellStyle name="TitleA" xfId="91"/>
    <cellStyle name="TitleA 2" xfId="92"/>
    <cellStyle name="TitleC" xfId="93"/>
    <cellStyle name="TitleC 2" xfId="94"/>
    <cellStyle name="TitleE8" xfId="95"/>
    <cellStyle name="TitleE8 2" xfId="96"/>
    <cellStyle name="TitleE8x" xfId="97"/>
    <cellStyle name="TitleE8x 2" xfId="98"/>
    <cellStyle name="TitleF" xfId="99"/>
    <cellStyle name="TitleF 2" xfId="100"/>
    <cellStyle name="TitleT" xfId="101"/>
    <cellStyle name="TitleT 2" xfId="102"/>
    <cellStyle name="TitleYC89" xfId="103"/>
    <cellStyle name="TitleYC89 2" xfId="104"/>
    <cellStyle name="TitleZ" xfId="105"/>
    <cellStyle name="TitleZ 2" xfId="106"/>
    <cellStyle name="Total 2" xfId="107"/>
    <cellStyle name="Warning Text 2" xfId="108"/>
  </cellStyles>
  <dxfs count="582">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25"/>
  <sheetViews>
    <sheetView view="pageBreakPreview" zoomScaleNormal="100" workbookViewId="0">
      <selection activeCell="L11" sqref="L11"/>
    </sheetView>
  </sheetViews>
  <sheetFormatPr defaultColWidth="8.77734375" defaultRowHeight="15"/>
  <cols>
    <col min="1" max="1" width="4" style="1" customWidth="1"/>
    <col min="2" max="16384" width="8.77734375" style="1"/>
  </cols>
  <sheetData>
    <row r="1" spans="1:9" ht="38.450000000000003" customHeight="1">
      <c r="A1" s="91" t="s">
        <v>26</v>
      </c>
      <c r="B1" s="92"/>
      <c r="C1" s="92"/>
      <c r="D1" s="92"/>
      <c r="E1" s="92"/>
      <c r="F1" s="92"/>
      <c r="G1" s="92"/>
      <c r="H1" s="92"/>
      <c r="I1" s="92"/>
    </row>
    <row r="2" spans="1:9" ht="20.45" customHeight="1">
      <c r="A2" s="2">
        <v>1</v>
      </c>
      <c r="B2" s="97" t="s">
        <v>31</v>
      </c>
      <c r="C2" s="97"/>
      <c r="D2" s="97"/>
      <c r="E2" s="97"/>
      <c r="F2" s="97"/>
      <c r="G2" s="97"/>
      <c r="H2" s="97"/>
      <c r="I2" s="97"/>
    </row>
    <row r="3" spans="1:9" ht="34.9" customHeight="1">
      <c r="A3" s="2">
        <v>2</v>
      </c>
      <c r="B3" s="97" t="s">
        <v>80</v>
      </c>
      <c r="C3" s="97"/>
      <c r="D3" s="97"/>
      <c r="E3" s="97"/>
      <c r="F3" s="97"/>
      <c r="G3" s="97"/>
      <c r="H3" s="97"/>
      <c r="I3" s="97"/>
    </row>
    <row r="4" spans="1:9" ht="34.9" customHeight="1">
      <c r="A4" s="2">
        <v>3</v>
      </c>
      <c r="B4" s="97" t="s">
        <v>90</v>
      </c>
      <c r="C4" s="97"/>
      <c r="D4" s="97"/>
      <c r="E4" s="97"/>
      <c r="F4" s="97"/>
      <c r="G4" s="97"/>
      <c r="H4" s="97"/>
      <c r="I4" s="97"/>
    </row>
    <row r="5" spans="1:9" ht="34.9" customHeight="1">
      <c r="A5" s="2">
        <v>4</v>
      </c>
      <c r="B5" s="97" t="s">
        <v>29</v>
      </c>
      <c r="C5" s="97"/>
      <c r="D5" s="97"/>
      <c r="E5" s="97"/>
      <c r="F5" s="97"/>
      <c r="G5" s="97"/>
      <c r="H5" s="97"/>
      <c r="I5" s="97"/>
    </row>
    <row r="6" spans="1:9" ht="19.899999999999999" customHeight="1">
      <c r="A6" s="2">
        <v>5</v>
      </c>
      <c r="B6" s="95" t="s">
        <v>88</v>
      </c>
      <c r="C6" s="96"/>
      <c r="D6" s="96"/>
      <c r="E6" s="96"/>
      <c r="F6" s="96"/>
      <c r="G6" s="96"/>
      <c r="H6" s="96"/>
      <c r="I6" s="96"/>
    </row>
    <row r="7" spans="1:9" ht="19.899999999999999" customHeight="1">
      <c r="A7" s="2">
        <v>6</v>
      </c>
      <c r="B7" s="95" t="s">
        <v>96</v>
      </c>
      <c r="C7" s="96"/>
      <c r="D7" s="96"/>
      <c r="E7" s="96"/>
      <c r="F7" s="96"/>
      <c r="G7" s="96"/>
      <c r="H7" s="96"/>
      <c r="I7" s="96"/>
    </row>
    <row r="8" spans="1:9" ht="28.9" customHeight="1">
      <c r="A8" s="2">
        <v>7</v>
      </c>
      <c r="B8" s="95" t="s">
        <v>87</v>
      </c>
      <c r="C8" s="96"/>
      <c r="D8" s="96"/>
      <c r="E8" s="96"/>
      <c r="F8" s="96"/>
      <c r="G8" s="96"/>
      <c r="H8" s="96"/>
      <c r="I8" s="96"/>
    </row>
    <row r="9" spans="1:9" ht="19.899999999999999" customHeight="1">
      <c r="A9" s="2">
        <v>8</v>
      </c>
      <c r="B9" s="95" t="s">
        <v>94</v>
      </c>
      <c r="C9" s="96"/>
      <c r="D9" s="96"/>
      <c r="E9" s="96"/>
      <c r="F9" s="96"/>
      <c r="G9" s="96"/>
      <c r="H9" s="96"/>
      <c r="I9" s="96"/>
    </row>
    <row r="10" spans="1:9" ht="66.599999999999994" customHeight="1">
      <c r="A10" s="2"/>
      <c r="B10" s="98" t="s">
        <v>81</v>
      </c>
      <c r="C10" s="99"/>
      <c r="D10" s="99"/>
      <c r="E10" s="99"/>
      <c r="F10" s="99"/>
      <c r="G10" s="99"/>
      <c r="H10" s="99"/>
      <c r="I10" s="99"/>
    </row>
    <row r="11" spans="1:9" ht="31.9" customHeight="1">
      <c r="A11" s="2">
        <v>9</v>
      </c>
      <c r="B11" s="93" t="s">
        <v>93</v>
      </c>
      <c r="C11" s="96"/>
      <c r="D11" s="96"/>
      <c r="E11" s="96"/>
      <c r="F11" s="96"/>
      <c r="G11" s="96"/>
      <c r="H11" s="96"/>
      <c r="I11" s="96"/>
    </row>
    <row r="12" spans="1:9" ht="20.45" customHeight="1">
      <c r="A12" s="2">
        <v>10</v>
      </c>
      <c r="B12" s="93" t="s">
        <v>28</v>
      </c>
      <c r="C12" s="96"/>
      <c r="D12" s="96"/>
      <c r="E12" s="96"/>
      <c r="F12" s="96"/>
      <c r="G12" s="96"/>
      <c r="H12" s="96"/>
      <c r="I12" s="96"/>
    </row>
    <row r="13" spans="1:9" ht="46.15" customHeight="1">
      <c r="A13" s="2">
        <v>11</v>
      </c>
      <c r="B13" s="93" t="s">
        <v>33</v>
      </c>
      <c r="C13" s="96"/>
      <c r="D13" s="96"/>
      <c r="E13" s="96"/>
      <c r="F13" s="96"/>
      <c r="G13" s="96"/>
      <c r="H13" s="96"/>
      <c r="I13" s="96"/>
    </row>
    <row r="14" spans="1:9" ht="36" customHeight="1">
      <c r="A14" s="2">
        <v>12</v>
      </c>
      <c r="B14" s="93" t="s">
        <v>82</v>
      </c>
      <c r="C14" s="96"/>
      <c r="D14" s="96"/>
      <c r="E14" s="96"/>
      <c r="F14" s="96"/>
      <c r="G14" s="96"/>
      <c r="H14" s="96"/>
      <c r="I14" s="96"/>
    </row>
    <row r="15" spans="1:9" ht="31.9" customHeight="1">
      <c r="A15" s="2">
        <v>13</v>
      </c>
      <c r="B15" s="100" t="s">
        <v>83</v>
      </c>
      <c r="C15" s="96"/>
      <c r="D15" s="96"/>
      <c r="E15" s="96"/>
      <c r="F15" s="96"/>
      <c r="G15" s="96"/>
      <c r="H15" s="96"/>
      <c r="I15" s="96"/>
    </row>
    <row r="16" spans="1:9" ht="36" customHeight="1">
      <c r="A16" s="2">
        <v>14</v>
      </c>
      <c r="B16" s="100" t="s">
        <v>30</v>
      </c>
      <c r="C16" s="96"/>
      <c r="D16" s="96"/>
      <c r="E16" s="96"/>
      <c r="F16" s="96"/>
      <c r="G16" s="96"/>
      <c r="H16" s="96"/>
      <c r="I16" s="96"/>
    </row>
    <row r="17" spans="1:9" ht="19.899999999999999" customHeight="1">
      <c r="A17" s="2">
        <v>15</v>
      </c>
      <c r="B17" s="93" t="s">
        <v>79</v>
      </c>
      <c r="C17" s="96"/>
      <c r="D17" s="96"/>
      <c r="E17" s="96"/>
      <c r="F17" s="96"/>
      <c r="G17" s="96"/>
      <c r="H17" s="96"/>
      <c r="I17" s="96"/>
    </row>
    <row r="18" spans="1:9" ht="19.899999999999999" customHeight="1">
      <c r="A18" s="2">
        <v>16</v>
      </c>
      <c r="B18" s="93" t="s">
        <v>92</v>
      </c>
      <c r="C18" s="96"/>
      <c r="D18" s="96"/>
      <c r="E18" s="96"/>
      <c r="F18" s="96"/>
      <c r="G18" s="96"/>
      <c r="H18" s="96"/>
      <c r="I18" s="96"/>
    </row>
    <row r="19" spans="1:9" ht="19.899999999999999" customHeight="1">
      <c r="A19" s="2">
        <v>17</v>
      </c>
      <c r="B19" s="93" t="s">
        <v>27</v>
      </c>
      <c r="C19" s="96"/>
      <c r="D19" s="96"/>
      <c r="E19" s="96"/>
      <c r="F19" s="96"/>
      <c r="G19" s="96"/>
      <c r="H19" s="96"/>
      <c r="I19" s="96"/>
    </row>
    <row r="20" spans="1:9" ht="28.9" customHeight="1">
      <c r="A20" s="2">
        <v>18</v>
      </c>
      <c r="B20" s="93" t="s">
        <v>91</v>
      </c>
      <c r="C20" s="94"/>
      <c r="D20" s="94"/>
      <c r="E20" s="94"/>
      <c r="F20" s="94"/>
      <c r="G20" s="94"/>
      <c r="H20" s="94"/>
      <c r="I20" s="94"/>
    </row>
    <row r="21" spans="1:9" ht="28.9" customHeight="1">
      <c r="A21" s="2">
        <v>19</v>
      </c>
      <c r="B21" s="93" t="s">
        <v>89</v>
      </c>
      <c r="C21" s="94"/>
      <c r="D21" s="94"/>
      <c r="E21" s="94"/>
      <c r="F21" s="94"/>
      <c r="G21" s="94"/>
      <c r="H21" s="94"/>
      <c r="I21" s="94"/>
    </row>
    <row r="22" spans="1:9" ht="28.9" customHeight="1">
      <c r="A22" s="2">
        <v>20</v>
      </c>
      <c r="B22" s="93" t="s">
        <v>95</v>
      </c>
      <c r="C22" s="94"/>
      <c r="D22" s="94"/>
      <c r="E22" s="94"/>
      <c r="F22" s="94"/>
      <c r="G22" s="94"/>
      <c r="H22" s="94"/>
      <c r="I22" s="94"/>
    </row>
    <row r="23" spans="1:9" ht="31.9" customHeight="1">
      <c r="A23" s="2">
        <v>21</v>
      </c>
      <c r="B23" s="93" t="s">
        <v>84</v>
      </c>
      <c r="C23" s="96"/>
      <c r="D23" s="96"/>
      <c r="E23" s="96"/>
      <c r="F23" s="96"/>
      <c r="G23" s="96"/>
      <c r="H23" s="96"/>
      <c r="I23" s="96"/>
    </row>
    <row r="24" spans="1:9" ht="33.6" customHeight="1">
      <c r="A24" s="2">
        <v>22</v>
      </c>
      <c r="B24" s="101" t="s">
        <v>86</v>
      </c>
      <c r="C24" s="102"/>
      <c r="D24" s="102"/>
      <c r="E24" s="102"/>
      <c r="F24" s="102"/>
      <c r="G24" s="102"/>
      <c r="H24" s="102"/>
      <c r="I24" s="102"/>
    </row>
    <row r="25" spans="1:9" ht="17.45" customHeight="1">
      <c r="A25" s="2">
        <v>23</v>
      </c>
      <c r="B25" s="101" t="s">
        <v>85</v>
      </c>
      <c r="C25" s="102"/>
      <c r="D25" s="102"/>
      <c r="E25" s="102"/>
      <c r="F25" s="102"/>
      <c r="G25" s="102"/>
      <c r="H25" s="102"/>
      <c r="I25" s="102"/>
    </row>
  </sheetData>
  <mergeCells count="25">
    <mergeCell ref="B25:I25"/>
    <mergeCell ref="B23:I23"/>
    <mergeCell ref="B20:I20"/>
    <mergeCell ref="B18:I18"/>
    <mergeCell ref="B8:I8"/>
    <mergeCell ref="B14:I14"/>
    <mergeCell ref="B24:I24"/>
    <mergeCell ref="B17:I17"/>
    <mergeCell ref="B21:I21"/>
    <mergeCell ref="A1:I1"/>
    <mergeCell ref="B22:I22"/>
    <mergeCell ref="B9:I9"/>
    <mergeCell ref="B5:I5"/>
    <mergeCell ref="B13:I13"/>
    <mergeCell ref="B10:I10"/>
    <mergeCell ref="B11:I11"/>
    <mergeCell ref="B19:I19"/>
    <mergeCell ref="B12:I12"/>
    <mergeCell ref="B2:I2"/>
    <mergeCell ref="B3:I3"/>
    <mergeCell ref="B15:I15"/>
    <mergeCell ref="B16:I16"/>
    <mergeCell ref="B6:I6"/>
    <mergeCell ref="B7:I7"/>
    <mergeCell ref="B4:I4"/>
  </mergeCells>
  <phoneticPr fontId="0" type="noConversion"/>
  <printOptions horizontalCentered="1" verticalCentered="1"/>
  <pageMargins left="0.29527559055118113" right="0.29527559055118113" top="0.39370078740157483" bottom="0.39370078740157483" header="0.19685039370078741" footer="0.19685039370078741"/>
  <pageSetup scale="97" orientation="portrait" r:id="rId1"/>
  <headerFooter alignWithMargins="0"/>
</worksheet>
</file>

<file path=xl/worksheets/sheet2.xml><?xml version="1.0" encoding="utf-8"?>
<worksheet xmlns="http://schemas.openxmlformats.org/spreadsheetml/2006/main" xmlns:r="http://schemas.openxmlformats.org/officeDocument/2006/relationships">
  <dimension ref="A1:H357"/>
  <sheetViews>
    <sheetView showZeros="0" tabSelected="1" showOutlineSymbols="0" view="pageBreakPreview" topLeftCell="B1" zoomScale="75" zoomScaleNormal="100" zoomScaleSheetLayoutView="75" workbookViewId="0">
      <selection activeCell="G16" sqref="G16"/>
    </sheetView>
  </sheetViews>
  <sheetFormatPr defaultColWidth="10.5546875" defaultRowHeight="15"/>
  <cols>
    <col min="1" max="1" width="7.88671875" style="89" hidden="1" customWidth="1"/>
    <col min="2" max="2" width="8.77734375" style="26" customWidth="1"/>
    <col min="3" max="3" width="36.77734375" style="21" customWidth="1"/>
    <col min="4" max="4" width="12.77734375" style="90" customWidth="1"/>
    <col min="5" max="5" width="6.77734375" style="21" customWidth="1"/>
    <col min="6" max="6" width="11.77734375" style="21" customWidth="1"/>
    <col min="7" max="7" width="11.77734375" style="89" customWidth="1"/>
    <col min="8" max="8" width="16.77734375" style="89" customWidth="1"/>
    <col min="9" max="16384" width="10.5546875" style="21"/>
  </cols>
  <sheetData>
    <row r="1" spans="1:8" ht="15.75">
      <c r="A1" s="18"/>
      <c r="B1" s="19" t="s">
        <v>418</v>
      </c>
      <c r="C1" s="20"/>
      <c r="D1" s="20"/>
      <c r="E1" s="20"/>
      <c r="F1" s="20"/>
      <c r="G1" s="18"/>
      <c r="H1" s="20"/>
    </row>
    <row r="2" spans="1:8">
      <c r="A2" s="22"/>
      <c r="B2" s="23" t="s">
        <v>178</v>
      </c>
      <c r="C2" s="24"/>
      <c r="D2" s="24"/>
      <c r="E2" s="24"/>
      <c r="F2" s="24"/>
      <c r="G2" s="22"/>
      <c r="H2" s="24"/>
    </row>
    <row r="3" spans="1:8">
      <c r="A3" s="25"/>
      <c r="B3" s="26" t="s">
        <v>0</v>
      </c>
      <c r="C3" s="27"/>
      <c r="D3" s="27"/>
      <c r="E3" s="27"/>
      <c r="F3" s="27"/>
      <c r="G3" s="28"/>
      <c r="H3" s="29"/>
    </row>
    <row r="4" spans="1:8">
      <c r="A4" s="30" t="s">
        <v>25</v>
      </c>
      <c r="B4" s="31" t="s">
        <v>2</v>
      </c>
      <c r="C4" s="32" t="s">
        <v>3</v>
      </c>
      <c r="D4" s="33" t="s">
        <v>4</v>
      </c>
      <c r="E4" s="34" t="s">
        <v>5</v>
      </c>
      <c r="F4" s="34" t="s">
        <v>6</v>
      </c>
      <c r="G4" s="35" t="s">
        <v>7</v>
      </c>
      <c r="H4" s="34" t="s">
        <v>8</v>
      </c>
    </row>
    <row r="5" spans="1:8" ht="15.75" thickBot="1">
      <c r="A5" s="36"/>
      <c r="B5" s="37"/>
      <c r="C5" s="38"/>
      <c r="D5" s="39" t="s">
        <v>9</v>
      </c>
      <c r="E5" s="40"/>
      <c r="F5" s="41" t="s">
        <v>10</v>
      </c>
      <c r="G5" s="42"/>
      <c r="H5" s="43"/>
    </row>
    <row r="6" spans="1:8" s="48" customFormat="1" ht="30" customHeight="1" thickTop="1">
      <c r="A6" s="44"/>
      <c r="B6" s="45" t="s">
        <v>11</v>
      </c>
      <c r="C6" s="111" t="s">
        <v>333</v>
      </c>
      <c r="D6" s="112"/>
      <c r="E6" s="112"/>
      <c r="F6" s="113"/>
      <c r="G6" s="46"/>
      <c r="H6" s="47" t="s">
        <v>1</v>
      </c>
    </row>
    <row r="7" spans="1:8" ht="36" customHeight="1">
      <c r="A7" s="49"/>
      <c r="B7" s="50"/>
      <c r="C7" s="51" t="s">
        <v>18</v>
      </c>
      <c r="D7" s="52"/>
      <c r="E7" s="53" t="s">
        <v>1</v>
      </c>
      <c r="F7" s="53" t="s">
        <v>1</v>
      </c>
      <c r="G7" s="49" t="s">
        <v>1</v>
      </c>
      <c r="H7" s="54"/>
    </row>
    <row r="8" spans="1:8" s="13" customFormat="1" ht="30" customHeight="1">
      <c r="A8" s="3" t="s">
        <v>41</v>
      </c>
      <c r="B8" s="5" t="s">
        <v>179</v>
      </c>
      <c r="C8" s="55" t="s">
        <v>42</v>
      </c>
      <c r="D8" s="8" t="s">
        <v>181</v>
      </c>
      <c r="E8" s="56" t="s">
        <v>36</v>
      </c>
      <c r="F8" s="57">
        <v>1500</v>
      </c>
      <c r="G8" s="12"/>
      <c r="H8" s="16">
        <f t="shared" ref="H8" si="0">ROUND(G8*F8,2)</f>
        <v>0</v>
      </c>
    </row>
    <row r="9" spans="1:8" ht="36" customHeight="1">
      <c r="A9" s="49"/>
      <c r="B9" s="50"/>
      <c r="C9" s="58" t="s">
        <v>19</v>
      </c>
      <c r="D9" s="52"/>
      <c r="E9" s="59"/>
      <c r="F9" s="52"/>
      <c r="G9" s="49"/>
      <c r="H9" s="54"/>
    </row>
    <row r="10" spans="1:8" s="13" customFormat="1" ht="30" customHeight="1">
      <c r="A10" s="9" t="s">
        <v>334</v>
      </c>
      <c r="B10" s="5" t="s">
        <v>35</v>
      </c>
      <c r="C10" s="55" t="s">
        <v>335</v>
      </c>
      <c r="D10" s="8" t="s">
        <v>182</v>
      </c>
      <c r="E10" s="56"/>
      <c r="F10" s="57"/>
      <c r="G10" s="14"/>
      <c r="H10" s="16"/>
    </row>
    <row r="11" spans="1:8" s="13" customFormat="1" ht="43.9" customHeight="1">
      <c r="A11" s="9" t="s">
        <v>336</v>
      </c>
      <c r="B11" s="7" t="s">
        <v>37</v>
      </c>
      <c r="C11" s="55" t="s">
        <v>337</v>
      </c>
      <c r="D11" s="8" t="s">
        <v>1</v>
      </c>
      <c r="E11" s="56" t="s">
        <v>36</v>
      </c>
      <c r="F11" s="57">
        <v>150</v>
      </c>
      <c r="G11" s="12"/>
      <c r="H11" s="16">
        <f>ROUND(G11*F11,2)</f>
        <v>0</v>
      </c>
    </row>
    <row r="12" spans="1:8" s="13" customFormat="1" ht="30" customHeight="1">
      <c r="A12" s="9" t="s">
        <v>338</v>
      </c>
      <c r="B12" s="5" t="s">
        <v>100</v>
      </c>
      <c r="C12" s="55" t="s">
        <v>339</v>
      </c>
      <c r="D12" s="8" t="s">
        <v>182</v>
      </c>
      <c r="E12" s="56"/>
      <c r="F12" s="57"/>
      <c r="G12" s="14"/>
      <c r="H12" s="16"/>
    </row>
    <row r="13" spans="1:8" s="13" customFormat="1" ht="43.9" customHeight="1">
      <c r="A13" s="9" t="s">
        <v>340</v>
      </c>
      <c r="B13" s="7" t="s">
        <v>37</v>
      </c>
      <c r="C13" s="55" t="s">
        <v>341</v>
      </c>
      <c r="D13" s="8" t="s">
        <v>1</v>
      </c>
      <c r="E13" s="56" t="s">
        <v>36</v>
      </c>
      <c r="F13" s="57">
        <v>20</v>
      </c>
      <c r="G13" s="12"/>
      <c r="H13" s="16">
        <f t="shared" ref="H13:H18" si="1">ROUND(G13*F13,2)</f>
        <v>0</v>
      </c>
    </row>
    <row r="14" spans="1:8" s="13" customFormat="1" ht="43.9" customHeight="1">
      <c r="A14" s="9" t="s">
        <v>342</v>
      </c>
      <c r="B14" s="7" t="s">
        <v>44</v>
      </c>
      <c r="C14" s="55" t="s">
        <v>343</v>
      </c>
      <c r="D14" s="8" t="s">
        <v>1</v>
      </c>
      <c r="E14" s="56" t="s">
        <v>36</v>
      </c>
      <c r="F14" s="57">
        <v>675</v>
      </c>
      <c r="G14" s="12"/>
      <c r="H14" s="16">
        <f t="shared" si="1"/>
        <v>0</v>
      </c>
    </row>
    <row r="15" spans="1:8" s="13" customFormat="1" ht="43.9" customHeight="1">
      <c r="A15" s="9" t="s">
        <v>344</v>
      </c>
      <c r="B15" s="7" t="s">
        <v>54</v>
      </c>
      <c r="C15" s="55" t="s">
        <v>345</v>
      </c>
      <c r="D15" s="8" t="s">
        <v>1</v>
      </c>
      <c r="E15" s="56" t="s">
        <v>36</v>
      </c>
      <c r="F15" s="57">
        <v>20</v>
      </c>
      <c r="G15" s="12"/>
      <c r="H15" s="16">
        <f t="shared" si="1"/>
        <v>0</v>
      </c>
    </row>
    <row r="16" spans="1:8" s="13" customFormat="1" ht="43.9" customHeight="1">
      <c r="A16" s="9" t="s">
        <v>346</v>
      </c>
      <c r="B16" s="7" t="s">
        <v>64</v>
      </c>
      <c r="C16" s="55" t="s">
        <v>347</v>
      </c>
      <c r="D16" s="8" t="s">
        <v>1</v>
      </c>
      <c r="E16" s="56" t="s">
        <v>36</v>
      </c>
      <c r="F16" s="57">
        <v>50</v>
      </c>
      <c r="G16" s="12"/>
      <c r="H16" s="16">
        <f t="shared" si="1"/>
        <v>0</v>
      </c>
    </row>
    <row r="17" spans="1:8" s="13" customFormat="1" ht="30" customHeight="1">
      <c r="A17" s="9" t="s">
        <v>219</v>
      </c>
      <c r="B17" s="5" t="s">
        <v>102</v>
      </c>
      <c r="C17" s="60" t="s">
        <v>220</v>
      </c>
      <c r="D17" s="8" t="s">
        <v>199</v>
      </c>
      <c r="E17" s="56" t="s">
        <v>36</v>
      </c>
      <c r="F17" s="57">
        <v>100</v>
      </c>
      <c r="G17" s="12"/>
      <c r="H17" s="16">
        <f t="shared" si="1"/>
        <v>0</v>
      </c>
    </row>
    <row r="18" spans="1:8" s="13" customFormat="1" ht="30" customHeight="1">
      <c r="A18" s="9" t="s">
        <v>221</v>
      </c>
      <c r="B18" s="5" t="s">
        <v>103</v>
      </c>
      <c r="C18" s="60" t="s">
        <v>222</v>
      </c>
      <c r="D18" s="8" t="s">
        <v>199</v>
      </c>
      <c r="E18" s="56" t="s">
        <v>36</v>
      </c>
      <c r="F18" s="57">
        <v>100</v>
      </c>
      <c r="G18" s="12"/>
      <c r="H18" s="16">
        <f t="shared" si="1"/>
        <v>0</v>
      </c>
    </row>
    <row r="19" spans="1:8" s="13" customFormat="1" ht="30" customHeight="1">
      <c r="A19" s="9" t="s">
        <v>45</v>
      </c>
      <c r="B19" s="5" t="s">
        <v>105</v>
      </c>
      <c r="C19" s="55" t="s">
        <v>46</v>
      </c>
      <c r="D19" s="8" t="s">
        <v>182</v>
      </c>
      <c r="E19" s="56"/>
      <c r="F19" s="57"/>
      <c r="G19" s="14"/>
      <c r="H19" s="16"/>
    </row>
    <row r="20" spans="1:8" s="13" customFormat="1" ht="30" customHeight="1">
      <c r="A20" s="9" t="s">
        <v>47</v>
      </c>
      <c r="B20" s="7" t="s">
        <v>37</v>
      </c>
      <c r="C20" s="55" t="s">
        <v>48</v>
      </c>
      <c r="D20" s="8" t="s">
        <v>1</v>
      </c>
      <c r="E20" s="56" t="s">
        <v>43</v>
      </c>
      <c r="F20" s="57">
        <v>825</v>
      </c>
      <c r="G20" s="12"/>
      <c r="H20" s="16">
        <f>ROUND(G20*F20,2)</f>
        <v>0</v>
      </c>
    </row>
    <row r="21" spans="1:8" s="13" customFormat="1" ht="30" customHeight="1">
      <c r="A21" s="9" t="s">
        <v>49</v>
      </c>
      <c r="B21" s="5" t="s">
        <v>108</v>
      </c>
      <c r="C21" s="55" t="s">
        <v>50</v>
      </c>
      <c r="D21" s="8" t="s">
        <v>182</v>
      </c>
      <c r="E21" s="56"/>
      <c r="F21" s="57"/>
      <c r="G21" s="14"/>
      <c r="H21" s="16"/>
    </row>
    <row r="22" spans="1:8" s="13" customFormat="1" ht="30" customHeight="1">
      <c r="A22" s="9" t="s">
        <v>51</v>
      </c>
      <c r="B22" s="7" t="s">
        <v>37</v>
      </c>
      <c r="C22" s="55" t="s">
        <v>52</v>
      </c>
      <c r="D22" s="8" t="s">
        <v>1</v>
      </c>
      <c r="E22" s="56" t="s">
        <v>43</v>
      </c>
      <c r="F22" s="57">
        <v>1250</v>
      </c>
      <c r="G22" s="12"/>
      <c r="H22" s="16">
        <f>ROUND(G22*F22,2)</f>
        <v>0</v>
      </c>
    </row>
    <row r="23" spans="1:8" s="15" customFormat="1" ht="43.9" customHeight="1">
      <c r="A23" s="9" t="s">
        <v>165</v>
      </c>
      <c r="B23" s="5" t="s">
        <v>109</v>
      </c>
      <c r="C23" s="55" t="s">
        <v>166</v>
      </c>
      <c r="D23" s="8" t="s">
        <v>113</v>
      </c>
      <c r="E23" s="56"/>
      <c r="F23" s="57"/>
      <c r="G23" s="14"/>
      <c r="H23" s="16"/>
    </row>
    <row r="24" spans="1:8" s="13" customFormat="1" ht="30" customHeight="1">
      <c r="A24" s="9" t="s">
        <v>167</v>
      </c>
      <c r="B24" s="7" t="s">
        <v>37</v>
      </c>
      <c r="C24" s="55" t="s">
        <v>114</v>
      </c>
      <c r="D24" s="8" t="s">
        <v>1</v>
      </c>
      <c r="E24" s="56" t="s">
        <v>36</v>
      </c>
      <c r="F24" s="57">
        <v>12</v>
      </c>
      <c r="G24" s="12"/>
      <c r="H24" s="16">
        <f t="shared" ref="H24" si="2">ROUND(G24*F24,2)</f>
        <v>0</v>
      </c>
    </row>
    <row r="25" spans="1:8" s="15" customFormat="1" ht="43.9" customHeight="1">
      <c r="A25" s="9" t="s">
        <v>223</v>
      </c>
      <c r="B25" s="5" t="s">
        <v>110</v>
      </c>
      <c r="C25" s="55" t="s">
        <v>224</v>
      </c>
      <c r="D25" s="8" t="s">
        <v>113</v>
      </c>
      <c r="E25" s="56"/>
      <c r="F25" s="57"/>
      <c r="G25" s="14"/>
      <c r="H25" s="16"/>
    </row>
    <row r="26" spans="1:8" s="13" customFormat="1" ht="30" customHeight="1">
      <c r="A26" s="9" t="s">
        <v>225</v>
      </c>
      <c r="B26" s="7" t="s">
        <v>37</v>
      </c>
      <c r="C26" s="55" t="s">
        <v>114</v>
      </c>
      <c r="D26" s="8" t="s">
        <v>226</v>
      </c>
      <c r="E26" s="56"/>
      <c r="F26" s="57"/>
      <c r="G26" s="14"/>
      <c r="H26" s="16"/>
    </row>
    <row r="27" spans="1:8" s="13" customFormat="1" ht="30" customHeight="1">
      <c r="A27" s="9" t="s">
        <v>227</v>
      </c>
      <c r="B27" s="61" t="s">
        <v>115</v>
      </c>
      <c r="C27" s="55" t="s">
        <v>228</v>
      </c>
      <c r="D27" s="8"/>
      <c r="E27" s="56" t="s">
        <v>36</v>
      </c>
      <c r="F27" s="57">
        <v>40</v>
      </c>
      <c r="G27" s="12"/>
      <c r="H27" s="16">
        <f t="shared" ref="H27:H30" si="3">ROUND(G27*F27,2)</f>
        <v>0</v>
      </c>
    </row>
    <row r="28" spans="1:8" s="13" customFormat="1" ht="30" customHeight="1">
      <c r="A28" s="9" t="s">
        <v>229</v>
      </c>
      <c r="B28" s="61" t="s">
        <v>116</v>
      </c>
      <c r="C28" s="55" t="s">
        <v>230</v>
      </c>
      <c r="D28" s="8"/>
      <c r="E28" s="56" t="s">
        <v>36</v>
      </c>
      <c r="F28" s="57">
        <v>260</v>
      </c>
      <c r="G28" s="12"/>
      <c r="H28" s="16">
        <f t="shared" si="3"/>
        <v>0</v>
      </c>
    </row>
    <row r="29" spans="1:8" s="13" customFormat="1" ht="30" customHeight="1">
      <c r="A29" s="9" t="s">
        <v>262</v>
      </c>
      <c r="B29" s="61" t="s">
        <v>117</v>
      </c>
      <c r="C29" s="55" t="s">
        <v>263</v>
      </c>
      <c r="D29" s="8" t="s">
        <v>1</v>
      </c>
      <c r="E29" s="56" t="s">
        <v>36</v>
      </c>
      <c r="F29" s="57">
        <v>100</v>
      </c>
      <c r="G29" s="12"/>
      <c r="H29" s="16">
        <f t="shared" si="3"/>
        <v>0</v>
      </c>
    </row>
    <row r="30" spans="1:8" s="15" customFormat="1" ht="43.9" customHeight="1">
      <c r="A30" s="9" t="s">
        <v>264</v>
      </c>
      <c r="B30" s="5" t="s">
        <v>111</v>
      </c>
      <c r="C30" s="55" t="s">
        <v>266</v>
      </c>
      <c r="D30" s="8" t="s">
        <v>113</v>
      </c>
      <c r="E30" s="56" t="s">
        <v>36</v>
      </c>
      <c r="F30" s="62">
        <v>10</v>
      </c>
      <c r="G30" s="12"/>
      <c r="H30" s="16">
        <f t="shared" si="3"/>
        <v>0</v>
      </c>
    </row>
    <row r="31" spans="1:8" s="15" customFormat="1" ht="30" customHeight="1">
      <c r="A31" s="9" t="s">
        <v>231</v>
      </c>
      <c r="B31" s="5" t="s">
        <v>112</v>
      </c>
      <c r="C31" s="55" t="s">
        <v>232</v>
      </c>
      <c r="D31" s="8" t="s">
        <v>233</v>
      </c>
      <c r="E31" s="56"/>
      <c r="F31" s="57"/>
      <c r="G31" s="14"/>
      <c r="H31" s="16"/>
    </row>
    <row r="32" spans="1:8" s="13" customFormat="1" ht="30" customHeight="1">
      <c r="A32" s="9" t="s">
        <v>234</v>
      </c>
      <c r="B32" s="7" t="s">
        <v>37</v>
      </c>
      <c r="C32" s="55" t="s">
        <v>235</v>
      </c>
      <c r="D32" s="8" t="s">
        <v>236</v>
      </c>
      <c r="E32" s="56" t="s">
        <v>53</v>
      </c>
      <c r="F32" s="57">
        <v>350</v>
      </c>
      <c r="G32" s="12"/>
      <c r="H32" s="16">
        <f t="shared" ref="H32" si="4">ROUND(G32*F32,2)</f>
        <v>0</v>
      </c>
    </row>
    <row r="33" spans="1:8" s="13" customFormat="1" ht="30" customHeight="1">
      <c r="A33" s="9" t="s">
        <v>118</v>
      </c>
      <c r="B33" s="5" t="s">
        <v>119</v>
      </c>
      <c r="C33" s="55" t="s">
        <v>55</v>
      </c>
      <c r="D33" s="8" t="s">
        <v>233</v>
      </c>
      <c r="E33" s="56"/>
      <c r="F33" s="57"/>
      <c r="G33" s="14"/>
      <c r="H33" s="16"/>
    </row>
    <row r="34" spans="1:8" s="13" customFormat="1" ht="30" customHeight="1">
      <c r="A34" s="9" t="s">
        <v>312</v>
      </c>
      <c r="B34" s="7" t="s">
        <v>37</v>
      </c>
      <c r="C34" s="55" t="s">
        <v>348</v>
      </c>
      <c r="D34" s="8" t="s">
        <v>313</v>
      </c>
      <c r="E34" s="56"/>
      <c r="F34" s="57"/>
      <c r="G34" s="16"/>
      <c r="H34" s="16"/>
    </row>
    <row r="35" spans="1:8" s="13" customFormat="1" ht="30" customHeight="1">
      <c r="A35" s="9" t="s">
        <v>324</v>
      </c>
      <c r="B35" s="61" t="s">
        <v>115</v>
      </c>
      <c r="C35" s="55" t="s">
        <v>325</v>
      </c>
      <c r="D35" s="8"/>
      <c r="E35" s="56" t="s">
        <v>53</v>
      </c>
      <c r="F35" s="57">
        <v>10</v>
      </c>
      <c r="G35" s="12"/>
      <c r="H35" s="16">
        <f>ROUND(G35*F35,2)</f>
        <v>0</v>
      </c>
    </row>
    <row r="36" spans="1:8" s="13" customFormat="1" ht="30" customHeight="1">
      <c r="A36" s="9" t="s">
        <v>349</v>
      </c>
      <c r="B36" s="61" t="s">
        <v>116</v>
      </c>
      <c r="C36" s="55" t="s">
        <v>350</v>
      </c>
      <c r="D36" s="8"/>
      <c r="E36" s="56" t="s">
        <v>53</v>
      </c>
      <c r="F36" s="57">
        <v>25</v>
      </c>
      <c r="G36" s="12"/>
      <c r="H36" s="16">
        <f>ROUND(G36*F36,2)</f>
        <v>0</v>
      </c>
    </row>
    <row r="37" spans="1:8" s="13" customFormat="1" ht="30" customHeight="1">
      <c r="A37" s="9" t="s">
        <v>120</v>
      </c>
      <c r="B37" s="7" t="s">
        <v>44</v>
      </c>
      <c r="C37" s="55" t="s">
        <v>237</v>
      </c>
      <c r="D37" s="8" t="s">
        <v>121</v>
      </c>
      <c r="E37" s="56" t="s">
        <v>53</v>
      </c>
      <c r="F37" s="57">
        <v>360</v>
      </c>
      <c r="G37" s="12"/>
      <c r="H37" s="16">
        <f>ROUND(G37*F37,2)</f>
        <v>0</v>
      </c>
    </row>
    <row r="38" spans="1:8" s="13" customFormat="1" ht="30" customHeight="1">
      <c r="A38" s="9" t="s">
        <v>238</v>
      </c>
      <c r="B38" s="7" t="s">
        <v>54</v>
      </c>
      <c r="C38" s="55" t="s">
        <v>239</v>
      </c>
      <c r="D38" s="8" t="s">
        <v>240</v>
      </c>
      <c r="E38" s="56" t="s">
        <v>53</v>
      </c>
      <c r="F38" s="57">
        <v>10</v>
      </c>
      <c r="G38" s="12"/>
      <c r="H38" s="16">
        <f t="shared" ref="H38:H40" si="5">ROUND(G38*F38,2)</f>
        <v>0</v>
      </c>
    </row>
    <row r="39" spans="1:8" s="13" customFormat="1" ht="30" customHeight="1">
      <c r="A39" s="9" t="s">
        <v>351</v>
      </c>
      <c r="B39" s="7" t="s">
        <v>64</v>
      </c>
      <c r="C39" s="55" t="s">
        <v>352</v>
      </c>
      <c r="D39" s="8" t="s">
        <v>122</v>
      </c>
      <c r="E39" s="56" t="s">
        <v>53</v>
      </c>
      <c r="F39" s="57">
        <v>65</v>
      </c>
      <c r="G39" s="12"/>
      <c r="H39" s="16">
        <f t="shared" si="5"/>
        <v>0</v>
      </c>
    </row>
    <row r="40" spans="1:8" s="13" customFormat="1" ht="43.9" customHeight="1">
      <c r="A40" s="9" t="s">
        <v>353</v>
      </c>
      <c r="B40" s="7" t="s">
        <v>68</v>
      </c>
      <c r="C40" s="55" t="s">
        <v>415</v>
      </c>
      <c r="D40" s="8" t="s">
        <v>189</v>
      </c>
      <c r="E40" s="56" t="s">
        <v>53</v>
      </c>
      <c r="F40" s="57">
        <v>5</v>
      </c>
      <c r="G40" s="12"/>
      <c r="H40" s="16">
        <f t="shared" si="5"/>
        <v>0</v>
      </c>
    </row>
    <row r="41" spans="1:8" s="13" customFormat="1" ht="43.9" customHeight="1">
      <c r="A41" s="9" t="s">
        <v>183</v>
      </c>
      <c r="B41" s="5" t="s">
        <v>124</v>
      </c>
      <c r="C41" s="55" t="s">
        <v>184</v>
      </c>
      <c r="D41" s="8" t="s">
        <v>354</v>
      </c>
      <c r="F41" s="57"/>
      <c r="G41" s="14"/>
      <c r="H41" s="16"/>
    </row>
    <row r="42" spans="1:8" s="13" customFormat="1" ht="30" customHeight="1">
      <c r="A42" s="9" t="s">
        <v>241</v>
      </c>
      <c r="B42" s="7" t="s">
        <v>37</v>
      </c>
      <c r="C42" s="55" t="s">
        <v>242</v>
      </c>
      <c r="D42" s="8"/>
      <c r="E42" s="56"/>
      <c r="F42" s="57"/>
      <c r="G42" s="14"/>
      <c r="H42" s="16"/>
    </row>
    <row r="43" spans="1:8" s="13" customFormat="1" ht="30" customHeight="1">
      <c r="A43" s="9" t="s">
        <v>185</v>
      </c>
      <c r="B43" s="61" t="s">
        <v>115</v>
      </c>
      <c r="C43" s="55" t="s">
        <v>135</v>
      </c>
      <c r="D43" s="8"/>
      <c r="E43" s="56" t="s">
        <v>38</v>
      </c>
      <c r="F43" s="57">
        <v>900</v>
      </c>
      <c r="G43" s="12"/>
      <c r="H43" s="16">
        <f>ROUND(G43*F43,2)</f>
        <v>0</v>
      </c>
    </row>
    <row r="44" spans="1:8" s="13" customFormat="1" ht="30" customHeight="1">
      <c r="A44" s="9" t="s">
        <v>186</v>
      </c>
      <c r="B44" s="7" t="s">
        <v>44</v>
      </c>
      <c r="C44" s="55" t="s">
        <v>69</v>
      </c>
      <c r="D44" s="8"/>
      <c r="E44" s="56"/>
      <c r="F44" s="57"/>
      <c r="G44" s="14"/>
      <c r="H44" s="16"/>
    </row>
    <row r="45" spans="1:8" s="13" customFormat="1" ht="30" customHeight="1">
      <c r="A45" s="9" t="s">
        <v>187</v>
      </c>
      <c r="B45" s="61" t="s">
        <v>115</v>
      </c>
      <c r="C45" s="55" t="s">
        <v>135</v>
      </c>
      <c r="D45" s="8"/>
      <c r="E45" s="56" t="s">
        <v>38</v>
      </c>
      <c r="F45" s="57">
        <v>175</v>
      </c>
      <c r="G45" s="12"/>
      <c r="H45" s="16">
        <f>ROUND(G45*F45,2)</f>
        <v>0</v>
      </c>
    </row>
    <row r="46" spans="1:8" s="15" customFormat="1" ht="30" customHeight="1">
      <c r="A46" s="9" t="s">
        <v>123</v>
      </c>
      <c r="B46" s="5" t="s">
        <v>128</v>
      </c>
      <c r="C46" s="55" t="s">
        <v>125</v>
      </c>
      <c r="D46" s="8" t="s">
        <v>243</v>
      </c>
      <c r="E46" s="56"/>
      <c r="F46" s="57"/>
      <c r="G46" s="14"/>
      <c r="H46" s="16"/>
    </row>
    <row r="47" spans="1:8" s="13" customFormat="1" ht="30" customHeight="1">
      <c r="A47" s="9" t="s">
        <v>126</v>
      </c>
      <c r="B47" s="7" t="s">
        <v>37</v>
      </c>
      <c r="C47" s="55" t="s">
        <v>244</v>
      </c>
      <c r="D47" s="8" t="s">
        <v>1</v>
      </c>
      <c r="E47" s="56" t="s">
        <v>36</v>
      </c>
      <c r="F47" s="57">
        <v>6500</v>
      </c>
      <c r="G47" s="12"/>
      <c r="H47" s="16">
        <f t="shared" ref="H47:H50" si="6">ROUND(G47*F47,2)</f>
        <v>0</v>
      </c>
    </row>
    <row r="48" spans="1:8" s="13" customFormat="1" ht="30" customHeight="1">
      <c r="A48" s="9" t="s">
        <v>245</v>
      </c>
      <c r="B48" s="7" t="s">
        <v>44</v>
      </c>
      <c r="C48" s="55" t="s">
        <v>246</v>
      </c>
      <c r="D48" s="8" t="s">
        <v>1</v>
      </c>
      <c r="E48" s="56" t="s">
        <v>36</v>
      </c>
      <c r="F48" s="57">
        <v>1130</v>
      </c>
      <c r="G48" s="12"/>
      <c r="H48" s="16">
        <f t="shared" si="6"/>
        <v>0</v>
      </c>
    </row>
    <row r="49" spans="1:8" s="13" customFormat="1" ht="30" customHeight="1">
      <c r="A49" s="9" t="s">
        <v>247</v>
      </c>
      <c r="B49" s="7" t="s">
        <v>54</v>
      </c>
      <c r="C49" s="55" t="s">
        <v>248</v>
      </c>
      <c r="D49" s="8" t="s">
        <v>1</v>
      </c>
      <c r="E49" s="56" t="s">
        <v>36</v>
      </c>
      <c r="F49" s="57">
        <v>50</v>
      </c>
      <c r="G49" s="12"/>
      <c r="H49" s="16">
        <f t="shared" si="6"/>
        <v>0</v>
      </c>
    </row>
    <row r="50" spans="1:8" s="15" customFormat="1" ht="30" customHeight="1">
      <c r="A50" s="9" t="s">
        <v>355</v>
      </c>
      <c r="B50" s="5" t="s">
        <v>130</v>
      </c>
      <c r="C50" s="55" t="s">
        <v>356</v>
      </c>
      <c r="D50" s="8" t="s">
        <v>180</v>
      </c>
      <c r="E50" s="56" t="s">
        <v>36</v>
      </c>
      <c r="F50" s="62">
        <v>215</v>
      </c>
      <c r="G50" s="12"/>
      <c r="H50" s="16">
        <f t="shared" si="6"/>
        <v>0</v>
      </c>
    </row>
    <row r="51" spans="1:8" s="13" customFormat="1" ht="30" customHeight="1">
      <c r="A51" s="9" t="s">
        <v>127</v>
      </c>
      <c r="B51" s="5" t="s">
        <v>131</v>
      </c>
      <c r="C51" s="55" t="s">
        <v>129</v>
      </c>
      <c r="D51" s="8" t="s">
        <v>188</v>
      </c>
      <c r="E51" s="56" t="s">
        <v>43</v>
      </c>
      <c r="F51" s="62">
        <v>22</v>
      </c>
      <c r="G51" s="12"/>
      <c r="H51" s="16">
        <f>ROUND(G51*F51,2)</f>
        <v>0</v>
      </c>
    </row>
    <row r="52" spans="1:8" ht="36" customHeight="1">
      <c r="A52" s="49"/>
      <c r="B52" s="63"/>
      <c r="C52" s="58" t="s">
        <v>20</v>
      </c>
      <c r="D52" s="52"/>
      <c r="E52" s="53"/>
      <c r="F52" s="53"/>
      <c r="G52" s="49"/>
      <c r="H52" s="54"/>
    </row>
    <row r="53" spans="1:8" s="15" customFormat="1" ht="43.9" customHeight="1">
      <c r="A53" s="3" t="s">
        <v>56</v>
      </c>
      <c r="B53" s="5" t="s">
        <v>134</v>
      </c>
      <c r="C53" s="55" t="s">
        <v>57</v>
      </c>
      <c r="D53" s="8" t="s">
        <v>190</v>
      </c>
      <c r="E53" s="56"/>
      <c r="F53" s="62"/>
      <c r="G53" s="14"/>
      <c r="H53" s="64"/>
    </row>
    <row r="54" spans="1:8" s="13" customFormat="1" ht="43.9" customHeight="1">
      <c r="A54" s="3" t="s">
        <v>132</v>
      </c>
      <c r="B54" s="7" t="s">
        <v>37</v>
      </c>
      <c r="C54" s="55" t="s">
        <v>357</v>
      </c>
      <c r="D54" s="8" t="s">
        <v>133</v>
      </c>
      <c r="E54" s="56" t="s">
        <v>53</v>
      </c>
      <c r="F54" s="57">
        <v>385</v>
      </c>
      <c r="G54" s="12"/>
      <c r="H54" s="16">
        <f>ROUND(G54*F54,2)</f>
        <v>0</v>
      </c>
    </row>
    <row r="55" spans="1:8" s="15" customFormat="1" ht="30" customHeight="1">
      <c r="A55" s="3" t="s">
        <v>174</v>
      </c>
      <c r="B55" s="5" t="s">
        <v>136</v>
      </c>
      <c r="C55" s="55" t="s">
        <v>175</v>
      </c>
      <c r="D55" s="8" t="s">
        <v>176</v>
      </c>
      <c r="E55" s="56" t="s">
        <v>36</v>
      </c>
      <c r="F55" s="62">
        <v>70</v>
      </c>
      <c r="G55" s="12"/>
      <c r="H55" s="16">
        <f t="shared" ref="H55" si="7">ROUND(G55*F55,2)</f>
        <v>0</v>
      </c>
    </row>
    <row r="56" spans="1:8" ht="36" customHeight="1">
      <c r="A56" s="49"/>
      <c r="B56" s="63"/>
      <c r="C56" s="58" t="s">
        <v>21</v>
      </c>
      <c r="D56" s="52"/>
      <c r="E56" s="65"/>
      <c r="F56" s="53"/>
      <c r="G56" s="49"/>
      <c r="H56" s="54"/>
    </row>
    <row r="57" spans="1:8" s="15" customFormat="1" ht="30" customHeight="1">
      <c r="A57" s="3" t="s">
        <v>58</v>
      </c>
      <c r="B57" s="5" t="s">
        <v>139</v>
      </c>
      <c r="C57" s="55" t="s">
        <v>59</v>
      </c>
      <c r="D57" s="8" t="s">
        <v>137</v>
      </c>
      <c r="E57" s="56" t="s">
        <v>53</v>
      </c>
      <c r="F57" s="62">
        <v>1600</v>
      </c>
      <c r="G57" s="12"/>
      <c r="H57" s="16">
        <f>ROUND(G57*F57,2)</f>
        <v>0</v>
      </c>
    </row>
    <row r="58" spans="1:8" ht="48" customHeight="1">
      <c r="A58" s="49"/>
      <c r="B58" s="63"/>
      <c r="C58" s="58" t="s">
        <v>22</v>
      </c>
      <c r="D58" s="52"/>
      <c r="E58" s="65"/>
      <c r="F58" s="53"/>
      <c r="G58" s="49"/>
      <c r="H58" s="54"/>
    </row>
    <row r="59" spans="1:8" s="17" customFormat="1" ht="43.9" customHeight="1">
      <c r="A59" s="3" t="s">
        <v>73</v>
      </c>
      <c r="B59" s="5" t="s">
        <v>144</v>
      </c>
      <c r="C59" s="66" t="s">
        <v>249</v>
      </c>
      <c r="D59" s="4" t="s">
        <v>255</v>
      </c>
      <c r="E59" s="56"/>
      <c r="F59" s="62"/>
      <c r="G59" s="14"/>
      <c r="H59" s="64"/>
    </row>
    <row r="60" spans="1:8" s="13" customFormat="1" ht="43.9" customHeight="1">
      <c r="A60" s="3" t="s">
        <v>74</v>
      </c>
      <c r="B60" s="7" t="s">
        <v>37</v>
      </c>
      <c r="C60" s="67" t="s">
        <v>314</v>
      </c>
      <c r="D60" s="8"/>
      <c r="E60" s="56" t="s">
        <v>43</v>
      </c>
      <c r="F60" s="62">
        <v>3</v>
      </c>
      <c r="G60" s="12"/>
      <c r="H60" s="16">
        <f>ROUND(G60*F60,2)</f>
        <v>0</v>
      </c>
    </row>
    <row r="61" spans="1:8" s="13" customFormat="1" ht="43.9" customHeight="1">
      <c r="A61" s="3" t="s">
        <v>75</v>
      </c>
      <c r="B61" s="7" t="s">
        <v>44</v>
      </c>
      <c r="C61" s="67" t="s">
        <v>315</v>
      </c>
      <c r="D61" s="8"/>
      <c r="E61" s="56" t="s">
        <v>43</v>
      </c>
      <c r="F61" s="62">
        <v>2</v>
      </c>
      <c r="G61" s="12"/>
      <c r="H61" s="16">
        <f>ROUND(G61*F61,2)</f>
        <v>0</v>
      </c>
    </row>
    <row r="62" spans="1:8" s="13" customFormat="1" ht="43.9" customHeight="1">
      <c r="A62" s="3" t="s">
        <v>192</v>
      </c>
      <c r="B62" s="7" t="s">
        <v>54</v>
      </c>
      <c r="C62" s="67" t="s">
        <v>359</v>
      </c>
      <c r="D62" s="8"/>
      <c r="E62" s="56" t="s">
        <v>43</v>
      </c>
      <c r="F62" s="62">
        <v>1</v>
      </c>
      <c r="G62" s="12"/>
      <c r="H62" s="16">
        <f>ROUND(G62*F62,2)</f>
        <v>0</v>
      </c>
    </row>
    <row r="63" spans="1:8" s="13" customFormat="1" ht="43.9" customHeight="1">
      <c r="A63" s="3" t="s">
        <v>250</v>
      </c>
      <c r="B63" s="7" t="s">
        <v>64</v>
      </c>
      <c r="C63" s="67" t="s">
        <v>251</v>
      </c>
      <c r="D63" s="8"/>
      <c r="E63" s="56" t="s">
        <v>43</v>
      </c>
      <c r="F63" s="62">
        <v>5</v>
      </c>
      <c r="G63" s="12"/>
      <c r="H63" s="16">
        <f>ROUND(G63*F63,2)</f>
        <v>0</v>
      </c>
    </row>
    <row r="64" spans="1:8" s="13" customFormat="1" ht="43.9" customHeight="1">
      <c r="A64" s="3" t="s">
        <v>252</v>
      </c>
      <c r="B64" s="7" t="s">
        <v>68</v>
      </c>
      <c r="C64" s="67" t="s">
        <v>253</v>
      </c>
      <c r="D64" s="8"/>
      <c r="E64" s="56" t="s">
        <v>43</v>
      </c>
      <c r="F64" s="62">
        <v>5</v>
      </c>
      <c r="G64" s="12"/>
      <c r="H64" s="16">
        <f>ROUND(G64*F64,2)</f>
        <v>0</v>
      </c>
    </row>
    <row r="65" spans="1:8" ht="36" customHeight="1">
      <c r="A65" s="49"/>
      <c r="B65" s="68"/>
      <c r="C65" s="58" t="s">
        <v>23</v>
      </c>
      <c r="D65" s="52"/>
      <c r="E65" s="65"/>
      <c r="F65" s="53"/>
      <c r="G65" s="49"/>
      <c r="H65" s="54"/>
    </row>
    <row r="66" spans="1:8" s="13" customFormat="1" ht="43.9" customHeight="1">
      <c r="A66" s="3" t="s">
        <v>60</v>
      </c>
      <c r="B66" s="5" t="s">
        <v>149</v>
      </c>
      <c r="C66" s="67" t="s">
        <v>254</v>
      </c>
      <c r="D66" s="4" t="s">
        <v>255</v>
      </c>
      <c r="E66" s="56" t="s">
        <v>43</v>
      </c>
      <c r="F66" s="62">
        <v>8</v>
      </c>
      <c r="G66" s="12"/>
      <c r="H66" s="16">
        <f>ROUND(G66*F66,2)</f>
        <v>0</v>
      </c>
    </row>
    <row r="67" spans="1:8" s="15" customFormat="1" ht="30" customHeight="1">
      <c r="A67" s="3" t="s">
        <v>61</v>
      </c>
      <c r="B67" s="5" t="s">
        <v>151</v>
      </c>
      <c r="C67" s="67" t="s">
        <v>256</v>
      </c>
      <c r="D67" s="4" t="s">
        <v>255</v>
      </c>
      <c r="E67" s="56"/>
      <c r="F67" s="62"/>
      <c r="G67" s="14"/>
      <c r="H67" s="64"/>
    </row>
    <row r="68" spans="1:8" s="13" customFormat="1" ht="30" customHeight="1">
      <c r="A68" s="3" t="s">
        <v>200</v>
      </c>
      <c r="B68" s="7" t="s">
        <v>37</v>
      </c>
      <c r="C68" s="55" t="s">
        <v>201</v>
      </c>
      <c r="D68" s="8"/>
      <c r="E68" s="56" t="s">
        <v>43</v>
      </c>
      <c r="F68" s="62">
        <v>2</v>
      </c>
      <c r="G68" s="12"/>
      <c r="H68" s="16">
        <f>ROUND(G68*F68,2)</f>
        <v>0</v>
      </c>
    </row>
    <row r="69" spans="1:8" s="13" customFormat="1" ht="30" customHeight="1">
      <c r="A69" s="3" t="s">
        <v>62</v>
      </c>
      <c r="B69" s="7" t="s">
        <v>44</v>
      </c>
      <c r="C69" s="55" t="s">
        <v>159</v>
      </c>
      <c r="D69" s="8"/>
      <c r="E69" s="56" t="s">
        <v>43</v>
      </c>
      <c r="F69" s="62">
        <v>2</v>
      </c>
      <c r="G69" s="12"/>
      <c r="H69" s="16">
        <f>ROUND(G69*F69,2)</f>
        <v>0</v>
      </c>
    </row>
    <row r="70" spans="1:8" s="13" customFormat="1" ht="30" customHeight="1">
      <c r="A70" s="3" t="s">
        <v>202</v>
      </c>
      <c r="B70" s="7" t="s">
        <v>54</v>
      </c>
      <c r="C70" s="55" t="s">
        <v>203</v>
      </c>
      <c r="D70" s="8"/>
      <c r="E70" s="56" t="s">
        <v>43</v>
      </c>
      <c r="F70" s="62">
        <v>2</v>
      </c>
      <c r="G70" s="12"/>
      <c r="H70" s="16">
        <f>ROUND(G70*F70,2)</f>
        <v>0</v>
      </c>
    </row>
    <row r="71" spans="1:8" s="13" customFormat="1" ht="30" customHeight="1">
      <c r="A71" s="3" t="s">
        <v>63</v>
      </c>
      <c r="B71" s="7" t="s">
        <v>64</v>
      </c>
      <c r="C71" s="55" t="s">
        <v>177</v>
      </c>
      <c r="D71" s="8"/>
      <c r="E71" s="56" t="s">
        <v>43</v>
      </c>
      <c r="F71" s="62">
        <v>2</v>
      </c>
      <c r="G71" s="12"/>
      <c r="H71" s="16">
        <f>ROUND(G71*F71,2)</f>
        <v>0</v>
      </c>
    </row>
    <row r="72" spans="1:8" s="15" customFormat="1" ht="30" customHeight="1">
      <c r="A72" s="3" t="s">
        <v>70</v>
      </c>
      <c r="B72" s="5" t="s">
        <v>153</v>
      </c>
      <c r="C72" s="55" t="s">
        <v>76</v>
      </c>
      <c r="D72" s="4" t="s">
        <v>255</v>
      </c>
      <c r="E72" s="56" t="s">
        <v>43</v>
      </c>
      <c r="F72" s="62">
        <v>2</v>
      </c>
      <c r="G72" s="12"/>
      <c r="H72" s="16">
        <f t="shared" ref="H72:H74" si="8">ROUND(G72*F72,2)</f>
        <v>0</v>
      </c>
    </row>
    <row r="73" spans="1:8" s="15" customFormat="1" ht="30" customHeight="1">
      <c r="A73" s="3" t="s">
        <v>71</v>
      </c>
      <c r="B73" s="5" t="s">
        <v>154</v>
      </c>
      <c r="C73" s="55" t="s">
        <v>77</v>
      </c>
      <c r="D73" s="4" t="s">
        <v>255</v>
      </c>
      <c r="E73" s="56" t="s">
        <v>43</v>
      </c>
      <c r="F73" s="62">
        <v>2</v>
      </c>
      <c r="G73" s="12"/>
      <c r="H73" s="16">
        <f t="shared" si="8"/>
        <v>0</v>
      </c>
    </row>
    <row r="74" spans="1:8" s="13" customFormat="1" ht="30" customHeight="1">
      <c r="A74" s="3" t="s">
        <v>72</v>
      </c>
      <c r="B74" s="5" t="s">
        <v>155</v>
      </c>
      <c r="C74" s="55" t="s">
        <v>78</v>
      </c>
      <c r="D74" s="4" t="s">
        <v>255</v>
      </c>
      <c r="E74" s="56" t="s">
        <v>43</v>
      </c>
      <c r="F74" s="62">
        <v>2</v>
      </c>
      <c r="G74" s="12"/>
      <c r="H74" s="16">
        <f t="shared" si="8"/>
        <v>0</v>
      </c>
    </row>
    <row r="75" spans="1:8" s="13" customFormat="1" ht="30" customHeight="1">
      <c r="A75" s="10" t="s">
        <v>284</v>
      </c>
      <c r="B75" s="69" t="s">
        <v>156</v>
      </c>
      <c r="C75" s="67" t="s">
        <v>285</v>
      </c>
      <c r="D75" s="4" t="s">
        <v>255</v>
      </c>
      <c r="E75" s="70" t="s">
        <v>43</v>
      </c>
      <c r="F75" s="62">
        <v>2</v>
      </c>
      <c r="G75" s="12"/>
      <c r="H75" s="16">
        <f t="shared" ref="H75" si="9">ROUND(G75*F75,2)</f>
        <v>0</v>
      </c>
    </row>
    <row r="76" spans="1:8" s="13" customFormat="1" ht="30" customHeight="1">
      <c r="A76" s="3" t="s">
        <v>360</v>
      </c>
      <c r="B76" s="5" t="s">
        <v>157</v>
      </c>
      <c r="C76" s="55" t="s">
        <v>361</v>
      </c>
      <c r="D76" s="8" t="s">
        <v>204</v>
      </c>
      <c r="E76" s="56" t="s">
        <v>43</v>
      </c>
      <c r="F76" s="71">
        <v>6</v>
      </c>
      <c r="G76" s="12"/>
      <c r="H76" s="16">
        <f t="shared" ref="H76" si="10">ROUND(G76*F76,2)</f>
        <v>0</v>
      </c>
    </row>
    <row r="77" spans="1:8" ht="36" customHeight="1">
      <c r="A77" s="49"/>
      <c r="B77" s="50"/>
      <c r="C77" s="58" t="s">
        <v>24</v>
      </c>
      <c r="D77" s="52"/>
      <c r="E77" s="59"/>
      <c r="F77" s="52"/>
      <c r="G77" s="49"/>
      <c r="H77" s="54"/>
    </row>
    <row r="78" spans="1:8" s="15" customFormat="1" ht="30" customHeight="1">
      <c r="A78" s="9" t="s">
        <v>65</v>
      </c>
      <c r="B78" s="5" t="s">
        <v>158</v>
      </c>
      <c r="C78" s="55" t="s">
        <v>66</v>
      </c>
      <c r="D78" s="8" t="s">
        <v>160</v>
      </c>
      <c r="E78" s="56"/>
      <c r="F78" s="57"/>
      <c r="G78" s="14"/>
      <c r="H78" s="16"/>
    </row>
    <row r="79" spans="1:8" s="13" customFormat="1" ht="30" customHeight="1">
      <c r="A79" s="9" t="s">
        <v>161</v>
      </c>
      <c r="B79" s="7" t="s">
        <v>37</v>
      </c>
      <c r="C79" s="55" t="s">
        <v>162</v>
      </c>
      <c r="D79" s="8"/>
      <c r="E79" s="56" t="s">
        <v>36</v>
      </c>
      <c r="F79" s="57">
        <v>250</v>
      </c>
      <c r="G79" s="12"/>
      <c r="H79" s="16">
        <f>ROUND(G79*F79,2)</f>
        <v>0</v>
      </c>
    </row>
    <row r="80" spans="1:8" s="13" customFormat="1" ht="30" customHeight="1">
      <c r="A80" s="9" t="s">
        <v>67</v>
      </c>
      <c r="B80" s="7" t="s">
        <v>44</v>
      </c>
      <c r="C80" s="55" t="s">
        <v>163</v>
      </c>
      <c r="D80" s="8"/>
      <c r="E80" s="56" t="s">
        <v>36</v>
      </c>
      <c r="F80" s="57">
        <v>1250</v>
      </c>
      <c r="G80" s="12"/>
      <c r="H80" s="16">
        <f>ROUND(G80*F80,2)</f>
        <v>0</v>
      </c>
    </row>
    <row r="81" spans="1:8" ht="30" customHeight="1" thickBot="1">
      <c r="A81" s="72"/>
      <c r="B81" s="73" t="str">
        <f>B6</f>
        <v>A</v>
      </c>
      <c r="C81" s="114" t="str">
        <f>C6</f>
        <v>SANFORD FLEMING ROAD REHABILITATION - PLESSIS ROAD TO DEVONSHIRE DRIVE</v>
      </c>
      <c r="D81" s="115"/>
      <c r="E81" s="115"/>
      <c r="F81" s="116"/>
      <c r="G81" s="72" t="s">
        <v>16</v>
      </c>
      <c r="H81" s="72">
        <f>SUM(H6:H80)</f>
        <v>0</v>
      </c>
    </row>
    <row r="82" spans="1:8" s="48" customFormat="1" ht="30" customHeight="1" thickTop="1">
      <c r="A82" s="44"/>
      <c r="B82" s="45" t="s">
        <v>12</v>
      </c>
      <c r="C82" s="106" t="s">
        <v>362</v>
      </c>
      <c r="D82" s="107"/>
      <c r="E82" s="107"/>
      <c r="F82" s="108"/>
      <c r="G82" s="44"/>
      <c r="H82" s="74"/>
    </row>
    <row r="83" spans="1:8" ht="36" customHeight="1">
      <c r="A83" s="49"/>
      <c r="B83" s="50"/>
      <c r="C83" s="51" t="s">
        <v>18</v>
      </c>
      <c r="D83" s="52"/>
      <c r="E83" s="53" t="s">
        <v>1</v>
      </c>
      <c r="F83" s="53" t="s">
        <v>1</v>
      </c>
      <c r="G83" s="49" t="s">
        <v>1</v>
      </c>
      <c r="H83" s="54"/>
    </row>
    <row r="84" spans="1:8" s="13" customFormat="1" ht="30" customHeight="1">
      <c r="A84" s="3" t="s">
        <v>41</v>
      </c>
      <c r="B84" s="5" t="s">
        <v>212</v>
      </c>
      <c r="C84" s="55" t="s">
        <v>42</v>
      </c>
      <c r="D84" s="8" t="s">
        <v>181</v>
      </c>
      <c r="E84" s="56" t="s">
        <v>36</v>
      </c>
      <c r="F84" s="57">
        <v>500</v>
      </c>
      <c r="G84" s="12"/>
      <c r="H84" s="16">
        <f t="shared" ref="H84" si="11">ROUND(G84*F84,2)</f>
        <v>0</v>
      </c>
    </row>
    <row r="85" spans="1:8" ht="36" customHeight="1">
      <c r="A85" s="49"/>
      <c r="B85" s="50"/>
      <c r="C85" s="58" t="s">
        <v>19</v>
      </c>
      <c r="D85" s="52"/>
      <c r="E85" s="59"/>
      <c r="F85" s="52"/>
      <c r="G85" s="49"/>
      <c r="H85" s="54"/>
    </row>
    <row r="86" spans="1:8" s="13" customFormat="1" ht="30" customHeight="1">
      <c r="A86" s="9" t="s">
        <v>338</v>
      </c>
      <c r="B86" s="5" t="s">
        <v>211</v>
      </c>
      <c r="C86" s="55" t="s">
        <v>339</v>
      </c>
      <c r="D86" s="8" t="s">
        <v>182</v>
      </c>
      <c r="E86" s="56"/>
      <c r="F86" s="57"/>
      <c r="G86" s="14"/>
      <c r="H86" s="16"/>
    </row>
    <row r="87" spans="1:8" s="13" customFormat="1" ht="43.9" customHeight="1">
      <c r="A87" s="9" t="s">
        <v>340</v>
      </c>
      <c r="B87" s="7" t="s">
        <v>37</v>
      </c>
      <c r="C87" s="55" t="s">
        <v>341</v>
      </c>
      <c r="D87" s="8" t="s">
        <v>1</v>
      </c>
      <c r="E87" s="56" t="s">
        <v>36</v>
      </c>
      <c r="F87" s="57">
        <v>10</v>
      </c>
      <c r="G87" s="12"/>
      <c r="H87" s="16">
        <f t="shared" ref="H87:H90" si="12">ROUND(G87*F87,2)</f>
        <v>0</v>
      </c>
    </row>
    <row r="88" spans="1:8" s="13" customFormat="1" ht="43.9" customHeight="1">
      <c r="A88" s="9" t="s">
        <v>342</v>
      </c>
      <c r="B88" s="7" t="s">
        <v>44</v>
      </c>
      <c r="C88" s="55" t="s">
        <v>343</v>
      </c>
      <c r="D88" s="8" t="s">
        <v>1</v>
      </c>
      <c r="E88" s="56" t="s">
        <v>36</v>
      </c>
      <c r="F88" s="57">
        <v>140</v>
      </c>
      <c r="G88" s="12"/>
      <c r="H88" s="16">
        <f t="shared" si="12"/>
        <v>0</v>
      </c>
    </row>
    <row r="89" spans="1:8" s="13" customFormat="1" ht="43.9" customHeight="1">
      <c r="A89" s="9" t="s">
        <v>344</v>
      </c>
      <c r="B89" s="7" t="s">
        <v>54</v>
      </c>
      <c r="C89" s="55" t="s">
        <v>345</v>
      </c>
      <c r="D89" s="8" t="s">
        <v>1</v>
      </c>
      <c r="E89" s="56" t="s">
        <v>36</v>
      </c>
      <c r="F89" s="57">
        <v>10</v>
      </c>
      <c r="G89" s="12"/>
      <c r="H89" s="16">
        <f t="shared" si="12"/>
        <v>0</v>
      </c>
    </row>
    <row r="90" spans="1:8" s="13" customFormat="1" ht="43.9" customHeight="1">
      <c r="A90" s="9" t="s">
        <v>346</v>
      </c>
      <c r="B90" s="7" t="s">
        <v>64</v>
      </c>
      <c r="C90" s="55" t="s">
        <v>347</v>
      </c>
      <c r="D90" s="8" t="s">
        <v>1</v>
      </c>
      <c r="E90" s="56" t="s">
        <v>36</v>
      </c>
      <c r="F90" s="57">
        <v>20</v>
      </c>
      <c r="G90" s="12"/>
      <c r="H90" s="16">
        <f t="shared" si="12"/>
        <v>0</v>
      </c>
    </row>
    <row r="91" spans="1:8" s="13" customFormat="1" ht="30" customHeight="1">
      <c r="A91" s="9" t="s">
        <v>45</v>
      </c>
      <c r="B91" s="5" t="s">
        <v>210</v>
      </c>
      <c r="C91" s="55" t="s">
        <v>46</v>
      </c>
      <c r="D91" s="8" t="s">
        <v>182</v>
      </c>
      <c r="E91" s="56"/>
      <c r="F91" s="57"/>
      <c r="G91" s="14"/>
      <c r="H91" s="16"/>
    </row>
    <row r="92" spans="1:8" s="13" customFormat="1" ht="30" customHeight="1">
      <c r="A92" s="9" t="s">
        <v>47</v>
      </c>
      <c r="B92" s="7" t="s">
        <v>37</v>
      </c>
      <c r="C92" s="55" t="s">
        <v>48</v>
      </c>
      <c r="D92" s="8" t="s">
        <v>1</v>
      </c>
      <c r="E92" s="56" t="s">
        <v>43</v>
      </c>
      <c r="F92" s="57">
        <v>120</v>
      </c>
      <c r="G92" s="12"/>
      <c r="H92" s="16">
        <f>ROUND(G92*F92,2)</f>
        <v>0</v>
      </c>
    </row>
    <row r="93" spans="1:8" s="13" customFormat="1" ht="30" customHeight="1">
      <c r="A93" s="9" t="s">
        <v>49</v>
      </c>
      <c r="B93" s="5" t="s">
        <v>257</v>
      </c>
      <c r="C93" s="55" t="s">
        <v>50</v>
      </c>
      <c r="D93" s="8" t="s">
        <v>182</v>
      </c>
      <c r="E93" s="56"/>
      <c r="F93" s="57"/>
      <c r="G93" s="14"/>
      <c r="H93" s="16"/>
    </row>
    <row r="94" spans="1:8" s="13" customFormat="1" ht="30" customHeight="1">
      <c r="A94" s="9" t="s">
        <v>51</v>
      </c>
      <c r="B94" s="7" t="s">
        <v>37</v>
      </c>
      <c r="C94" s="55" t="s">
        <v>52</v>
      </c>
      <c r="D94" s="8" t="s">
        <v>1</v>
      </c>
      <c r="E94" s="56" t="s">
        <v>43</v>
      </c>
      <c r="F94" s="57">
        <v>180</v>
      </c>
      <c r="G94" s="12"/>
      <c r="H94" s="16">
        <f>ROUND(G94*F94,2)</f>
        <v>0</v>
      </c>
    </row>
    <row r="95" spans="1:8" s="15" customFormat="1" ht="43.9" customHeight="1">
      <c r="A95" s="9" t="s">
        <v>165</v>
      </c>
      <c r="B95" s="5" t="s">
        <v>258</v>
      </c>
      <c r="C95" s="55" t="s">
        <v>166</v>
      </c>
      <c r="D95" s="8" t="s">
        <v>113</v>
      </c>
      <c r="E95" s="56"/>
      <c r="F95" s="57"/>
      <c r="G95" s="14"/>
      <c r="H95" s="16"/>
    </row>
    <row r="96" spans="1:8" s="13" customFormat="1" ht="30" customHeight="1">
      <c r="A96" s="9" t="s">
        <v>167</v>
      </c>
      <c r="B96" s="7" t="s">
        <v>37</v>
      </c>
      <c r="C96" s="55" t="s">
        <v>114</v>
      </c>
      <c r="D96" s="8" t="s">
        <v>1</v>
      </c>
      <c r="E96" s="56" t="s">
        <v>36</v>
      </c>
      <c r="F96" s="57">
        <v>6</v>
      </c>
      <c r="G96" s="12"/>
      <c r="H96" s="16">
        <f t="shared" ref="H96" si="13">ROUND(G96*F96,2)</f>
        <v>0</v>
      </c>
    </row>
    <row r="97" spans="1:8" s="15" customFormat="1" ht="43.9" customHeight="1">
      <c r="A97" s="9" t="s">
        <v>223</v>
      </c>
      <c r="B97" s="5" t="s">
        <v>259</v>
      </c>
      <c r="C97" s="55" t="s">
        <v>224</v>
      </c>
      <c r="D97" s="8" t="s">
        <v>113</v>
      </c>
      <c r="E97" s="56"/>
      <c r="F97" s="57"/>
      <c r="G97" s="14"/>
      <c r="H97" s="16"/>
    </row>
    <row r="98" spans="1:8" s="13" customFormat="1" ht="30" customHeight="1">
      <c r="A98" s="9" t="s">
        <v>225</v>
      </c>
      <c r="B98" s="7" t="s">
        <v>37</v>
      </c>
      <c r="C98" s="55" t="s">
        <v>114</v>
      </c>
      <c r="D98" s="8" t="s">
        <v>226</v>
      </c>
      <c r="E98" s="56"/>
      <c r="F98" s="57"/>
      <c r="G98" s="14"/>
      <c r="H98" s="16"/>
    </row>
    <row r="99" spans="1:8" s="13" customFormat="1" ht="30" customHeight="1">
      <c r="A99" s="9" t="s">
        <v>227</v>
      </c>
      <c r="B99" s="61" t="s">
        <v>115</v>
      </c>
      <c r="C99" s="55" t="s">
        <v>228</v>
      </c>
      <c r="D99" s="8"/>
      <c r="E99" s="56" t="s">
        <v>36</v>
      </c>
      <c r="F99" s="57">
        <v>15</v>
      </c>
      <c r="G99" s="12"/>
      <c r="H99" s="16">
        <f t="shared" ref="H99:H101" si="14">ROUND(G99*F99,2)</f>
        <v>0</v>
      </c>
    </row>
    <row r="100" spans="1:8" s="13" customFormat="1" ht="30" customHeight="1">
      <c r="A100" s="9" t="s">
        <v>229</v>
      </c>
      <c r="B100" s="61" t="s">
        <v>116</v>
      </c>
      <c r="C100" s="55" t="s">
        <v>230</v>
      </c>
      <c r="D100" s="8"/>
      <c r="E100" s="56" t="s">
        <v>36</v>
      </c>
      <c r="F100" s="57">
        <v>135</v>
      </c>
      <c r="G100" s="12"/>
      <c r="H100" s="16">
        <f t="shared" si="14"/>
        <v>0</v>
      </c>
    </row>
    <row r="101" spans="1:8" s="13" customFormat="1" ht="30" customHeight="1">
      <c r="A101" s="9" t="s">
        <v>262</v>
      </c>
      <c r="B101" s="61" t="s">
        <v>117</v>
      </c>
      <c r="C101" s="55" t="s">
        <v>263</v>
      </c>
      <c r="D101" s="8" t="s">
        <v>1</v>
      </c>
      <c r="E101" s="56" t="s">
        <v>36</v>
      </c>
      <c r="F101" s="57">
        <v>50</v>
      </c>
      <c r="G101" s="12"/>
      <c r="H101" s="16">
        <f t="shared" si="14"/>
        <v>0</v>
      </c>
    </row>
    <row r="102" spans="1:8" s="13" customFormat="1" ht="30" customHeight="1">
      <c r="A102" s="9" t="s">
        <v>118</v>
      </c>
      <c r="B102" s="5" t="s">
        <v>260</v>
      </c>
      <c r="C102" s="55" t="s">
        <v>55</v>
      </c>
      <c r="D102" s="8" t="s">
        <v>233</v>
      </c>
      <c r="E102" s="56"/>
      <c r="F102" s="57"/>
      <c r="G102" s="14"/>
      <c r="H102" s="16"/>
    </row>
    <row r="103" spans="1:8" s="13" customFormat="1" ht="30" customHeight="1">
      <c r="A103" s="9" t="s">
        <v>312</v>
      </c>
      <c r="B103" s="7" t="s">
        <v>37</v>
      </c>
      <c r="C103" s="55" t="s">
        <v>348</v>
      </c>
      <c r="D103" s="8" t="s">
        <v>313</v>
      </c>
      <c r="E103" s="56"/>
      <c r="F103" s="57"/>
      <c r="G103" s="16"/>
      <c r="H103" s="16"/>
    </row>
    <row r="104" spans="1:8" s="13" customFormat="1" ht="30" customHeight="1">
      <c r="A104" s="9" t="s">
        <v>324</v>
      </c>
      <c r="B104" s="61" t="s">
        <v>115</v>
      </c>
      <c r="C104" s="55" t="s">
        <v>325</v>
      </c>
      <c r="D104" s="8"/>
      <c r="E104" s="56" t="s">
        <v>53</v>
      </c>
      <c r="F104" s="57">
        <v>10</v>
      </c>
      <c r="G104" s="12"/>
      <c r="H104" s="16">
        <f>ROUND(G104*F104,2)</f>
        <v>0</v>
      </c>
    </row>
    <row r="105" spans="1:8" s="13" customFormat="1" ht="30" customHeight="1">
      <c r="A105" s="9" t="s">
        <v>349</v>
      </c>
      <c r="B105" s="61" t="s">
        <v>116</v>
      </c>
      <c r="C105" s="55" t="s">
        <v>350</v>
      </c>
      <c r="D105" s="8"/>
      <c r="E105" s="56" t="s">
        <v>53</v>
      </c>
      <c r="F105" s="57">
        <v>20</v>
      </c>
      <c r="G105" s="12"/>
      <c r="H105" s="16">
        <f>ROUND(G105*F105,2)</f>
        <v>0</v>
      </c>
    </row>
    <row r="106" spans="1:8" s="13" customFormat="1" ht="30" customHeight="1">
      <c r="A106" s="9" t="s">
        <v>120</v>
      </c>
      <c r="B106" s="7" t="s">
        <v>44</v>
      </c>
      <c r="C106" s="55" t="s">
        <v>237</v>
      </c>
      <c r="D106" s="8" t="s">
        <v>121</v>
      </c>
      <c r="E106" s="56" t="s">
        <v>53</v>
      </c>
      <c r="F106" s="57">
        <v>10</v>
      </c>
      <c r="G106" s="12"/>
      <c r="H106" s="16">
        <f>ROUND(G106*F106,2)</f>
        <v>0</v>
      </c>
    </row>
    <row r="107" spans="1:8" s="13" customFormat="1" ht="30" customHeight="1">
      <c r="A107" s="9" t="s">
        <v>351</v>
      </c>
      <c r="B107" s="7" t="s">
        <v>54</v>
      </c>
      <c r="C107" s="55" t="s">
        <v>352</v>
      </c>
      <c r="D107" s="8" t="s">
        <v>122</v>
      </c>
      <c r="E107" s="56" t="s">
        <v>53</v>
      </c>
      <c r="F107" s="57">
        <v>50</v>
      </c>
      <c r="G107" s="12"/>
      <c r="H107" s="16">
        <f t="shared" ref="H107" si="15">ROUND(G107*F107,2)</f>
        <v>0</v>
      </c>
    </row>
    <row r="108" spans="1:8" s="13" customFormat="1" ht="43.9" customHeight="1">
      <c r="A108" s="9" t="s">
        <v>183</v>
      </c>
      <c r="B108" s="5" t="s">
        <v>261</v>
      </c>
      <c r="C108" s="55" t="s">
        <v>184</v>
      </c>
      <c r="D108" s="8" t="s">
        <v>354</v>
      </c>
      <c r="F108" s="57"/>
      <c r="G108" s="14"/>
      <c r="H108" s="16"/>
    </row>
    <row r="109" spans="1:8" s="13" customFormat="1" ht="30" customHeight="1">
      <c r="A109" s="9" t="s">
        <v>241</v>
      </c>
      <c r="B109" s="7" t="s">
        <v>37</v>
      </c>
      <c r="C109" s="55" t="s">
        <v>242</v>
      </c>
      <c r="D109" s="8"/>
      <c r="E109" s="56"/>
      <c r="F109" s="57"/>
      <c r="G109" s="14"/>
      <c r="H109" s="16"/>
    </row>
    <row r="110" spans="1:8" s="13" customFormat="1" ht="30" customHeight="1">
      <c r="A110" s="9" t="s">
        <v>185</v>
      </c>
      <c r="B110" s="61" t="s">
        <v>115</v>
      </c>
      <c r="C110" s="55" t="s">
        <v>135</v>
      </c>
      <c r="D110" s="8"/>
      <c r="E110" s="56" t="s">
        <v>38</v>
      </c>
      <c r="F110" s="57">
        <v>310</v>
      </c>
      <c r="G110" s="12"/>
      <c r="H110" s="16">
        <f>ROUND(G110*F110,2)</f>
        <v>0</v>
      </c>
    </row>
    <row r="111" spans="1:8" s="13" customFormat="1" ht="30" customHeight="1">
      <c r="A111" s="9" t="s">
        <v>186</v>
      </c>
      <c r="B111" s="7" t="s">
        <v>44</v>
      </c>
      <c r="C111" s="55" t="s">
        <v>69</v>
      </c>
      <c r="D111" s="8"/>
      <c r="E111" s="56"/>
      <c r="F111" s="57"/>
      <c r="G111" s="14"/>
      <c r="H111" s="16"/>
    </row>
    <row r="112" spans="1:8" s="13" customFormat="1" ht="30" customHeight="1">
      <c r="A112" s="9" t="s">
        <v>187</v>
      </c>
      <c r="B112" s="61" t="s">
        <v>115</v>
      </c>
      <c r="C112" s="55" t="s">
        <v>135</v>
      </c>
      <c r="D112" s="8"/>
      <c r="E112" s="56" t="s">
        <v>38</v>
      </c>
      <c r="F112" s="57">
        <v>25</v>
      </c>
      <c r="G112" s="12"/>
      <c r="H112" s="16">
        <f>ROUND(G112*F112,2)</f>
        <v>0</v>
      </c>
    </row>
    <row r="113" spans="1:8" s="15" customFormat="1" ht="30" customHeight="1">
      <c r="A113" s="9" t="s">
        <v>123</v>
      </c>
      <c r="B113" s="5" t="s">
        <v>265</v>
      </c>
      <c r="C113" s="55" t="s">
        <v>125</v>
      </c>
      <c r="D113" s="8" t="s">
        <v>243</v>
      </c>
      <c r="E113" s="56"/>
      <c r="F113" s="57"/>
      <c r="G113" s="14"/>
      <c r="H113" s="16"/>
    </row>
    <row r="114" spans="1:8" s="13" customFormat="1" ht="30" customHeight="1">
      <c r="A114" s="9" t="s">
        <v>126</v>
      </c>
      <c r="B114" s="7" t="s">
        <v>37</v>
      </c>
      <c r="C114" s="55" t="s">
        <v>244</v>
      </c>
      <c r="D114" s="8" t="s">
        <v>1</v>
      </c>
      <c r="E114" s="56" t="s">
        <v>36</v>
      </c>
      <c r="F114" s="57">
        <v>620</v>
      </c>
      <c r="G114" s="12"/>
      <c r="H114" s="16">
        <f t="shared" ref="H114:H116" si="16">ROUND(G114*F114,2)</f>
        <v>0</v>
      </c>
    </row>
    <row r="115" spans="1:8" s="13" customFormat="1" ht="30" customHeight="1">
      <c r="A115" s="9" t="s">
        <v>245</v>
      </c>
      <c r="B115" s="7" t="s">
        <v>44</v>
      </c>
      <c r="C115" s="55" t="s">
        <v>246</v>
      </c>
      <c r="D115" s="8" t="s">
        <v>1</v>
      </c>
      <c r="E115" s="56" t="s">
        <v>36</v>
      </c>
      <c r="F115" s="57">
        <v>930</v>
      </c>
      <c r="G115" s="12"/>
      <c r="H115" s="16">
        <f t="shared" si="16"/>
        <v>0</v>
      </c>
    </row>
    <row r="116" spans="1:8" s="15" customFormat="1" ht="30" customHeight="1">
      <c r="A116" s="9" t="s">
        <v>355</v>
      </c>
      <c r="B116" s="5" t="s">
        <v>267</v>
      </c>
      <c r="C116" s="55" t="s">
        <v>356</v>
      </c>
      <c r="D116" s="8" t="s">
        <v>180</v>
      </c>
      <c r="E116" s="56" t="s">
        <v>36</v>
      </c>
      <c r="F116" s="62">
        <v>50</v>
      </c>
      <c r="G116" s="12"/>
      <c r="H116" s="16">
        <f t="shared" si="16"/>
        <v>0</v>
      </c>
    </row>
    <row r="117" spans="1:8" s="13" customFormat="1" ht="30" customHeight="1">
      <c r="A117" s="9" t="s">
        <v>127</v>
      </c>
      <c r="B117" s="5" t="s">
        <v>268</v>
      </c>
      <c r="C117" s="55" t="s">
        <v>129</v>
      </c>
      <c r="D117" s="8" t="s">
        <v>188</v>
      </c>
      <c r="E117" s="56" t="s">
        <v>43</v>
      </c>
      <c r="F117" s="62">
        <v>16</v>
      </c>
      <c r="G117" s="12"/>
      <c r="H117" s="16">
        <f>ROUND(G117*F117,2)</f>
        <v>0</v>
      </c>
    </row>
    <row r="118" spans="1:8" ht="36" customHeight="1">
      <c r="A118" s="49"/>
      <c r="B118" s="63"/>
      <c r="C118" s="58" t="s">
        <v>20</v>
      </c>
      <c r="D118" s="52"/>
      <c r="E118" s="53"/>
      <c r="F118" s="53"/>
      <c r="G118" s="49"/>
      <c r="H118" s="54"/>
    </row>
    <row r="119" spans="1:8" s="15" customFormat="1" ht="30" customHeight="1">
      <c r="A119" s="3" t="s">
        <v>174</v>
      </c>
      <c r="B119" s="5" t="s">
        <v>269</v>
      </c>
      <c r="C119" s="55" t="s">
        <v>175</v>
      </c>
      <c r="D119" s="8" t="s">
        <v>176</v>
      </c>
      <c r="E119" s="56" t="s">
        <v>36</v>
      </c>
      <c r="F119" s="62">
        <v>20</v>
      </c>
      <c r="G119" s="12"/>
      <c r="H119" s="16">
        <f t="shared" ref="H119" si="17">ROUND(G119*F119,2)</f>
        <v>0</v>
      </c>
    </row>
    <row r="120" spans="1:8" ht="36" customHeight="1">
      <c r="A120" s="49"/>
      <c r="B120" s="63"/>
      <c r="C120" s="58" t="s">
        <v>21</v>
      </c>
      <c r="D120" s="52"/>
      <c r="E120" s="65"/>
      <c r="F120" s="53"/>
      <c r="G120" s="49"/>
      <c r="H120" s="54"/>
    </row>
    <row r="121" spans="1:8" s="15" customFormat="1" ht="30" customHeight="1">
      <c r="A121" s="3" t="s">
        <v>58</v>
      </c>
      <c r="B121" s="5" t="s">
        <v>270</v>
      </c>
      <c r="C121" s="55" t="s">
        <v>59</v>
      </c>
      <c r="D121" s="8" t="s">
        <v>137</v>
      </c>
      <c r="E121" s="56" t="s">
        <v>53</v>
      </c>
      <c r="F121" s="62">
        <v>500</v>
      </c>
      <c r="G121" s="12"/>
      <c r="H121" s="16">
        <f>ROUND(G121*F121,2)</f>
        <v>0</v>
      </c>
    </row>
    <row r="122" spans="1:8" ht="48" customHeight="1">
      <c r="A122" s="49"/>
      <c r="B122" s="63"/>
      <c r="C122" s="58" t="s">
        <v>22</v>
      </c>
      <c r="D122" s="52"/>
      <c r="E122" s="65"/>
      <c r="F122" s="53"/>
      <c r="G122" s="49"/>
      <c r="H122" s="54"/>
    </row>
    <row r="123" spans="1:8" s="13" customFormat="1" ht="30" customHeight="1">
      <c r="A123" s="3" t="s">
        <v>143</v>
      </c>
      <c r="B123" s="5" t="s">
        <v>271</v>
      </c>
      <c r="C123" s="55" t="s">
        <v>145</v>
      </c>
      <c r="D123" s="8" t="s">
        <v>141</v>
      </c>
      <c r="E123" s="56"/>
      <c r="F123" s="62"/>
      <c r="G123" s="14"/>
      <c r="H123" s="64"/>
    </row>
    <row r="124" spans="1:8" s="13" customFormat="1" ht="30" customHeight="1">
      <c r="A124" s="3" t="s">
        <v>146</v>
      </c>
      <c r="B124" s="7" t="s">
        <v>37</v>
      </c>
      <c r="C124" s="55" t="s">
        <v>147</v>
      </c>
      <c r="D124" s="8"/>
      <c r="E124" s="56"/>
      <c r="F124" s="62"/>
      <c r="G124" s="14"/>
      <c r="H124" s="64"/>
    </row>
    <row r="125" spans="1:8" s="13" customFormat="1" ht="43.9" customHeight="1">
      <c r="A125" s="3" t="s">
        <v>148</v>
      </c>
      <c r="B125" s="61" t="s">
        <v>115</v>
      </c>
      <c r="C125" s="55" t="s">
        <v>366</v>
      </c>
      <c r="D125" s="8"/>
      <c r="E125" s="56" t="s">
        <v>53</v>
      </c>
      <c r="F125" s="62">
        <v>6</v>
      </c>
      <c r="G125" s="12"/>
      <c r="H125" s="16">
        <f>ROUND(G125*F125,2)</f>
        <v>0</v>
      </c>
    </row>
    <row r="126" spans="1:8" s="13" customFormat="1" ht="39.950000000000003" customHeight="1">
      <c r="A126" s="3" t="s">
        <v>205</v>
      </c>
      <c r="B126" s="5" t="s">
        <v>272</v>
      </c>
      <c r="C126" s="55" t="s">
        <v>206</v>
      </c>
      <c r="D126" s="8" t="s">
        <v>141</v>
      </c>
      <c r="E126" s="56"/>
      <c r="F126" s="62"/>
      <c r="G126" s="14"/>
      <c r="H126" s="64"/>
    </row>
    <row r="127" spans="1:8" s="13" customFormat="1" ht="30" customHeight="1">
      <c r="A127" s="3" t="s">
        <v>207</v>
      </c>
      <c r="B127" s="7" t="s">
        <v>37</v>
      </c>
      <c r="C127" s="55" t="s">
        <v>172</v>
      </c>
      <c r="D127" s="8"/>
      <c r="E127" s="56"/>
      <c r="F127" s="62"/>
      <c r="G127" s="14"/>
      <c r="H127" s="64"/>
    </row>
    <row r="128" spans="1:8" s="13" customFormat="1" ht="30" customHeight="1">
      <c r="A128" s="3" t="s">
        <v>208</v>
      </c>
      <c r="B128" s="61" t="s">
        <v>115</v>
      </c>
      <c r="C128" s="55" t="s">
        <v>209</v>
      </c>
      <c r="D128" s="8"/>
      <c r="E128" s="56" t="s">
        <v>43</v>
      </c>
      <c r="F128" s="62">
        <v>1</v>
      </c>
      <c r="G128" s="12"/>
      <c r="H128" s="16">
        <f>ROUND(G128*F128,2)</f>
        <v>0</v>
      </c>
    </row>
    <row r="129" spans="1:8" s="13" customFormat="1" ht="43.9" customHeight="1">
      <c r="A129" s="3" t="s">
        <v>327</v>
      </c>
      <c r="B129" s="5" t="s">
        <v>273</v>
      </c>
      <c r="C129" s="55" t="s">
        <v>328</v>
      </c>
      <c r="D129" s="8" t="s">
        <v>141</v>
      </c>
      <c r="E129" s="56"/>
      <c r="F129" s="62"/>
      <c r="G129" s="14"/>
      <c r="H129" s="64"/>
    </row>
    <row r="130" spans="1:8" s="13" customFormat="1" ht="30" customHeight="1">
      <c r="A130" s="3" t="s">
        <v>373</v>
      </c>
      <c r="B130" s="7" t="s">
        <v>37</v>
      </c>
      <c r="C130" s="55" t="s">
        <v>374</v>
      </c>
      <c r="D130" s="8"/>
      <c r="E130" s="56"/>
      <c r="F130" s="62"/>
      <c r="G130" s="14"/>
      <c r="H130" s="64"/>
    </row>
    <row r="131" spans="1:8" s="13" customFormat="1" ht="30" customHeight="1">
      <c r="A131" s="3" t="s">
        <v>375</v>
      </c>
      <c r="B131" s="61" t="s">
        <v>115</v>
      </c>
      <c r="C131" s="55" t="s">
        <v>209</v>
      </c>
      <c r="D131" s="8"/>
      <c r="E131" s="56" t="s">
        <v>53</v>
      </c>
      <c r="F131" s="62">
        <v>3</v>
      </c>
      <c r="G131" s="12"/>
      <c r="H131" s="16">
        <f>ROUND(G131*F131,2)</f>
        <v>0</v>
      </c>
    </row>
    <row r="132" spans="1:8" s="17" customFormat="1" ht="43.9" customHeight="1">
      <c r="A132" s="3" t="s">
        <v>73</v>
      </c>
      <c r="B132" s="5" t="s">
        <v>274</v>
      </c>
      <c r="C132" s="66" t="s">
        <v>249</v>
      </c>
      <c r="D132" s="4" t="s">
        <v>255</v>
      </c>
      <c r="E132" s="56"/>
      <c r="F132" s="62"/>
      <c r="G132" s="14"/>
      <c r="H132" s="64"/>
    </row>
    <row r="133" spans="1:8" s="13" customFormat="1" ht="43.9" customHeight="1">
      <c r="A133" s="3" t="s">
        <v>74</v>
      </c>
      <c r="B133" s="7" t="s">
        <v>37</v>
      </c>
      <c r="C133" s="67" t="s">
        <v>314</v>
      </c>
      <c r="D133" s="8"/>
      <c r="E133" s="56" t="s">
        <v>43</v>
      </c>
      <c r="F133" s="62">
        <v>1</v>
      </c>
      <c r="G133" s="12"/>
      <c r="H133" s="16">
        <f>ROUND(G133*F133,2)</f>
        <v>0</v>
      </c>
    </row>
    <row r="134" spans="1:8" s="13" customFormat="1" ht="43.9" customHeight="1">
      <c r="A134" s="3" t="s">
        <v>75</v>
      </c>
      <c r="B134" s="7" t="s">
        <v>44</v>
      </c>
      <c r="C134" s="67" t="s">
        <v>315</v>
      </c>
      <c r="D134" s="8"/>
      <c r="E134" s="56" t="s">
        <v>43</v>
      </c>
      <c r="F134" s="62">
        <v>1</v>
      </c>
      <c r="G134" s="12"/>
      <c r="H134" s="16">
        <f>ROUND(G134*F134,2)</f>
        <v>0</v>
      </c>
    </row>
    <row r="135" spans="1:8" s="13" customFormat="1" ht="43.9" customHeight="1">
      <c r="A135" s="3" t="s">
        <v>192</v>
      </c>
      <c r="B135" s="7" t="s">
        <v>54</v>
      </c>
      <c r="C135" s="67" t="s">
        <v>359</v>
      </c>
      <c r="D135" s="8"/>
      <c r="E135" s="56" t="s">
        <v>43</v>
      </c>
      <c r="F135" s="62">
        <v>1</v>
      </c>
      <c r="G135" s="12"/>
      <c r="H135" s="16">
        <f>ROUND(G135*F135,2)</f>
        <v>0</v>
      </c>
    </row>
    <row r="136" spans="1:8" s="13" customFormat="1" ht="43.9" customHeight="1">
      <c r="A136" s="3" t="s">
        <v>250</v>
      </c>
      <c r="B136" s="7" t="s">
        <v>64</v>
      </c>
      <c r="C136" s="67" t="s">
        <v>251</v>
      </c>
      <c r="D136" s="8"/>
      <c r="E136" s="56" t="s">
        <v>43</v>
      </c>
      <c r="F136" s="62">
        <v>1</v>
      </c>
      <c r="G136" s="12"/>
      <c r="H136" s="16">
        <f>ROUND(G136*F136,2)</f>
        <v>0</v>
      </c>
    </row>
    <row r="137" spans="1:8" s="13" customFormat="1" ht="43.9" customHeight="1">
      <c r="A137" s="3" t="s">
        <v>252</v>
      </c>
      <c r="B137" s="7" t="s">
        <v>68</v>
      </c>
      <c r="C137" s="67" t="s">
        <v>253</v>
      </c>
      <c r="D137" s="8"/>
      <c r="E137" s="56" t="s">
        <v>43</v>
      </c>
      <c r="F137" s="62">
        <v>1</v>
      </c>
      <c r="G137" s="12"/>
      <c r="H137" s="16">
        <f>ROUND(G137*F137,2)</f>
        <v>0</v>
      </c>
    </row>
    <row r="138" spans="1:8" s="17" customFormat="1" ht="39.950000000000003" customHeight="1">
      <c r="A138" s="3" t="s">
        <v>367</v>
      </c>
      <c r="B138" s="5" t="s">
        <v>275</v>
      </c>
      <c r="C138" s="6" t="s">
        <v>369</v>
      </c>
      <c r="D138" s="8" t="s">
        <v>141</v>
      </c>
      <c r="E138" s="56"/>
      <c r="F138" s="62"/>
      <c r="G138" s="14"/>
      <c r="H138" s="64"/>
    </row>
    <row r="139" spans="1:8" s="17" customFormat="1" ht="30" customHeight="1">
      <c r="A139" s="3" t="s">
        <v>370</v>
      </c>
      <c r="B139" s="7" t="s">
        <v>37</v>
      </c>
      <c r="C139" s="6" t="s">
        <v>371</v>
      </c>
      <c r="D139" s="8"/>
      <c r="E139" s="56" t="s">
        <v>43</v>
      </c>
      <c r="F139" s="62">
        <v>1</v>
      </c>
      <c r="G139" s="12"/>
      <c r="H139" s="16">
        <f>ROUND(G139*F139,2)</f>
        <v>0</v>
      </c>
    </row>
    <row r="140" spans="1:8" s="17" customFormat="1" ht="30" customHeight="1">
      <c r="A140" s="3" t="s">
        <v>150</v>
      </c>
      <c r="B140" s="5" t="s">
        <v>276</v>
      </c>
      <c r="C140" s="6" t="s">
        <v>152</v>
      </c>
      <c r="D140" s="8" t="s">
        <v>141</v>
      </c>
      <c r="E140" s="56"/>
      <c r="F140" s="62"/>
      <c r="G140" s="14"/>
      <c r="H140" s="64"/>
    </row>
    <row r="141" spans="1:8" s="13" customFormat="1" ht="43.9" customHeight="1">
      <c r="A141" s="10" t="s">
        <v>377</v>
      </c>
      <c r="B141" s="7" t="s">
        <v>37</v>
      </c>
      <c r="C141" s="55" t="s">
        <v>378</v>
      </c>
      <c r="D141" s="8"/>
      <c r="E141" s="56" t="s">
        <v>43</v>
      </c>
      <c r="F141" s="62">
        <v>1</v>
      </c>
      <c r="G141" s="12"/>
      <c r="H141" s="16">
        <f t="shared" ref="H141" si="18">ROUND(G141*F141,2)</f>
        <v>0</v>
      </c>
    </row>
    <row r="142" spans="1:8" ht="36" customHeight="1">
      <c r="A142" s="49"/>
      <c r="B142" s="68"/>
      <c r="C142" s="58" t="s">
        <v>23</v>
      </c>
      <c r="D142" s="52"/>
      <c r="E142" s="65"/>
      <c r="F142" s="53"/>
      <c r="G142" s="49"/>
      <c r="H142" s="54"/>
    </row>
    <row r="143" spans="1:8" s="13" customFormat="1" ht="43.9" customHeight="1">
      <c r="A143" s="3" t="s">
        <v>60</v>
      </c>
      <c r="B143" s="5" t="s">
        <v>277</v>
      </c>
      <c r="C143" s="67" t="s">
        <v>254</v>
      </c>
      <c r="D143" s="4" t="s">
        <v>255</v>
      </c>
      <c r="E143" s="56" t="s">
        <v>43</v>
      </c>
      <c r="F143" s="62">
        <v>2</v>
      </c>
      <c r="G143" s="12"/>
      <c r="H143" s="16">
        <f>ROUND(G143*F143,2)</f>
        <v>0</v>
      </c>
    </row>
    <row r="144" spans="1:8" s="15" customFormat="1" ht="30" customHeight="1">
      <c r="A144" s="3" t="s">
        <v>61</v>
      </c>
      <c r="B144" s="5" t="s">
        <v>278</v>
      </c>
      <c r="C144" s="67" t="s">
        <v>256</v>
      </c>
      <c r="D144" s="4" t="s">
        <v>255</v>
      </c>
      <c r="E144" s="56"/>
      <c r="F144" s="62"/>
      <c r="G144" s="14"/>
      <c r="H144" s="64"/>
    </row>
    <row r="145" spans="1:8" s="13" customFormat="1" ht="30" customHeight="1">
      <c r="A145" s="3" t="s">
        <v>200</v>
      </c>
      <c r="B145" s="7" t="s">
        <v>37</v>
      </c>
      <c r="C145" s="55" t="s">
        <v>201</v>
      </c>
      <c r="D145" s="8"/>
      <c r="E145" s="56" t="s">
        <v>43</v>
      </c>
      <c r="F145" s="62">
        <v>2</v>
      </c>
      <c r="G145" s="12"/>
      <c r="H145" s="16">
        <f>ROUND(G145*F145,2)</f>
        <v>0</v>
      </c>
    </row>
    <row r="146" spans="1:8" s="13" customFormat="1" ht="30" customHeight="1">
      <c r="A146" s="3" t="s">
        <v>62</v>
      </c>
      <c r="B146" s="7" t="s">
        <v>44</v>
      </c>
      <c r="C146" s="55" t="s">
        <v>159</v>
      </c>
      <c r="D146" s="8"/>
      <c r="E146" s="56" t="s">
        <v>43</v>
      </c>
      <c r="F146" s="62">
        <v>2</v>
      </c>
      <c r="G146" s="12"/>
      <c r="H146" s="16">
        <f>ROUND(G146*F146,2)</f>
        <v>0</v>
      </c>
    </row>
    <row r="147" spans="1:8" s="15" customFormat="1" ht="30" customHeight="1">
      <c r="A147" s="3" t="s">
        <v>70</v>
      </c>
      <c r="B147" s="5" t="s">
        <v>279</v>
      </c>
      <c r="C147" s="55" t="s">
        <v>76</v>
      </c>
      <c r="D147" s="4" t="s">
        <v>255</v>
      </c>
      <c r="E147" s="56" t="s">
        <v>43</v>
      </c>
      <c r="F147" s="62">
        <v>2</v>
      </c>
      <c r="G147" s="12"/>
      <c r="H147" s="16">
        <f t="shared" ref="H147:H149" si="19">ROUND(G147*F147,2)</f>
        <v>0</v>
      </c>
    </row>
    <row r="148" spans="1:8" s="15" customFormat="1" ht="30" customHeight="1">
      <c r="A148" s="3" t="s">
        <v>71</v>
      </c>
      <c r="B148" s="5" t="s">
        <v>280</v>
      </c>
      <c r="C148" s="55" t="s">
        <v>77</v>
      </c>
      <c r="D148" s="4" t="s">
        <v>255</v>
      </c>
      <c r="E148" s="56" t="s">
        <v>43</v>
      </c>
      <c r="F148" s="62">
        <v>2</v>
      </c>
      <c r="G148" s="12"/>
      <c r="H148" s="16">
        <f t="shared" si="19"/>
        <v>0</v>
      </c>
    </row>
    <row r="149" spans="1:8" s="13" customFormat="1" ht="30" customHeight="1">
      <c r="A149" s="3" t="s">
        <v>72</v>
      </c>
      <c r="B149" s="5" t="s">
        <v>281</v>
      </c>
      <c r="C149" s="55" t="s">
        <v>78</v>
      </c>
      <c r="D149" s="4" t="s">
        <v>255</v>
      </c>
      <c r="E149" s="56" t="s">
        <v>43</v>
      </c>
      <c r="F149" s="62">
        <v>2</v>
      </c>
      <c r="G149" s="12"/>
      <c r="H149" s="16">
        <f t="shared" si="19"/>
        <v>0</v>
      </c>
    </row>
    <row r="150" spans="1:8" s="13" customFormat="1" ht="30" customHeight="1">
      <c r="A150" s="10" t="s">
        <v>284</v>
      </c>
      <c r="B150" s="69" t="s">
        <v>282</v>
      </c>
      <c r="C150" s="67" t="s">
        <v>285</v>
      </c>
      <c r="D150" s="4" t="s">
        <v>255</v>
      </c>
      <c r="E150" s="70" t="s">
        <v>43</v>
      </c>
      <c r="F150" s="62">
        <v>2</v>
      </c>
      <c r="G150" s="12"/>
      <c r="H150" s="16">
        <f t="shared" ref="H150" si="20">ROUND(G150*F150,2)</f>
        <v>0</v>
      </c>
    </row>
    <row r="151" spans="1:8" ht="36" customHeight="1">
      <c r="A151" s="49"/>
      <c r="B151" s="50"/>
      <c r="C151" s="58" t="s">
        <v>24</v>
      </c>
      <c r="D151" s="52"/>
      <c r="E151" s="59"/>
      <c r="F151" s="52"/>
      <c r="G151" s="49"/>
      <c r="H151" s="54"/>
    </row>
    <row r="152" spans="1:8" s="15" customFormat="1" ht="30" customHeight="1">
      <c r="A152" s="9" t="s">
        <v>65</v>
      </c>
      <c r="B152" s="5" t="s">
        <v>283</v>
      </c>
      <c r="C152" s="55" t="s">
        <v>66</v>
      </c>
      <c r="D152" s="8" t="s">
        <v>160</v>
      </c>
      <c r="E152" s="56"/>
      <c r="F152" s="57"/>
      <c r="G152" s="14"/>
      <c r="H152" s="16"/>
    </row>
    <row r="153" spans="1:8" s="13" customFormat="1" ht="30" customHeight="1">
      <c r="A153" s="9" t="s">
        <v>161</v>
      </c>
      <c r="B153" s="7" t="s">
        <v>37</v>
      </c>
      <c r="C153" s="55" t="s">
        <v>162</v>
      </c>
      <c r="D153" s="8"/>
      <c r="E153" s="56" t="s">
        <v>36</v>
      </c>
      <c r="F153" s="57">
        <v>50</v>
      </c>
      <c r="G153" s="12"/>
      <c r="H153" s="16">
        <f>ROUND(G153*F153,2)</f>
        <v>0</v>
      </c>
    </row>
    <row r="154" spans="1:8" s="13" customFormat="1" ht="30" customHeight="1">
      <c r="A154" s="9" t="s">
        <v>67</v>
      </c>
      <c r="B154" s="7" t="s">
        <v>44</v>
      </c>
      <c r="C154" s="55" t="s">
        <v>163</v>
      </c>
      <c r="D154" s="8"/>
      <c r="E154" s="56" t="s">
        <v>36</v>
      </c>
      <c r="F154" s="57">
        <v>500</v>
      </c>
      <c r="G154" s="12"/>
      <c r="H154" s="16">
        <f>ROUND(G154*F154,2)</f>
        <v>0</v>
      </c>
    </row>
    <row r="155" spans="1:8" s="48" customFormat="1" ht="30" customHeight="1" thickBot="1">
      <c r="A155" s="75"/>
      <c r="B155" s="73" t="str">
        <f>B82</f>
        <v>B</v>
      </c>
      <c r="C155" s="114" t="str">
        <f>C82</f>
        <v>TALBOT AVENUE REHABILITATION - FOSTER STREET TO GREY STREET</v>
      </c>
      <c r="D155" s="115"/>
      <c r="E155" s="115"/>
      <c r="F155" s="116"/>
      <c r="G155" s="75" t="s">
        <v>16</v>
      </c>
      <c r="H155" s="75">
        <f>SUM(H82:H154)</f>
        <v>0</v>
      </c>
    </row>
    <row r="156" spans="1:8" s="48" customFormat="1" ht="30" customHeight="1" thickTop="1">
      <c r="A156" s="44"/>
      <c r="B156" s="45" t="s">
        <v>13</v>
      </c>
      <c r="C156" s="106" t="s">
        <v>363</v>
      </c>
      <c r="D156" s="107"/>
      <c r="E156" s="107"/>
      <c r="F156" s="108"/>
      <c r="G156" s="44"/>
      <c r="H156" s="74"/>
    </row>
    <row r="157" spans="1:8" ht="36" customHeight="1">
      <c r="A157" s="49"/>
      <c r="B157" s="50"/>
      <c r="C157" s="51" t="s">
        <v>18</v>
      </c>
      <c r="D157" s="52"/>
      <c r="E157" s="53" t="s">
        <v>1</v>
      </c>
      <c r="F157" s="53" t="s">
        <v>1</v>
      </c>
      <c r="G157" s="49" t="s">
        <v>1</v>
      </c>
      <c r="H157" s="54"/>
    </row>
    <row r="158" spans="1:8" s="13" customFormat="1" ht="30" customHeight="1">
      <c r="A158" s="3" t="s">
        <v>41</v>
      </c>
      <c r="B158" s="5" t="s">
        <v>213</v>
      </c>
      <c r="C158" s="55" t="s">
        <v>42</v>
      </c>
      <c r="D158" s="8" t="s">
        <v>181</v>
      </c>
      <c r="E158" s="56" t="s">
        <v>36</v>
      </c>
      <c r="F158" s="57">
        <v>2500</v>
      </c>
      <c r="G158" s="12"/>
      <c r="H158" s="16">
        <f t="shared" ref="H158" si="21">ROUND(G158*F158,2)</f>
        <v>0</v>
      </c>
    </row>
    <row r="159" spans="1:8" ht="36" customHeight="1">
      <c r="A159" s="49"/>
      <c r="B159" s="50"/>
      <c r="C159" s="58" t="s">
        <v>19</v>
      </c>
      <c r="D159" s="52"/>
      <c r="E159" s="59"/>
      <c r="F159" s="52"/>
      <c r="G159" s="49"/>
      <c r="H159" s="54"/>
    </row>
    <row r="160" spans="1:8" s="13" customFormat="1" ht="30" customHeight="1">
      <c r="A160" s="9" t="s">
        <v>334</v>
      </c>
      <c r="B160" s="5" t="s">
        <v>214</v>
      </c>
      <c r="C160" s="55" t="s">
        <v>335</v>
      </c>
      <c r="D160" s="8" t="s">
        <v>182</v>
      </c>
      <c r="E160" s="56"/>
      <c r="F160" s="57"/>
      <c r="G160" s="14"/>
      <c r="H160" s="16"/>
    </row>
    <row r="161" spans="1:8" s="13" customFormat="1" ht="43.9" customHeight="1">
      <c r="A161" s="9" t="s">
        <v>336</v>
      </c>
      <c r="B161" s="7" t="s">
        <v>37</v>
      </c>
      <c r="C161" s="55" t="s">
        <v>337</v>
      </c>
      <c r="D161" s="8" t="s">
        <v>1</v>
      </c>
      <c r="E161" s="56" t="s">
        <v>36</v>
      </c>
      <c r="F161" s="57">
        <v>250</v>
      </c>
      <c r="G161" s="12"/>
      <c r="H161" s="16">
        <f>ROUND(G161*F161,2)</f>
        <v>0</v>
      </c>
    </row>
    <row r="162" spans="1:8" s="13" customFormat="1" ht="30" customHeight="1">
      <c r="A162" s="9" t="s">
        <v>338</v>
      </c>
      <c r="B162" s="5" t="s">
        <v>215</v>
      </c>
      <c r="C162" s="55" t="s">
        <v>339</v>
      </c>
      <c r="D162" s="8" t="s">
        <v>182</v>
      </c>
      <c r="E162" s="56"/>
      <c r="F162" s="57"/>
      <c r="G162" s="14"/>
      <c r="H162" s="16"/>
    </row>
    <row r="163" spans="1:8" s="13" customFormat="1" ht="43.9" customHeight="1">
      <c r="A163" s="9" t="s">
        <v>340</v>
      </c>
      <c r="B163" s="7" t="s">
        <v>37</v>
      </c>
      <c r="C163" s="55" t="s">
        <v>341</v>
      </c>
      <c r="D163" s="8" t="s">
        <v>1</v>
      </c>
      <c r="E163" s="56" t="s">
        <v>36</v>
      </c>
      <c r="F163" s="57">
        <v>20</v>
      </c>
      <c r="G163" s="12"/>
      <c r="H163" s="16">
        <f t="shared" ref="H163:H166" si="22">ROUND(G163*F163,2)</f>
        <v>0</v>
      </c>
    </row>
    <row r="164" spans="1:8" s="13" customFormat="1" ht="43.9" customHeight="1">
      <c r="A164" s="9" t="s">
        <v>342</v>
      </c>
      <c r="B164" s="7" t="s">
        <v>44</v>
      </c>
      <c r="C164" s="55" t="s">
        <v>343</v>
      </c>
      <c r="D164" s="8" t="s">
        <v>1</v>
      </c>
      <c r="E164" s="56" t="s">
        <v>36</v>
      </c>
      <c r="F164" s="57">
        <v>260</v>
      </c>
      <c r="G164" s="12"/>
      <c r="H164" s="16">
        <f t="shared" si="22"/>
        <v>0</v>
      </c>
    </row>
    <row r="165" spans="1:8" s="13" customFormat="1" ht="43.9" customHeight="1">
      <c r="A165" s="9" t="s">
        <v>344</v>
      </c>
      <c r="B165" s="7" t="s">
        <v>54</v>
      </c>
      <c r="C165" s="55" t="s">
        <v>345</v>
      </c>
      <c r="D165" s="8" t="s">
        <v>1</v>
      </c>
      <c r="E165" s="56" t="s">
        <v>36</v>
      </c>
      <c r="F165" s="57">
        <v>10</v>
      </c>
      <c r="G165" s="12"/>
      <c r="H165" s="16">
        <f t="shared" si="22"/>
        <v>0</v>
      </c>
    </row>
    <row r="166" spans="1:8" s="13" customFormat="1" ht="43.9" customHeight="1">
      <c r="A166" s="9" t="s">
        <v>346</v>
      </c>
      <c r="B166" s="7" t="s">
        <v>64</v>
      </c>
      <c r="C166" s="55" t="s">
        <v>347</v>
      </c>
      <c r="D166" s="8" t="s">
        <v>1</v>
      </c>
      <c r="E166" s="56" t="s">
        <v>36</v>
      </c>
      <c r="F166" s="57">
        <v>50</v>
      </c>
      <c r="G166" s="12"/>
      <c r="H166" s="16">
        <f t="shared" si="22"/>
        <v>0</v>
      </c>
    </row>
    <row r="167" spans="1:8" s="13" customFormat="1" ht="30" customHeight="1">
      <c r="A167" s="9" t="s">
        <v>45</v>
      </c>
      <c r="B167" s="5" t="s">
        <v>286</v>
      </c>
      <c r="C167" s="55" t="s">
        <v>46</v>
      </c>
      <c r="D167" s="8" t="s">
        <v>182</v>
      </c>
      <c r="E167" s="56"/>
      <c r="F167" s="57"/>
      <c r="G167" s="14"/>
      <c r="H167" s="16"/>
    </row>
    <row r="168" spans="1:8" s="13" customFormat="1" ht="30" customHeight="1">
      <c r="A168" s="9" t="s">
        <v>47</v>
      </c>
      <c r="B168" s="7" t="s">
        <v>37</v>
      </c>
      <c r="C168" s="55" t="s">
        <v>48</v>
      </c>
      <c r="D168" s="8" t="s">
        <v>1</v>
      </c>
      <c r="E168" s="56" t="s">
        <v>43</v>
      </c>
      <c r="F168" s="57">
        <v>330</v>
      </c>
      <c r="G168" s="12"/>
      <c r="H168" s="16">
        <f>ROUND(G168*F168,2)</f>
        <v>0</v>
      </c>
    </row>
    <row r="169" spans="1:8" s="13" customFormat="1" ht="30" customHeight="1">
      <c r="A169" s="9" t="s">
        <v>49</v>
      </c>
      <c r="B169" s="5" t="s">
        <v>287</v>
      </c>
      <c r="C169" s="55" t="s">
        <v>50</v>
      </c>
      <c r="D169" s="8" t="s">
        <v>182</v>
      </c>
      <c r="E169" s="56"/>
      <c r="F169" s="57"/>
      <c r="G169" s="14"/>
      <c r="H169" s="16"/>
    </row>
    <row r="170" spans="1:8" s="13" customFormat="1" ht="30" customHeight="1">
      <c r="A170" s="9" t="s">
        <v>51</v>
      </c>
      <c r="B170" s="7" t="s">
        <v>37</v>
      </c>
      <c r="C170" s="55" t="s">
        <v>52</v>
      </c>
      <c r="D170" s="8" t="s">
        <v>1</v>
      </c>
      <c r="E170" s="56" t="s">
        <v>43</v>
      </c>
      <c r="F170" s="57">
        <v>490</v>
      </c>
      <c r="G170" s="12"/>
      <c r="H170" s="16">
        <f>ROUND(G170*F170,2)</f>
        <v>0</v>
      </c>
    </row>
    <row r="171" spans="1:8" s="15" customFormat="1" ht="43.9" customHeight="1">
      <c r="A171" s="9" t="s">
        <v>165</v>
      </c>
      <c r="B171" s="5" t="s">
        <v>288</v>
      </c>
      <c r="C171" s="55" t="s">
        <v>166</v>
      </c>
      <c r="D171" s="8" t="s">
        <v>113</v>
      </c>
      <c r="E171" s="56"/>
      <c r="F171" s="57"/>
      <c r="G171" s="14"/>
      <c r="H171" s="16"/>
    </row>
    <row r="172" spans="1:8" s="13" customFormat="1" ht="30" customHeight="1">
      <c r="A172" s="9" t="s">
        <v>167</v>
      </c>
      <c r="B172" s="7" t="s">
        <v>37</v>
      </c>
      <c r="C172" s="55" t="s">
        <v>114</v>
      </c>
      <c r="D172" s="8" t="s">
        <v>1</v>
      </c>
      <c r="E172" s="56" t="s">
        <v>36</v>
      </c>
      <c r="F172" s="57">
        <v>85</v>
      </c>
      <c r="G172" s="12"/>
      <c r="H172" s="16">
        <f t="shared" ref="H172" si="23">ROUND(G172*F172,2)</f>
        <v>0</v>
      </c>
    </row>
    <row r="173" spans="1:8" s="15" customFormat="1" ht="43.9" customHeight="1">
      <c r="A173" s="9" t="s">
        <v>223</v>
      </c>
      <c r="B173" s="5" t="s">
        <v>289</v>
      </c>
      <c r="C173" s="55" t="s">
        <v>224</v>
      </c>
      <c r="D173" s="8" t="s">
        <v>113</v>
      </c>
      <c r="E173" s="56"/>
      <c r="F173" s="57"/>
      <c r="G173" s="14"/>
      <c r="H173" s="16"/>
    </row>
    <row r="174" spans="1:8" s="13" customFormat="1" ht="30" customHeight="1">
      <c r="A174" s="9" t="s">
        <v>225</v>
      </c>
      <c r="B174" s="7" t="s">
        <v>37</v>
      </c>
      <c r="C174" s="55" t="s">
        <v>114</v>
      </c>
      <c r="D174" s="8" t="s">
        <v>226</v>
      </c>
      <c r="E174" s="56"/>
      <c r="F174" s="57"/>
      <c r="G174" s="14"/>
      <c r="H174" s="16"/>
    </row>
    <row r="175" spans="1:8" s="13" customFormat="1" ht="30" customHeight="1">
      <c r="A175" s="9" t="s">
        <v>227</v>
      </c>
      <c r="B175" s="61" t="s">
        <v>115</v>
      </c>
      <c r="C175" s="55" t="s">
        <v>228</v>
      </c>
      <c r="D175" s="8"/>
      <c r="E175" s="56" t="s">
        <v>36</v>
      </c>
      <c r="F175" s="57">
        <v>75</v>
      </c>
      <c r="G175" s="12"/>
      <c r="H175" s="16">
        <f t="shared" ref="H175:H178" si="24">ROUND(G175*F175,2)</f>
        <v>0</v>
      </c>
    </row>
    <row r="176" spans="1:8" s="13" customFormat="1" ht="30" customHeight="1">
      <c r="A176" s="9" t="s">
        <v>229</v>
      </c>
      <c r="B176" s="61" t="s">
        <v>116</v>
      </c>
      <c r="C176" s="55" t="s">
        <v>230</v>
      </c>
      <c r="D176" s="8"/>
      <c r="E176" s="56" t="s">
        <v>36</v>
      </c>
      <c r="F176" s="57">
        <v>300</v>
      </c>
      <c r="G176" s="12"/>
      <c r="H176" s="16">
        <f t="shared" si="24"/>
        <v>0</v>
      </c>
    </row>
    <row r="177" spans="1:8" s="13" customFormat="1" ht="30" customHeight="1">
      <c r="A177" s="9" t="s">
        <v>262</v>
      </c>
      <c r="B177" s="61" t="s">
        <v>117</v>
      </c>
      <c r="C177" s="55" t="s">
        <v>263</v>
      </c>
      <c r="D177" s="8" t="s">
        <v>1</v>
      </c>
      <c r="E177" s="56" t="s">
        <v>36</v>
      </c>
      <c r="F177" s="57">
        <v>1175</v>
      </c>
      <c r="G177" s="12"/>
      <c r="H177" s="16">
        <f t="shared" si="24"/>
        <v>0</v>
      </c>
    </row>
    <row r="178" spans="1:8" s="15" customFormat="1" ht="43.9" customHeight="1">
      <c r="A178" s="9" t="s">
        <v>264</v>
      </c>
      <c r="B178" s="5" t="s">
        <v>290</v>
      </c>
      <c r="C178" s="55" t="s">
        <v>266</v>
      </c>
      <c r="D178" s="8" t="s">
        <v>113</v>
      </c>
      <c r="E178" s="56" t="s">
        <v>36</v>
      </c>
      <c r="F178" s="62">
        <v>10</v>
      </c>
      <c r="G178" s="12"/>
      <c r="H178" s="16">
        <f t="shared" si="24"/>
        <v>0</v>
      </c>
    </row>
    <row r="179" spans="1:8" s="13" customFormat="1" ht="30" customHeight="1">
      <c r="A179" s="9" t="s">
        <v>118</v>
      </c>
      <c r="B179" s="5" t="s">
        <v>291</v>
      </c>
      <c r="C179" s="55" t="s">
        <v>55</v>
      </c>
      <c r="D179" s="8" t="s">
        <v>233</v>
      </c>
      <c r="E179" s="56"/>
      <c r="F179" s="57"/>
      <c r="G179" s="14"/>
      <c r="H179" s="16"/>
    </row>
    <row r="180" spans="1:8" s="13" customFormat="1" ht="30" customHeight="1">
      <c r="A180" s="9" t="s">
        <v>312</v>
      </c>
      <c r="B180" s="7" t="s">
        <v>37</v>
      </c>
      <c r="C180" s="55" t="s">
        <v>348</v>
      </c>
      <c r="D180" s="8" t="s">
        <v>313</v>
      </c>
      <c r="E180" s="56"/>
      <c r="F180" s="57"/>
      <c r="G180" s="16"/>
      <c r="H180" s="16"/>
    </row>
    <row r="181" spans="1:8" s="13" customFormat="1" ht="30" customHeight="1">
      <c r="A181" s="9" t="s">
        <v>324</v>
      </c>
      <c r="B181" s="61" t="s">
        <v>115</v>
      </c>
      <c r="C181" s="55" t="s">
        <v>325</v>
      </c>
      <c r="D181" s="8"/>
      <c r="E181" s="56" t="s">
        <v>53</v>
      </c>
      <c r="F181" s="57">
        <v>50</v>
      </c>
      <c r="G181" s="12"/>
      <c r="H181" s="16">
        <f>ROUND(G181*F181,2)</f>
        <v>0</v>
      </c>
    </row>
    <row r="182" spans="1:8" s="13" customFormat="1" ht="30" customHeight="1">
      <c r="A182" s="9" t="s">
        <v>349</v>
      </c>
      <c r="B182" s="61" t="s">
        <v>116</v>
      </c>
      <c r="C182" s="55" t="s">
        <v>350</v>
      </c>
      <c r="D182" s="8"/>
      <c r="E182" s="56" t="s">
        <v>53</v>
      </c>
      <c r="F182" s="57">
        <v>700</v>
      </c>
      <c r="G182" s="12"/>
      <c r="H182" s="16">
        <f>ROUND(G182*F182,2)</f>
        <v>0</v>
      </c>
    </row>
    <row r="183" spans="1:8" s="13" customFormat="1" ht="30" customHeight="1">
      <c r="A183" s="9" t="s">
        <v>379</v>
      </c>
      <c r="B183" s="61" t="s">
        <v>380</v>
      </c>
      <c r="C183" s="55" t="s">
        <v>381</v>
      </c>
      <c r="D183" s="8" t="s">
        <v>1</v>
      </c>
      <c r="E183" s="56" t="s">
        <v>53</v>
      </c>
      <c r="F183" s="57">
        <v>350</v>
      </c>
      <c r="G183" s="12"/>
      <c r="H183" s="16">
        <f>ROUND(G183*F183,2)</f>
        <v>0</v>
      </c>
    </row>
    <row r="184" spans="1:8" s="13" customFormat="1" ht="30" customHeight="1">
      <c r="A184" s="9" t="s">
        <v>120</v>
      </c>
      <c r="B184" s="7" t="s">
        <v>44</v>
      </c>
      <c r="C184" s="55" t="s">
        <v>237</v>
      </c>
      <c r="D184" s="8" t="s">
        <v>121</v>
      </c>
      <c r="E184" s="56" t="s">
        <v>53</v>
      </c>
      <c r="F184" s="57">
        <v>110</v>
      </c>
      <c r="G184" s="12"/>
      <c r="H184" s="16">
        <f>ROUND(G184*F184,2)</f>
        <v>0</v>
      </c>
    </row>
    <row r="185" spans="1:8" s="13" customFormat="1" ht="30" customHeight="1">
      <c r="A185" s="9" t="s">
        <v>238</v>
      </c>
      <c r="B185" s="7" t="s">
        <v>54</v>
      </c>
      <c r="C185" s="55" t="s">
        <v>239</v>
      </c>
      <c r="D185" s="8" t="s">
        <v>240</v>
      </c>
      <c r="E185" s="56" t="s">
        <v>53</v>
      </c>
      <c r="F185" s="57">
        <v>10</v>
      </c>
      <c r="G185" s="12"/>
      <c r="H185" s="16">
        <f t="shared" ref="H185:H186" si="25">ROUND(G185*F185,2)</f>
        <v>0</v>
      </c>
    </row>
    <row r="186" spans="1:8" s="13" customFormat="1" ht="30" customHeight="1">
      <c r="A186" s="9" t="s">
        <v>351</v>
      </c>
      <c r="B186" s="7" t="s">
        <v>64</v>
      </c>
      <c r="C186" s="55" t="s">
        <v>352</v>
      </c>
      <c r="D186" s="8" t="s">
        <v>122</v>
      </c>
      <c r="E186" s="56" t="s">
        <v>53</v>
      </c>
      <c r="F186" s="57">
        <v>65</v>
      </c>
      <c r="G186" s="12"/>
      <c r="H186" s="16">
        <f t="shared" si="25"/>
        <v>0</v>
      </c>
    </row>
    <row r="187" spans="1:8" s="13" customFormat="1" ht="43.9" customHeight="1">
      <c r="A187" s="9" t="s">
        <v>183</v>
      </c>
      <c r="B187" s="5" t="s">
        <v>292</v>
      </c>
      <c r="C187" s="55" t="s">
        <v>184</v>
      </c>
      <c r="D187" s="8" t="s">
        <v>354</v>
      </c>
      <c r="F187" s="57"/>
      <c r="G187" s="14"/>
      <c r="H187" s="16"/>
    </row>
    <row r="188" spans="1:8" s="13" customFormat="1" ht="30" customHeight="1">
      <c r="A188" s="9" t="s">
        <v>241</v>
      </c>
      <c r="B188" s="7" t="s">
        <v>37</v>
      </c>
      <c r="C188" s="55" t="s">
        <v>242</v>
      </c>
      <c r="D188" s="8"/>
      <c r="E188" s="56"/>
      <c r="F188" s="57"/>
      <c r="G188" s="14"/>
      <c r="H188" s="16"/>
    </row>
    <row r="189" spans="1:8" s="13" customFormat="1" ht="30" customHeight="1">
      <c r="A189" s="9" t="s">
        <v>185</v>
      </c>
      <c r="B189" s="61" t="s">
        <v>115</v>
      </c>
      <c r="C189" s="55" t="s">
        <v>135</v>
      </c>
      <c r="D189" s="8"/>
      <c r="E189" s="56" t="s">
        <v>38</v>
      </c>
      <c r="F189" s="57">
        <v>1500</v>
      </c>
      <c r="G189" s="12"/>
      <c r="H189" s="16">
        <f>ROUND(G189*F189,2)</f>
        <v>0</v>
      </c>
    </row>
    <row r="190" spans="1:8" s="13" customFormat="1" ht="30" customHeight="1">
      <c r="A190" s="9" t="s">
        <v>186</v>
      </c>
      <c r="B190" s="7" t="s">
        <v>44</v>
      </c>
      <c r="C190" s="55" t="s">
        <v>69</v>
      </c>
      <c r="D190" s="8"/>
      <c r="E190" s="56"/>
      <c r="F190" s="57"/>
      <c r="G190" s="14"/>
      <c r="H190" s="16"/>
    </row>
    <row r="191" spans="1:8" s="13" customFormat="1" ht="30" customHeight="1">
      <c r="A191" s="9" t="s">
        <v>187</v>
      </c>
      <c r="B191" s="61" t="s">
        <v>115</v>
      </c>
      <c r="C191" s="55" t="s">
        <v>135</v>
      </c>
      <c r="D191" s="8"/>
      <c r="E191" s="56" t="s">
        <v>38</v>
      </c>
      <c r="F191" s="57">
        <v>200</v>
      </c>
      <c r="G191" s="12"/>
      <c r="H191" s="16">
        <f>ROUND(G191*F191,2)</f>
        <v>0</v>
      </c>
    </row>
    <row r="192" spans="1:8" s="15" customFormat="1" ht="30" customHeight="1">
      <c r="A192" s="9" t="s">
        <v>123</v>
      </c>
      <c r="B192" s="5" t="s">
        <v>293</v>
      </c>
      <c r="C192" s="55" t="s">
        <v>125</v>
      </c>
      <c r="D192" s="8" t="s">
        <v>243</v>
      </c>
      <c r="E192" s="56"/>
      <c r="F192" s="57"/>
      <c r="G192" s="14"/>
      <c r="H192" s="16"/>
    </row>
    <row r="193" spans="1:8" s="13" customFormat="1" ht="30" customHeight="1">
      <c r="A193" s="9" t="s">
        <v>126</v>
      </c>
      <c r="B193" s="7" t="s">
        <v>37</v>
      </c>
      <c r="C193" s="55" t="s">
        <v>244</v>
      </c>
      <c r="D193" s="8" t="s">
        <v>1</v>
      </c>
      <c r="E193" s="56" t="s">
        <v>36</v>
      </c>
      <c r="F193" s="57">
        <v>2450</v>
      </c>
      <c r="G193" s="12"/>
      <c r="H193" s="16">
        <f t="shared" ref="H193:H195" si="26">ROUND(G193*F193,2)</f>
        <v>0</v>
      </c>
    </row>
    <row r="194" spans="1:8" s="13" customFormat="1" ht="30" customHeight="1">
      <c r="A194" s="9" t="s">
        <v>245</v>
      </c>
      <c r="B194" s="7" t="s">
        <v>44</v>
      </c>
      <c r="C194" s="55" t="s">
        <v>246</v>
      </c>
      <c r="D194" s="8" t="s">
        <v>1</v>
      </c>
      <c r="E194" s="56" t="s">
        <v>36</v>
      </c>
      <c r="F194" s="57">
        <v>6000</v>
      </c>
      <c r="G194" s="12"/>
      <c r="H194" s="16">
        <f t="shared" si="26"/>
        <v>0</v>
      </c>
    </row>
    <row r="195" spans="1:8" s="15" customFormat="1" ht="30" customHeight="1">
      <c r="A195" s="9" t="s">
        <v>355</v>
      </c>
      <c r="B195" s="5" t="s">
        <v>294</v>
      </c>
      <c r="C195" s="55" t="s">
        <v>356</v>
      </c>
      <c r="D195" s="8" t="s">
        <v>180</v>
      </c>
      <c r="E195" s="56" t="s">
        <v>36</v>
      </c>
      <c r="F195" s="62">
        <v>150</v>
      </c>
      <c r="G195" s="12"/>
      <c r="H195" s="16">
        <f t="shared" si="26"/>
        <v>0</v>
      </c>
    </row>
    <row r="196" spans="1:8" s="13" customFormat="1" ht="30" customHeight="1">
      <c r="A196" s="9" t="s">
        <v>127</v>
      </c>
      <c r="B196" s="5" t="s">
        <v>295</v>
      </c>
      <c r="C196" s="55" t="s">
        <v>129</v>
      </c>
      <c r="D196" s="8" t="s">
        <v>188</v>
      </c>
      <c r="E196" s="56" t="s">
        <v>43</v>
      </c>
      <c r="F196" s="62">
        <v>22</v>
      </c>
      <c r="G196" s="12"/>
      <c r="H196" s="16">
        <f>ROUND(G196*F196,2)</f>
        <v>0</v>
      </c>
    </row>
    <row r="197" spans="1:8" ht="36" customHeight="1">
      <c r="A197" s="49"/>
      <c r="B197" s="63"/>
      <c r="C197" s="58" t="s">
        <v>20</v>
      </c>
      <c r="D197" s="52"/>
      <c r="E197" s="53"/>
      <c r="F197" s="53"/>
      <c r="G197" s="49"/>
      <c r="H197" s="54"/>
    </row>
    <row r="198" spans="1:8" s="15" customFormat="1" ht="30" customHeight="1">
      <c r="A198" s="3" t="s">
        <v>174</v>
      </c>
      <c r="B198" s="5" t="s">
        <v>296</v>
      </c>
      <c r="C198" s="55" t="s">
        <v>175</v>
      </c>
      <c r="D198" s="8" t="s">
        <v>176</v>
      </c>
      <c r="E198" s="56" t="s">
        <v>36</v>
      </c>
      <c r="F198" s="62">
        <v>30</v>
      </c>
      <c r="G198" s="12"/>
      <c r="H198" s="16">
        <f t="shared" ref="H198" si="27">ROUND(G198*F198,2)</f>
        <v>0</v>
      </c>
    </row>
    <row r="199" spans="1:8" ht="36" customHeight="1">
      <c r="A199" s="49"/>
      <c r="B199" s="63"/>
      <c r="C199" s="58" t="s">
        <v>21</v>
      </c>
      <c r="D199" s="52"/>
      <c r="E199" s="65"/>
      <c r="F199" s="53"/>
      <c r="G199" s="49"/>
      <c r="H199" s="54"/>
    </row>
    <row r="200" spans="1:8" s="15" customFormat="1" ht="30" customHeight="1">
      <c r="A200" s="3" t="s">
        <v>58</v>
      </c>
      <c r="B200" s="5" t="s">
        <v>297</v>
      </c>
      <c r="C200" s="55" t="s">
        <v>59</v>
      </c>
      <c r="D200" s="8" t="s">
        <v>137</v>
      </c>
      <c r="E200" s="56" t="s">
        <v>53</v>
      </c>
      <c r="F200" s="62">
        <v>2550</v>
      </c>
      <c r="G200" s="12"/>
      <c r="H200" s="16">
        <f>ROUND(G200*F200,2)</f>
        <v>0</v>
      </c>
    </row>
    <row r="201" spans="1:8" ht="48" customHeight="1">
      <c r="A201" s="49"/>
      <c r="B201" s="63"/>
      <c r="C201" s="58" t="s">
        <v>22</v>
      </c>
      <c r="D201" s="52"/>
      <c r="E201" s="65"/>
      <c r="F201" s="53"/>
      <c r="G201" s="49"/>
      <c r="H201" s="54"/>
    </row>
    <row r="202" spans="1:8" s="15" customFormat="1" ht="30" customHeight="1">
      <c r="A202" s="3" t="s">
        <v>138</v>
      </c>
      <c r="B202" s="5" t="s">
        <v>298</v>
      </c>
      <c r="C202" s="55" t="s">
        <v>140</v>
      </c>
      <c r="D202" s="8" t="s">
        <v>141</v>
      </c>
      <c r="E202" s="56"/>
      <c r="F202" s="62"/>
      <c r="G202" s="14"/>
      <c r="H202" s="64"/>
    </row>
    <row r="203" spans="1:8" s="15" customFormat="1" ht="62.25" customHeight="1">
      <c r="A203" s="3"/>
      <c r="B203" s="7" t="s">
        <v>37</v>
      </c>
      <c r="C203" s="55" t="s">
        <v>382</v>
      </c>
      <c r="D203" s="8"/>
      <c r="E203" s="56" t="s">
        <v>43</v>
      </c>
      <c r="F203" s="62">
        <v>3</v>
      </c>
      <c r="G203" s="12"/>
      <c r="H203" s="16">
        <f>ROUND(G203*F203,2)</f>
        <v>0</v>
      </c>
    </row>
    <row r="204" spans="1:8" s="13" customFormat="1" ht="30" customHeight="1">
      <c r="A204" s="3" t="s">
        <v>143</v>
      </c>
      <c r="B204" s="5" t="s">
        <v>299</v>
      </c>
      <c r="C204" s="55" t="s">
        <v>145</v>
      </c>
      <c r="D204" s="8" t="s">
        <v>141</v>
      </c>
      <c r="E204" s="56"/>
      <c r="F204" s="62"/>
      <c r="G204" s="14"/>
      <c r="H204" s="64"/>
    </row>
    <row r="205" spans="1:8" s="13" customFormat="1" ht="30" customHeight="1">
      <c r="A205" s="3" t="s">
        <v>146</v>
      </c>
      <c r="B205" s="7" t="s">
        <v>37</v>
      </c>
      <c r="C205" s="55" t="s">
        <v>147</v>
      </c>
      <c r="D205" s="8"/>
      <c r="E205" s="56"/>
      <c r="F205" s="62"/>
      <c r="G205" s="14"/>
      <c r="H205" s="64"/>
    </row>
    <row r="206" spans="1:8" s="13" customFormat="1" ht="43.9" customHeight="1">
      <c r="A206" s="3" t="s">
        <v>148</v>
      </c>
      <c r="B206" s="61" t="s">
        <v>115</v>
      </c>
      <c r="C206" s="55" t="s">
        <v>366</v>
      </c>
      <c r="D206" s="8"/>
      <c r="E206" s="56" t="s">
        <v>53</v>
      </c>
      <c r="F206" s="62">
        <v>35</v>
      </c>
      <c r="G206" s="12"/>
      <c r="H206" s="16">
        <f>ROUND(G206*F206,2)</f>
        <v>0</v>
      </c>
    </row>
    <row r="207" spans="1:8" s="17" customFormat="1" ht="43.9" customHeight="1">
      <c r="A207" s="3" t="s">
        <v>73</v>
      </c>
      <c r="B207" s="5" t="s">
        <v>300</v>
      </c>
      <c r="C207" s="66" t="s">
        <v>249</v>
      </c>
      <c r="D207" s="4" t="s">
        <v>255</v>
      </c>
      <c r="E207" s="56"/>
      <c r="F207" s="62"/>
      <c r="G207" s="14"/>
      <c r="H207" s="64"/>
    </row>
    <row r="208" spans="1:8" s="13" customFormat="1" ht="43.9" customHeight="1">
      <c r="A208" s="3" t="s">
        <v>74</v>
      </c>
      <c r="B208" s="7" t="s">
        <v>37</v>
      </c>
      <c r="C208" s="67" t="s">
        <v>314</v>
      </c>
      <c r="D208" s="8"/>
      <c r="E208" s="56" t="s">
        <v>43</v>
      </c>
      <c r="F208" s="62">
        <v>4</v>
      </c>
      <c r="G208" s="12"/>
      <c r="H208" s="16">
        <f>ROUND(G208*F208,2)</f>
        <v>0</v>
      </c>
    </row>
    <row r="209" spans="1:8" s="13" customFormat="1" ht="43.9" customHeight="1">
      <c r="A209" s="3" t="s">
        <v>75</v>
      </c>
      <c r="B209" s="7" t="s">
        <v>44</v>
      </c>
      <c r="C209" s="67" t="s">
        <v>315</v>
      </c>
      <c r="D209" s="8"/>
      <c r="E209" s="56" t="s">
        <v>43</v>
      </c>
      <c r="F209" s="62">
        <v>2</v>
      </c>
      <c r="G209" s="12"/>
      <c r="H209" s="16">
        <f>ROUND(G209*F209,2)</f>
        <v>0</v>
      </c>
    </row>
    <row r="210" spans="1:8" s="13" customFormat="1" ht="43.9" customHeight="1">
      <c r="A210" s="3" t="s">
        <v>192</v>
      </c>
      <c r="B210" s="7" t="s">
        <v>54</v>
      </c>
      <c r="C210" s="67" t="s">
        <v>359</v>
      </c>
      <c r="D210" s="8"/>
      <c r="E210" s="56" t="s">
        <v>43</v>
      </c>
      <c r="F210" s="62">
        <v>2</v>
      </c>
      <c r="G210" s="12"/>
      <c r="H210" s="16">
        <f>ROUND(G210*F210,2)</f>
        <v>0</v>
      </c>
    </row>
    <row r="211" spans="1:8" s="13" customFormat="1" ht="43.9" customHeight="1">
      <c r="A211" s="3" t="s">
        <v>250</v>
      </c>
      <c r="B211" s="7" t="s">
        <v>64</v>
      </c>
      <c r="C211" s="67" t="s">
        <v>251</v>
      </c>
      <c r="D211" s="8"/>
      <c r="E211" s="56" t="s">
        <v>43</v>
      </c>
      <c r="F211" s="62">
        <v>10</v>
      </c>
      <c r="G211" s="12"/>
      <c r="H211" s="16">
        <f>ROUND(G211*F211,2)</f>
        <v>0</v>
      </c>
    </row>
    <row r="212" spans="1:8" s="13" customFormat="1" ht="43.9" customHeight="1">
      <c r="A212" s="3" t="s">
        <v>252</v>
      </c>
      <c r="B212" s="7" t="s">
        <v>68</v>
      </c>
      <c r="C212" s="67" t="s">
        <v>253</v>
      </c>
      <c r="D212" s="8"/>
      <c r="E212" s="56" t="s">
        <v>43</v>
      </c>
      <c r="F212" s="62">
        <v>10</v>
      </c>
      <c r="G212" s="12"/>
      <c r="H212" s="16">
        <f>ROUND(G212*F212,2)</f>
        <v>0</v>
      </c>
    </row>
    <row r="213" spans="1:8" s="17" customFormat="1" ht="30" customHeight="1">
      <c r="A213" s="3" t="s">
        <v>193</v>
      </c>
      <c r="B213" s="5" t="s">
        <v>301</v>
      </c>
      <c r="C213" s="6" t="s">
        <v>194</v>
      </c>
      <c r="D213" s="8" t="s">
        <v>141</v>
      </c>
      <c r="E213" s="56"/>
      <c r="F213" s="62"/>
      <c r="G213" s="14"/>
      <c r="H213" s="64"/>
    </row>
    <row r="214" spans="1:8" s="17" customFormat="1" ht="30" customHeight="1">
      <c r="A214" s="3" t="s">
        <v>195</v>
      </c>
      <c r="B214" s="7" t="s">
        <v>37</v>
      </c>
      <c r="C214" s="6" t="s">
        <v>196</v>
      </c>
      <c r="D214" s="8"/>
      <c r="E214" s="56" t="s">
        <v>43</v>
      </c>
      <c r="F214" s="62">
        <v>1</v>
      </c>
      <c r="G214" s="12"/>
      <c r="H214" s="16">
        <f>ROUND(G214*F214,2)</f>
        <v>0</v>
      </c>
    </row>
    <row r="215" spans="1:8" s="17" customFormat="1" ht="39.950000000000003" customHeight="1">
      <c r="A215" s="3" t="s">
        <v>367</v>
      </c>
      <c r="B215" s="5" t="s">
        <v>302</v>
      </c>
      <c r="C215" s="6" t="s">
        <v>369</v>
      </c>
      <c r="D215" s="8" t="s">
        <v>141</v>
      </c>
      <c r="E215" s="56"/>
      <c r="F215" s="62"/>
      <c r="G215" s="14"/>
      <c r="H215" s="64"/>
    </row>
    <row r="216" spans="1:8" s="17" customFormat="1" ht="30" customHeight="1">
      <c r="A216" s="3" t="s">
        <v>370</v>
      </c>
      <c r="B216" s="7" t="s">
        <v>37</v>
      </c>
      <c r="C216" s="6" t="s">
        <v>371</v>
      </c>
      <c r="D216" s="8"/>
      <c r="E216" s="56" t="s">
        <v>43</v>
      </c>
      <c r="F216" s="62">
        <v>8</v>
      </c>
      <c r="G216" s="12"/>
      <c r="H216" s="16">
        <f>ROUND(G216*F216,2)</f>
        <v>0</v>
      </c>
    </row>
    <row r="217" spans="1:8" s="17" customFormat="1" ht="30" customHeight="1">
      <c r="A217" s="3" t="s">
        <v>150</v>
      </c>
      <c r="B217" s="5" t="s">
        <v>303</v>
      </c>
      <c r="C217" s="6" t="s">
        <v>152</v>
      </c>
      <c r="D217" s="8" t="s">
        <v>141</v>
      </c>
      <c r="E217" s="56"/>
      <c r="F217" s="62"/>
      <c r="G217" s="14"/>
      <c r="H217" s="64"/>
    </row>
    <row r="218" spans="1:8" s="13" customFormat="1" ht="43.9" customHeight="1">
      <c r="A218" s="3" t="s">
        <v>164</v>
      </c>
      <c r="B218" s="61" t="s">
        <v>115</v>
      </c>
      <c r="C218" s="55" t="s">
        <v>384</v>
      </c>
      <c r="D218" s="8"/>
      <c r="E218" s="56" t="s">
        <v>43</v>
      </c>
      <c r="F218" s="62">
        <v>1</v>
      </c>
      <c r="G218" s="12"/>
      <c r="H218" s="16">
        <f t="shared" ref="H218:H221" si="28">ROUND(G218*F218,2)</f>
        <v>0</v>
      </c>
    </row>
    <row r="219" spans="1:8" s="13" customFormat="1" ht="43.9" customHeight="1">
      <c r="A219" s="3" t="s">
        <v>173</v>
      </c>
      <c r="B219" s="61" t="s">
        <v>116</v>
      </c>
      <c r="C219" s="55" t="s">
        <v>385</v>
      </c>
      <c r="D219" s="8"/>
      <c r="E219" s="56" t="s">
        <v>43</v>
      </c>
      <c r="F219" s="62">
        <v>5</v>
      </c>
      <c r="G219" s="12"/>
      <c r="H219" s="16">
        <f t="shared" si="28"/>
        <v>0</v>
      </c>
    </row>
    <row r="220" spans="1:8" s="13" customFormat="1" ht="43.9" customHeight="1">
      <c r="A220" s="3" t="s">
        <v>386</v>
      </c>
      <c r="B220" s="61" t="s">
        <v>117</v>
      </c>
      <c r="C220" s="55" t="s">
        <v>387</v>
      </c>
      <c r="D220" s="8"/>
      <c r="E220" s="56" t="s">
        <v>43</v>
      </c>
      <c r="F220" s="62">
        <v>1</v>
      </c>
      <c r="G220" s="12"/>
      <c r="H220" s="16">
        <f t="shared" si="28"/>
        <v>0</v>
      </c>
    </row>
    <row r="221" spans="1:8" s="15" customFormat="1" ht="30" customHeight="1">
      <c r="A221" s="3" t="s">
        <v>197</v>
      </c>
      <c r="B221" s="5" t="s">
        <v>304</v>
      </c>
      <c r="C221" s="55" t="s">
        <v>198</v>
      </c>
      <c r="D221" s="8" t="s">
        <v>141</v>
      </c>
      <c r="E221" s="56" t="s">
        <v>43</v>
      </c>
      <c r="F221" s="62">
        <v>3</v>
      </c>
      <c r="G221" s="12"/>
      <c r="H221" s="16">
        <f t="shared" si="28"/>
        <v>0</v>
      </c>
    </row>
    <row r="222" spans="1:8" ht="36" customHeight="1">
      <c r="A222" s="49"/>
      <c r="B222" s="68"/>
      <c r="C222" s="58" t="s">
        <v>23</v>
      </c>
      <c r="D222" s="52"/>
      <c r="E222" s="65"/>
      <c r="F222" s="53"/>
      <c r="G222" s="49"/>
      <c r="H222" s="54"/>
    </row>
    <row r="223" spans="1:8" s="13" customFormat="1" ht="43.9" customHeight="1">
      <c r="A223" s="3" t="s">
        <v>60</v>
      </c>
      <c r="B223" s="5" t="s">
        <v>305</v>
      </c>
      <c r="C223" s="67" t="s">
        <v>254</v>
      </c>
      <c r="D223" s="4" t="s">
        <v>255</v>
      </c>
      <c r="E223" s="56" t="s">
        <v>43</v>
      </c>
      <c r="F223" s="62">
        <v>4</v>
      </c>
      <c r="G223" s="12"/>
      <c r="H223" s="16">
        <f>ROUND(G223*F223,2)</f>
        <v>0</v>
      </c>
    </row>
    <row r="224" spans="1:8" s="15" customFormat="1" ht="30" customHeight="1">
      <c r="A224" s="3" t="s">
        <v>61</v>
      </c>
      <c r="B224" s="5" t="s">
        <v>306</v>
      </c>
      <c r="C224" s="67" t="s">
        <v>256</v>
      </c>
      <c r="D224" s="4" t="s">
        <v>255</v>
      </c>
      <c r="E224" s="56"/>
      <c r="F224" s="62"/>
      <c r="G224" s="14"/>
      <c r="H224" s="64"/>
    </row>
    <row r="225" spans="1:8" s="13" customFormat="1" ht="30" customHeight="1">
      <c r="A225" s="3" t="s">
        <v>200</v>
      </c>
      <c r="B225" s="7" t="s">
        <v>37</v>
      </c>
      <c r="C225" s="55" t="s">
        <v>201</v>
      </c>
      <c r="D225" s="8"/>
      <c r="E225" s="56" t="s">
        <v>43</v>
      </c>
      <c r="F225" s="62">
        <v>6</v>
      </c>
      <c r="G225" s="12"/>
      <c r="H225" s="16">
        <f>ROUND(G225*F225,2)</f>
        <v>0</v>
      </c>
    </row>
    <row r="226" spans="1:8" s="13" customFormat="1" ht="30" customHeight="1">
      <c r="A226" s="3" t="s">
        <v>62</v>
      </c>
      <c r="B226" s="7" t="s">
        <v>44</v>
      </c>
      <c r="C226" s="55" t="s">
        <v>159</v>
      </c>
      <c r="D226" s="8"/>
      <c r="E226" s="56" t="s">
        <v>43</v>
      </c>
      <c r="F226" s="62">
        <v>7</v>
      </c>
      <c r="G226" s="12"/>
      <c r="H226" s="16">
        <f>ROUND(G226*F226,2)</f>
        <v>0</v>
      </c>
    </row>
    <row r="227" spans="1:8" s="13" customFormat="1" ht="30" customHeight="1">
      <c r="A227" s="3" t="s">
        <v>202</v>
      </c>
      <c r="B227" s="7" t="s">
        <v>54</v>
      </c>
      <c r="C227" s="55" t="s">
        <v>203</v>
      </c>
      <c r="D227" s="8"/>
      <c r="E227" s="56" t="s">
        <v>43</v>
      </c>
      <c r="F227" s="62">
        <v>2</v>
      </c>
      <c r="G227" s="12"/>
      <c r="H227" s="16">
        <f>ROUND(G227*F227,2)</f>
        <v>0</v>
      </c>
    </row>
    <row r="228" spans="1:8" s="15" customFormat="1" ht="30" customHeight="1">
      <c r="A228" s="3" t="s">
        <v>70</v>
      </c>
      <c r="B228" s="5" t="s">
        <v>307</v>
      </c>
      <c r="C228" s="55" t="s">
        <v>76</v>
      </c>
      <c r="D228" s="4" t="s">
        <v>255</v>
      </c>
      <c r="E228" s="56" t="s">
        <v>43</v>
      </c>
      <c r="F228" s="62">
        <v>4</v>
      </c>
      <c r="G228" s="12"/>
      <c r="H228" s="16">
        <f t="shared" ref="H228:H230" si="29">ROUND(G228*F228,2)</f>
        <v>0</v>
      </c>
    </row>
    <row r="229" spans="1:8" s="15" customFormat="1" ht="30" customHeight="1">
      <c r="A229" s="3" t="s">
        <v>71</v>
      </c>
      <c r="B229" s="5" t="s">
        <v>329</v>
      </c>
      <c r="C229" s="55" t="s">
        <v>77</v>
      </c>
      <c r="D229" s="4" t="s">
        <v>255</v>
      </c>
      <c r="E229" s="56" t="s">
        <v>43</v>
      </c>
      <c r="F229" s="62">
        <v>2</v>
      </c>
      <c r="G229" s="12"/>
      <c r="H229" s="16">
        <f t="shared" si="29"/>
        <v>0</v>
      </c>
    </row>
    <row r="230" spans="1:8" s="13" customFormat="1" ht="30" customHeight="1">
      <c r="A230" s="3" t="s">
        <v>72</v>
      </c>
      <c r="B230" s="5" t="s">
        <v>330</v>
      </c>
      <c r="C230" s="55" t="s">
        <v>78</v>
      </c>
      <c r="D230" s="4" t="s">
        <v>255</v>
      </c>
      <c r="E230" s="56" t="s">
        <v>43</v>
      </c>
      <c r="F230" s="62">
        <v>4</v>
      </c>
      <c r="G230" s="12"/>
      <c r="H230" s="16">
        <f t="shared" si="29"/>
        <v>0</v>
      </c>
    </row>
    <row r="231" spans="1:8" s="13" customFormat="1" ht="30" customHeight="1">
      <c r="A231" s="3" t="s">
        <v>360</v>
      </c>
      <c r="B231" s="5" t="s">
        <v>331</v>
      </c>
      <c r="C231" s="55" t="s">
        <v>361</v>
      </c>
      <c r="D231" s="8" t="s">
        <v>204</v>
      </c>
      <c r="E231" s="56" t="s">
        <v>43</v>
      </c>
      <c r="F231" s="71">
        <v>10</v>
      </c>
      <c r="G231" s="12"/>
      <c r="H231" s="16">
        <f t="shared" ref="H231" si="30">ROUND(G231*F231,2)</f>
        <v>0</v>
      </c>
    </row>
    <row r="232" spans="1:8" ht="36" customHeight="1">
      <c r="A232" s="49"/>
      <c r="B232" s="50"/>
      <c r="C232" s="58" t="s">
        <v>24</v>
      </c>
      <c r="D232" s="52"/>
      <c r="E232" s="59"/>
      <c r="F232" s="52"/>
      <c r="G232" s="49"/>
      <c r="H232" s="54"/>
    </row>
    <row r="233" spans="1:8" s="15" customFormat="1" ht="30" customHeight="1">
      <c r="A233" s="9" t="s">
        <v>65</v>
      </c>
      <c r="B233" s="5" t="s">
        <v>332</v>
      </c>
      <c r="C233" s="55" t="s">
        <v>66</v>
      </c>
      <c r="D233" s="8" t="s">
        <v>160</v>
      </c>
      <c r="E233" s="56"/>
      <c r="F233" s="57"/>
      <c r="G233" s="14"/>
      <c r="H233" s="16"/>
    </row>
    <row r="234" spans="1:8" s="13" customFormat="1" ht="30" customHeight="1">
      <c r="A234" s="9" t="s">
        <v>161</v>
      </c>
      <c r="B234" s="7" t="s">
        <v>37</v>
      </c>
      <c r="C234" s="55" t="s">
        <v>162</v>
      </c>
      <c r="D234" s="8"/>
      <c r="E234" s="56" t="s">
        <v>36</v>
      </c>
      <c r="F234" s="57">
        <v>2000</v>
      </c>
      <c r="G234" s="12"/>
      <c r="H234" s="16">
        <f>ROUND(G234*F234,2)</f>
        <v>0</v>
      </c>
    </row>
    <row r="235" spans="1:8" s="13" customFormat="1" ht="30" customHeight="1">
      <c r="A235" s="9" t="s">
        <v>67</v>
      </c>
      <c r="B235" s="7" t="s">
        <v>44</v>
      </c>
      <c r="C235" s="55" t="s">
        <v>163</v>
      </c>
      <c r="D235" s="8"/>
      <c r="E235" s="56" t="s">
        <v>36</v>
      </c>
      <c r="F235" s="57">
        <v>500</v>
      </c>
      <c r="G235" s="12"/>
      <c r="H235" s="16">
        <f>ROUND(G235*F235,2)</f>
        <v>0</v>
      </c>
    </row>
    <row r="236" spans="1:8" s="48" customFormat="1" ht="30" customHeight="1" thickBot="1">
      <c r="A236" s="75"/>
      <c r="B236" s="73" t="str">
        <f>B156</f>
        <v>C</v>
      </c>
      <c r="C236" s="114" t="str">
        <f>C156</f>
        <v>EDISON AVENUE REHABILITATION - DEGRAFF PLACE TO ROTHESAY STREET</v>
      </c>
      <c r="D236" s="115"/>
      <c r="E236" s="115"/>
      <c r="F236" s="116"/>
      <c r="G236" s="75" t="s">
        <v>16</v>
      </c>
      <c r="H236" s="75">
        <f>SUM(H156:H235)</f>
        <v>0</v>
      </c>
    </row>
    <row r="237" spans="1:8" s="48" customFormat="1" ht="30" customHeight="1" thickTop="1">
      <c r="A237" s="44"/>
      <c r="B237" s="45" t="s">
        <v>14</v>
      </c>
      <c r="C237" s="106" t="s">
        <v>364</v>
      </c>
      <c r="D237" s="107"/>
      <c r="E237" s="107"/>
      <c r="F237" s="108"/>
      <c r="G237" s="44"/>
      <c r="H237" s="74"/>
    </row>
    <row r="238" spans="1:8" ht="36" customHeight="1">
      <c r="A238" s="49"/>
      <c r="B238" s="50"/>
      <c r="C238" s="51" t="s">
        <v>18</v>
      </c>
      <c r="D238" s="52"/>
      <c r="E238" s="53" t="s">
        <v>1</v>
      </c>
      <c r="F238" s="53" t="s">
        <v>1</v>
      </c>
      <c r="G238" s="49" t="s">
        <v>1</v>
      </c>
      <c r="H238" s="54"/>
    </row>
    <row r="239" spans="1:8" s="13" customFormat="1" ht="30" customHeight="1">
      <c r="A239" s="3" t="s">
        <v>41</v>
      </c>
      <c r="B239" s="5" t="s">
        <v>308</v>
      </c>
      <c r="C239" s="55" t="s">
        <v>42</v>
      </c>
      <c r="D239" s="8" t="s">
        <v>181</v>
      </c>
      <c r="E239" s="56" t="s">
        <v>36</v>
      </c>
      <c r="F239" s="57">
        <v>2500</v>
      </c>
      <c r="G239" s="12"/>
      <c r="H239" s="16">
        <f t="shared" ref="H239" si="31">ROUND(G239*F239,2)</f>
        <v>0</v>
      </c>
    </row>
    <row r="240" spans="1:8" ht="36" customHeight="1">
      <c r="A240" s="49"/>
      <c r="B240" s="50"/>
      <c r="C240" s="58" t="s">
        <v>19</v>
      </c>
      <c r="D240" s="52"/>
      <c r="E240" s="59"/>
      <c r="F240" s="52"/>
      <c r="G240" s="49"/>
      <c r="H240" s="54"/>
    </row>
    <row r="241" spans="1:8" s="13" customFormat="1" ht="30" customHeight="1">
      <c r="A241" s="9" t="s">
        <v>334</v>
      </c>
      <c r="B241" s="5" t="s">
        <v>216</v>
      </c>
      <c r="C241" s="55" t="s">
        <v>335</v>
      </c>
      <c r="D241" s="8" t="s">
        <v>182</v>
      </c>
      <c r="E241" s="56"/>
      <c r="F241" s="57"/>
      <c r="G241" s="14"/>
      <c r="H241" s="16"/>
    </row>
    <row r="242" spans="1:8" s="13" customFormat="1" ht="43.9" customHeight="1">
      <c r="A242" s="9" t="s">
        <v>336</v>
      </c>
      <c r="B242" s="7" t="s">
        <v>37</v>
      </c>
      <c r="C242" s="55" t="s">
        <v>337</v>
      </c>
      <c r="D242" s="8" t="s">
        <v>1</v>
      </c>
      <c r="E242" s="56" t="s">
        <v>36</v>
      </c>
      <c r="F242" s="57">
        <v>350</v>
      </c>
      <c r="G242" s="12"/>
      <c r="H242" s="16">
        <f>ROUND(G242*F242,2)</f>
        <v>0</v>
      </c>
    </row>
    <row r="243" spans="1:8" s="13" customFormat="1" ht="30" customHeight="1">
      <c r="A243" s="9" t="s">
        <v>338</v>
      </c>
      <c r="B243" s="5" t="s">
        <v>217</v>
      </c>
      <c r="C243" s="55" t="s">
        <v>339</v>
      </c>
      <c r="D243" s="8" t="s">
        <v>182</v>
      </c>
      <c r="E243" s="56"/>
      <c r="F243" s="57"/>
      <c r="G243" s="14"/>
      <c r="H243" s="16"/>
    </row>
    <row r="244" spans="1:8" s="13" customFormat="1" ht="43.9" customHeight="1">
      <c r="A244" s="9" t="s">
        <v>340</v>
      </c>
      <c r="B244" s="7" t="s">
        <v>37</v>
      </c>
      <c r="C244" s="55" t="s">
        <v>341</v>
      </c>
      <c r="D244" s="8" t="s">
        <v>1</v>
      </c>
      <c r="E244" s="56" t="s">
        <v>36</v>
      </c>
      <c r="F244" s="57">
        <v>30</v>
      </c>
      <c r="G244" s="12"/>
      <c r="H244" s="16">
        <f t="shared" ref="H244:H247" si="32">ROUND(G244*F244,2)</f>
        <v>0</v>
      </c>
    </row>
    <row r="245" spans="1:8" s="13" customFormat="1" ht="43.9" customHeight="1">
      <c r="A245" s="9" t="s">
        <v>342</v>
      </c>
      <c r="B245" s="7" t="s">
        <v>44</v>
      </c>
      <c r="C245" s="55" t="s">
        <v>343</v>
      </c>
      <c r="D245" s="8" t="s">
        <v>1</v>
      </c>
      <c r="E245" s="56" t="s">
        <v>36</v>
      </c>
      <c r="F245" s="57">
        <v>200</v>
      </c>
      <c r="G245" s="12"/>
      <c r="H245" s="16">
        <f t="shared" si="32"/>
        <v>0</v>
      </c>
    </row>
    <row r="246" spans="1:8" s="13" customFormat="1" ht="43.9" customHeight="1">
      <c r="A246" s="9" t="s">
        <v>344</v>
      </c>
      <c r="B246" s="7" t="s">
        <v>54</v>
      </c>
      <c r="C246" s="55" t="s">
        <v>345</v>
      </c>
      <c r="D246" s="8" t="s">
        <v>1</v>
      </c>
      <c r="E246" s="56" t="s">
        <v>36</v>
      </c>
      <c r="F246" s="57">
        <v>10</v>
      </c>
      <c r="G246" s="12"/>
      <c r="H246" s="16">
        <f t="shared" si="32"/>
        <v>0</v>
      </c>
    </row>
    <row r="247" spans="1:8" s="13" customFormat="1" ht="43.9" customHeight="1">
      <c r="A247" s="9" t="s">
        <v>346</v>
      </c>
      <c r="B247" s="7" t="s">
        <v>64</v>
      </c>
      <c r="C247" s="55" t="s">
        <v>347</v>
      </c>
      <c r="D247" s="8" t="s">
        <v>1</v>
      </c>
      <c r="E247" s="56" t="s">
        <v>36</v>
      </c>
      <c r="F247" s="57">
        <v>30</v>
      </c>
      <c r="G247" s="12"/>
      <c r="H247" s="16">
        <f t="shared" si="32"/>
        <v>0</v>
      </c>
    </row>
    <row r="248" spans="1:8" s="13" customFormat="1" ht="30" customHeight="1">
      <c r="A248" s="9" t="s">
        <v>45</v>
      </c>
      <c r="B248" s="5" t="s">
        <v>218</v>
      </c>
      <c r="C248" s="55" t="s">
        <v>46</v>
      </c>
      <c r="D248" s="8" t="s">
        <v>182</v>
      </c>
      <c r="E248" s="56"/>
      <c r="F248" s="57"/>
      <c r="G248" s="14"/>
      <c r="H248" s="16"/>
    </row>
    <row r="249" spans="1:8" s="13" customFormat="1" ht="30" customHeight="1">
      <c r="A249" s="9" t="s">
        <v>47</v>
      </c>
      <c r="B249" s="7" t="s">
        <v>37</v>
      </c>
      <c r="C249" s="55" t="s">
        <v>48</v>
      </c>
      <c r="D249" s="8" t="s">
        <v>1</v>
      </c>
      <c r="E249" s="56" t="s">
        <v>43</v>
      </c>
      <c r="F249" s="57">
        <v>310</v>
      </c>
      <c r="G249" s="12"/>
      <c r="H249" s="16">
        <f>ROUND(G249*F249,2)</f>
        <v>0</v>
      </c>
    </row>
    <row r="250" spans="1:8" s="13" customFormat="1" ht="30" customHeight="1">
      <c r="A250" s="9" t="s">
        <v>49</v>
      </c>
      <c r="B250" s="5" t="s">
        <v>309</v>
      </c>
      <c r="C250" s="55" t="s">
        <v>50</v>
      </c>
      <c r="D250" s="8" t="s">
        <v>182</v>
      </c>
      <c r="E250" s="56"/>
      <c r="F250" s="57"/>
      <c r="G250" s="14"/>
      <c r="H250" s="16"/>
    </row>
    <row r="251" spans="1:8" s="13" customFormat="1" ht="30" customHeight="1">
      <c r="A251" s="9" t="s">
        <v>51</v>
      </c>
      <c r="B251" s="7" t="s">
        <v>37</v>
      </c>
      <c r="C251" s="55" t="s">
        <v>52</v>
      </c>
      <c r="D251" s="8" t="s">
        <v>1</v>
      </c>
      <c r="E251" s="56" t="s">
        <v>43</v>
      </c>
      <c r="F251" s="57">
        <v>470</v>
      </c>
      <c r="G251" s="12"/>
      <c r="H251" s="16">
        <f>ROUND(G251*F251,2)</f>
        <v>0</v>
      </c>
    </row>
    <row r="252" spans="1:8" s="15" customFormat="1" ht="43.9" customHeight="1">
      <c r="A252" s="9" t="s">
        <v>223</v>
      </c>
      <c r="B252" s="5" t="s">
        <v>310</v>
      </c>
      <c r="C252" s="55" t="s">
        <v>224</v>
      </c>
      <c r="D252" s="8" t="s">
        <v>113</v>
      </c>
      <c r="E252" s="56"/>
      <c r="F252" s="57"/>
      <c r="G252" s="14"/>
      <c r="H252" s="16"/>
    </row>
    <row r="253" spans="1:8" s="13" customFormat="1" ht="30" customHeight="1">
      <c r="A253" s="9" t="s">
        <v>225</v>
      </c>
      <c r="B253" s="7" t="s">
        <v>37</v>
      </c>
      <c r="C253" s="55" t="s">
        <v>114</v>
      </c>
      <c r="D253" s="8" t="s">
        <v>226</v>
      </c>
      <c r="E253" s="56"/>
      <c r="F253" s="57"/>
      <c r="G253" s="14"/>
      <c r="H253" s="16"/>
    </row>
    <row r="254" spans="1:8" s="13" customFormat="1" ht="30" customHeight="1">
      <c r="A254" s="9" t="s">
        <v>227</v>
      </c>
      <c r="B254" s="61" t="s">
        <v>115</v>
      </c>
      <c r="C254" s="55" t="s">
        <v>228</v>
      </c>
      <c r="D254" s="8"/>
      <c r="E254" s="56" t="s">
        <v>36</v>
      </c>
      <c r="F254" s="57">
        <v>25</v>
      </c>
      <c r="G254" s="12"/>
      <c r="H254" s="16">
        <f t="shared" ref="H254:H257" si="33">ROUND(G254*F254,2)</f>
        <v>0</v>
      </c>
    </row>
    <row r="255" spans="1:8" s="13" customFormat="1" ht="30" customHeight="1">
      <c r="A255" s="9" t="s">
        <v>229</v>
      </c>
      <c r="B255" s="61" t="s">
        <v>116</v>
      </c>
      <c r="C255" s="55" t="s">
        <v>230</v>
      </c>
      <c r="D255" s="8"/>
      <c r="E255" s="56" t="s">
        <v>36</v>
      </c>
      <c r="F255" s="57">
        <v>625</v>
      </c>
      <c r="G255" s="12"/>
      <c r="H255" s="16">
        <f t="shared" si="33"/>
        <v>0</v>
      </c>
    </row>
    <row r="256" spans="1:8" s="13" customFormat="1" ht="30" customHeight="1">
      <c r="A256" s="9" t="s">
        <v>262</v>
      </c>
      <c r="B256" s="61" t="s">
        <v>117</v>
      </c>
      <c r="C256" s="55" t="s">
        <v>263</v>
      </c>
      <c r="D256" s="8" t="s">
        <v>1</v>
      </c>
      <c r="E256" s="56" t="s">
        <v>36</v>
      </c>
      <c r="F256" s="57">
        <v>200</v>
      </c>
      <c r="G256" s="12"/>
      <c r="H256" s="16">
        <f t="shared" si="33"/>
        <v>0</v>
      </c>
    </row>
    <row r="257" spans="1:8" s="15" customFormat="1" ht="43.9" customHeight="1">
      <c r="A257" s="9" t="s">
        <v>264</v>
      </c>
      <c r="B257" s="5" t="s">
        <v>311</v>
      </c>
      <c r="C257" s="55" t="s">
        <v>266</v>
      </c>
      <c r="D257" s="8" t="s">
        <v>113</v>
      </c>
      <c r="E257" s="56" t="s">
        <v>36</v>
      </c>
      <c r="F257" s="62">
        <v>25</v>
      </c>
      <c r="G257" s="12"/>
      <c r="H257" s="16">
        <f t="shared" si="33"/>
        <v>0</v>
      </c>
    </row>
    <row r="258" spans="1:8" s="13" customFormat="1" ht="30" customHeight="1">
      <c r="A258" s="9" t="s">
        <v>118</v>
      </c>
      <c r="B258" s="5" t="s">
        <v>395</v>
      </c>
      <c r="C258" s="55" t="s">
        <v>55</v>
      </c>
      <c r="D258" s="8" t="s">
        <v>233</v>
      </c>
      <c r="E258" s="56"/>
      <c r="F258" s="57"/>
      <c r="G258" s="14"/>
      <c r="H258" s="16"/>
    </row>
    <row r="259" spans="1:8" s="13" customFormat="1" ht="30" customHeight="1">
      <c r="A259" s="9" t="s">
        <v>312</v>
      </c>
      <c r="B259" s="7" t="s">
        <v>37</v>
      </c>
      <c r="C259" s="55" t="s">
        <v>348</v>
      </c>
      <c r="D259" s="8" t="s">
        <v>313</v>
      </c>
      <c r="E259" s="56"/>
      <c r="F259" s="57"/>
      <c r="G259" s="16"/>
      <c r="H259" s="16"/>
    </row>
    <row r="260" spans="1:8" s="13" customFormat="1" ht="30" customHeight="1">
      <c r="A260" s="9" t="s">
        <v>324</v>
      </c>
      <c r="B260" s="61" t="s">
        <v>115</v>
      </c>
      <c r="C260" s="55" t="s">
        <v>325</v>
      </c>
      <c r="D260" s="8"/>
      <c r="E260" s="56" t="s">
        <v>53</v>
      </c>
      <c r="F260" s="57">
        <v>25</v>
      </c>
      <c r="G260" s="12"/>
      <c r="H260" s="16">
        <f>ROUND(G260*F260,2)</f>
        <v>0</v>
      </c>
    </row>
    <row r="261" spans="1:8" s="13" customFormat="1" ht="30" customHeight="1">
      <c r="A261" s="9" t="s">
        <v>349</v>
      </c>
      <c r="B261" s="61" t="s">
        <v>116</v>
      </c>
      <c r="C261" s="55" t="s">
        <v>350</v>
      </c>
      <c r="D261" s="8"/>
      <c r="E261" s="56" t="s">
        <v>53</v>
      </c>
      <c r="F261" s="57">
        <v>125</v>
      </c>
      <c r="G261" s="12"/>
      <c r="H261" s="16">
        <f>ROUND(G261*F261,2)</f>
        <v>0</v>
      </c>
    </row>
    <row r="262" spans="1:8" s="13" customFormat="1" ht="30" customHeight="1">
      <c r="A262" s="9" t="s">
        <v>379</v>
      </c>
      <c r="B262" s="61" t="s">
        <v>380</v>
      </c>
      <c r="C262" s="55" t="s">
        <v>381</v>
      </c>
      <c r="D262" s="8" t="s">
        <v>1</v>
      </c>
      <c r="E262" s="56" t="s">
        <v>53</v>
      </c>
      <c r="F262" s="57">
        <v>775</v>
      </c>
      <c r="G262" s="12"/>
      <c r="H262" s="16">
        <f>ROUND(G262*F262,2)</f>
        <v>0</v>
      </c>
    </row>
    <row r="263" spans="1:8" s="13" customFormat="1" ht="30" customHeight="1">
      <c r="A263" s="9" t="s">
        <v>120</v>
      </c>
      <c r="B263" s="7" t="s">
        <v>44</v>
      </c>
      <c r="C263" s="55" t="s">
        <v>237</v>
      </c>
      <c r="D263" s="8" t="s">
        <v>121</v>
      </c>
      <c r="E263" s="56" t="s">
        <v>53</v>
      </c>
      <c r="F263" s="57">
        <v>250</v>
      </c>
      <c r="G263" s="12"/>
      <c r="H263" s="16">
        <f>ROUND(G263*F263,2)</f>
        <v>0</v>
      </c>
    </row>
    <row r="264" spans="1:8" s="13" customFormat="1" ht="30" customHeight="1">
      <c r="A264" s="9" t="s">
        <v>351</v>
      </c>
      <c r="B264" s="7" t="s">
        <v>54</v>
      </c>
      <c r="C264" s="55" t="s">
        <v>352</v>
      </c>
      <c r="D264" s="8" t="s">
        <v>122</v>
      </c>
      <c r="E264" s="56" t="s">
        <v>53</v>
      </c>
      <c r="F264" s="57">
        <v>150</v>
      </c>
      <c r="G264" s="12"/>
      <c r="H264" s="16">
        <f t="shared" ref="H264" si="34">ROUND(G264*F264,2)</f>
        <v>0</v>
      </c>
    </row>
    <row r="265" spans="1:8" s="13" customFormat="1" ht="43.9" customHeight="1">
      <c r="A265" s="9" t="s">
        <v>183</v>
      </c>
      <c r="B265" s="5" t="s">
        <v>396</v>
      </c>
      <c r="C265" s="55" t="s">
        <v>184</v>
      </c>
      <c r="D265" s="8" t="s">
        <v>354</v>
      </c>
      <c r="F265" s="57"/>
      <c r="G265" s="14"/>
      <c r="H265" s="16"/>
    </row>
    <row r="266" spans="1:8" s="13" customFormat="1" ht="30" customHeight="1">
      <c r="A266" s="9" t="s">
        <v>241</v>
      </c>
      <c r="B266" s="7" t="s">
        <v>37</v>
      </c>
      <c r="C266" s="55" t="s">
        <v>242</v>
      </c>
      <c r="D266" s="8"/>
      <c r="E266" s="56"/>
      <c r="F266" s="57"/>
      <c r="G266" s="14"/>
      <c r="H266" s="16"/>
    </row>
    <row r="267" spans="1:8" s="13" customFormat="1" ht="30" customHeight="1">
      <c r="A267" s="9" t="s">
        <v>185</v>
      </c>
      <c r="B267" s="61" t="s">
        <v>115</v>
      </c>
      <c r="C267" s="55" t="s">
        <v>135</v>
      </c>
      <c r="D267" s="8"/>
      <c r="E267" s="56" t="s">
        <v>38</v>
      </c>
      <c r="F267" s="57">
        <v>975</v>
      </c>
      <c r="G267" s="12"/>
      <c r="H267" s="16">
        <f>ROUND(G267*F267,2)</f>
        <v>0</v>
      </c>
    </row>
    <row r="268" spans="1:8" s="13" customFormat="1" ht="30" customHeight="1">
      <c r="A268" s="9" t="s">
        <v>186</v>
      </c>
      <c r="B268" s="7" t="s">
        <v>44</v>
      </c>
      <c r="C268" s="55" t="s">
        <v>69</v>
      </c>
      <c r="D268" s="8"/>
      <c r="E268" s="56"/>
      <c r="F268" s="57"/>
      <c r="G268" s="14"/>
      <c r="H268" s="16"/>
    </row>
    <row r="269" spans="1:8" s="13" customFormat="1" ht="30" customHeight="1">
      <c r="A269" s="9" t="s">
        <v>187</v>
      </c>
      <c r="B269" s="61" t="s">
        <v>115</v>
      </c>
      <c r="C269" s="55" t="s">
        <v>135</v>
      </c>
      <c r="D269" s="8"/>
      <c r="E269" s="56" t="s">
        <v>38</v>
      </c>
      <c r="F269" s="57">
        <v>225</v>
      </c>
      <c r="G269" s="12"/>
      <c r="H269" s="16">
        <f>ROUND(G269*F269,2)</f>
        <v>0</v>
      </c>
    </row>
    <row r="270" spans="1:8" s="15" customFormat="1" ht="30" customHeight="1">
      <c r="A270" s="9" t="s">
        <v>123</v>
      </c>
      <c r="B270" s="5" t="s">
        <v>397</v>
      </c>
      <c r="C270" s="55" t="s">
        <v>125</v>
      </c>
      <c r="D270" s="8" t="s">
        <v>243</v>
      </c>
      <c r="E270" s="56"/>
      <c r="F270" s="57"/>
      <c r="G270" s="14"/>
      <c r="H270" s="16"/>
    </row>
    <row r="271" spans="1:8" s="13" customFormat="1" ht="30" customHeight="1">
      <c r="A271" s="9" t="s">
        <v>126</v>
      </c>
      <c r="B271" s="7" t="s">
        <v>37</v>
      </c>
      <c r="C271" s="55" t="s">
        <v>244</v>
      </c>
      <c r="D271" s="8" t="s">
        <v>1</v>
      </c>
      <c r="E271" s="56" t="s">
        <v>36</v>
      </c>
      <c r="F271" s="57">
        <v>1500</v>
      </c>
      <c r="G271" s="12"/>
      <c r="H271" s="16">
        <f t="shared" ref="H271:H273" si="35">ROUND(G271*F271,2)</f>
        <v>0</v>
      </c>
    </row>
    <row r="272" spans="1:8" s="13" customFormat="1" ht="30" customHeight="1">
      <c r="A272" s="9" t="s">
        <v>245</v>
      </c>
      <c r="B272" s="7" t="s">
        <v>44</v>
      </c>
      <c r="C272" s="55" t="s">
        <v>246</v>
      </c>
      <c r="D272" s="8" t="s">
        <v>1</v>
      </c>
      <c r="E272" s="56" t="s">
        <v>36</v>
      </c>
      <c r="F272" s="57">
        <v>4500</v>
      </c>
      <c r="G272" s="12"/>
      <c r="H272" s="16">
        <f t="shared" si="35"/>
        <v>0</v>
      </c>
    </row>
    <row r="273" spans="1:8" s="15" customFormat="1" ht="30" customHeight="1">
      <c r="A273" s="9" t="s">
        <v>355</v>
      </c>
      <c r="B273" s="5" t="s">
        <v>398</v>
      </c>
      <c r="C273" s="55" t="s">
        <v>356</v>
      </c>
      <c r="D273" s="8" t="s">
        <v>180</v>
      </c>
      <c r="E273" s="56" t="s">
        <v>36</v>
      </c>
      <c r="F273" s="62">
        <v>150</v>
      </c>
      <c r="G273" s="12"/>
      <c r="H273" s="16">
        <f t="shared" si="35"/>
        <v>0</v>
      </c>
    </row>
    <row r="274" spans="1:8" s="13" customFormat="1" ht="30" customHeight="1">
      <c r="A274" s="9" t="s">
        <v>127</v>
      </c>
      <c r="B274" s="5" t="s">
        <v>399</v>
      </c>
      <c r="C274" s="55" t="s">
        <v>129</v>
      </c>
      <c r="D274" s="8" t="s">
        <v>188</v>
      </c>
      <c r="E274" s="56" t="s">
        <v>43</v>
      </c>
      <c r="F274" s="62">
        <v>56</v>
      </c>
      <c r="G274" s="12"/>
      <c r="H274" s="16">
        <f>ROUND(G274*F274,2)</f>
        <v>0</v>
      </c>
    </row>
    <row r="275" spans="1:8" ht="36" customHeight="1">
      <c r="A275" s="49"/>
      <c r="B275" s="63"/>
      <c r="C275" s="58" t="s">
        <v>21</v>
      </c>
      <c r="D275" s="52"/>
      <c r="E275" s="65"/>
      <c r="F275" s="53"/>
      <c r="G275" s="49"/>
      <c r="H275" s="54">
        <f>ROUND(G275*F275,2)</f>
        <v>0</v>
      </c>
    </row>
    <row r="276" spans="1:8" s="15" customFormat="1" ht="30" customHeight="1">
      <c r="A276" s="3" t="s">
        <v>58</v>
      </c>
      <c r="B276" s="5" t="s">
        <v>400</v>
      </c>
      <c r="C276" s="55" t="s">
        <v>59</v>
      </c>
      <c r="D276" s="8" t="s">
        <v>137</v>
      </c>
      <c r="E276" s="56" t="s">
        <v>53</v>
      </c>
      <c r="F276" s="62">
        <v>1800</v>
      </c>
      <c r="G276" s="12"/>
      <c r="H276" s="16">
        <f>ROUND(G276*F276,2)</f>
        <v>0</v>
      </c>
    </row>
    <row r="277" spans="1:8" ht="48" customHeight="1">
      <c r="A277" s="49"/>
      <c r="B277" s="63"/>
      <c r="C277" s="58" t="s">
        <v>22</v>
      </c>
      <c r="D277" s="52"/>
      <c r="E277" s="65"/>
      <c r="F277" s="53"/>
      <c r="G277" s="49"/>
      <c r="H277" s="54"/>
    </row>
    <row r="278" spans="1:8" s="15" customFormat="1" ht="30" customHeight="1">
      <c r="A278" s="3" t="s">
        <v>168</v>
      </c>
      <c r="B278" s="5" t="s">
        <v>401</v>
      </c>
      <c r="C278" s="55" t="s">
        <v>169</v>
      </c>
      <c r="D278" s="8" t="s">
        <v>141</v>
      </c>
      <c r="E278" s="56"/>
      <c r="F278" s="62"/>
      <c r="G278" s="14"/>
      <c r="H278" s="64"/>
    </row>
    <row r="279" spans="1:8" s="15" customFormat="1" ht="30" customHeight="1">
      <c r="A279" s="3" t="s">
        <v>170</v>
      </c>
      <c r="B279" s="7" t="s">
        <v>37</v>
      </c>
      <c r="C279" s="55" t="s">
        <v>171</v>
      </c>
      <c r="D279" s="8"/>
      <c r="E279" s="56" t="s">
        <v>43</v>
      </c>
      <c r="F279" s="62">
        <v>5</v>
      </c>
      <c r="G279" s="12"/>
      <c r="H279" s="16">
        <f>ROUND(G279*F279,2)</f>
        <v>0</v>
      </c>
    </row>
    <row r="280" spans="1:8" s="13" customFormat="1" ht="30" customHeight="1">
      <c r="A280" s="3" t="s">
        <v>143</v>
      </c>
      <c r="B280" s="5" t="s">
        <v>402</v>
      </c>
      <c r="C280" s="55" t="s">
        <v>145</v>
      </c>
      <c r="D280" s="8" t="s">
        <v>141</v>
      </c>
      <c r="E280" s="56"/>
      <c r="F280" s="62"/>
      <c r="G280" s="14"/>
      <c r="H280" s="64"/>
    </row>
    <row r="281" spans="1:8" s="13" customFormat="1" ht="30" customHeight="1">
      <c r="A281" s="3" t="s">
        <v>146</v>
      </c>
      <c r="B281" s="7" t="s">
        <v>37</v>
      </c>
      <c r="C281" s="55" t="s">
        <v>147</v>
      </c>
      <c r="D281" s="8"/>
      <c r="E281" s="56"/>
      <c r="F281" s="62"/>
      <c r="G281" s="14"/>
      <c r="H281" s="64"/>
    </row>
    <row r="282" spans="1:8" s="13" customFormat="1" ht="43.9" customHeight="1">
      <c r="A282" s="3" t="s">
        <v>148</v>
      </c>
      <c r="B282" s="61" t="s">
        <v>115</v>
      </c>
      <c r="C282" s="55" t="s">
        <v>366</v>
      </c>
      <c r="D282" s="8"/>
      <c r="E282" s="56" t="s">
        <v>53</v>
      </c>
      <c r="F282" s="62">
        <v>15</v>
      </c>
      <c r="G282" s="12"/>
      <c r="H282" s="16">
        <f>ROUND(G282*F282,2)</f>
        <v>0</v>
      </c>
    </row>
    <row r="283" spans="1:8" s="17" customFormat="1" ht="43.9" customHeight="1">
      <c r="A283" s="3" t="s">
        <v>73</v>
      </c>
      <c r="B283" s="5" t="s">
        <v>403</v>
      </c>
      <c r="C283" s="66" t="s">
        <v>249</v>
      </c>
      <c r="D283" s="4" t="s">
        <v>255</v>
      </c>
      <c r="E283" s="56"/>
      <c r="F283" s="62"/>
      <c r="G283" s="14"/>
      <c r="H283" s="64"/>
    </row>
    <row r="284" spans="1:8" s="13" customFormat="1" ht="43.9" customHeight="1">
      <c r="A284" s="3" t="s">
        <v>74</v>
      </c>
      <c r="B284" s="7" t="s">
        <v>37</v>
      </c>
      <c r="C284" s="67" t="s">
        <v>314</v>
      </c>
      <c r="D284" s="8"/>
      <c r="E284" s="56" t="s">
        <v>43</v>
      </c>
      <c r="F284" s="62">
        <v>4</v>
      </c>
      <c r="G284" s="12"/>
      <c r="H284" s="16">
        <f>ROUND(G284*F284,2)</f>
        <v>0</v>
      </c>
    </row>
    <row r="285" spans="1:8" s="13" customFormat="1" ht="43.9" customHeight="1">
      <c r="A285" s="3" t="s">
        <v>75</v>
      </c>
      <c r="B285" s="7" t="s">
        <v>44</v>
      </c>
      <c r="C285" s="67" t="s">
        <v>315</v>
      </c>
      <c r="D285" s="8"/>
      <c r="E285" s="56" t="s">
        <v>43</v>
      </c>
      <c r="F285" s="62">
        <v>2</v>
      </c>
      <c r="G285" s="12"/>
      <c r="H285" s="16">
        <f>ROUND(G285*F285,2)</f>
        <v>0</v>
      </c>
    </row>
    <row r="286" spans="1:8" s="13" customFormat="1" ht="43.9" customHeight="1">
      <c r="A286" s="3" t="s">
        <v>192</v>
      </c>
      <c r="B286" s="7" t="s">
        <v>54</v>
      </c>
      <c r="C286" s="67" t="s">
        <v>359</v>
      </c>
      <c r="D286" s="8"/>
      <c r="E286" s="56" t="s">
        <v>43</v>
      </c>
      <c r="F286" s="62">
        <v>2</v>
      </c>
      <c r="G286" s="12"/>
      <c r="H286" s="16">
        <f>ROUND(G286*F286,2)</f>
        <v>0</v>
      </c>
    </row>
    <row r="287" spans="1:8" s="13" customFormat="1" ht="43.9" customHeight="1">
      <c r="A287" s="3" t="s">
        <v>250</v>
      </c>
      <c r="B287" s="7" t="s">
        <v>64</v>
      </c>
      <c r="C287" s="67" t="s">
        <v>251</v>
      </c>
      <c r="D287" s="8"/>
      <c r="E287" s="56" t="s">
        <v>43</v>
      </c>
      <c r="F287" s="62">
        <v>2</v>
      </c>
      <c r="G287" s="12"/>
      <c r="H287" s="16">
        <f>ROUND(G287*F287,2)</f>
        <v>0</v>
      </c>
    </row>
    <row r="288" spans="1:8" s="13" customFormat="1" ht="43.9" customHeight="1">
      <c r="A288" s="3" t="s">
        <v>252</v>
      </c>
      <c r="B288" s="7" t="s">
        <v>68</v>
      </c>
      <c r="C288" s="67" t="s">
        <v>253</v>
      </c>
      <c r="D288" s="8"/>
      <c r="E288" s="56" t="s">
        <v>43</v>
      </c>
      <c r="F288" s="62">
        <v>2</v>
      </c>
      <c r="G288" s="12"/>
      <c r="H288" s="16">
        <f>ROUND(G288*F288,2)</f>
        <v>0</v>
      </c>
    </row>
    <row r="289" spans="1:8" s="17" customFormat="1" ht="39.950000000000003" customHeight="1">
      <c r="A289" s="3" t="s">
        <v>367</v>
      </c>
      <c r="B289" s="5" t="s">
        <v>404</v>
      </c>
      <c r="C289" s="6" t="s">
        <v>369</v>
      </c>
      <c r="D289" s="8" t="s">
        <v>141</v>
      </c>
      <c r="E289" s="56"/>
      <c r="F289" s="62"/>
      <c r="G289" s="14"/>
      <c r="H289" s="64"/>
    </row>
    <row r="290" spans="1:8" s="17" customFormat="1" ht="30" customHeight="1">
      <c r="A290" s="3" t="s">
        <v>370</v>
      </c>
      <c r="B290" s="7" t="s">
        <v>37</v>
      </c>
      <c r="C290" s="6" t="s">
        <v>371</v>
      </c>
      <c r="D290" s="8"/>
      <c r="E290" s="56" t="s">
        <v>43</v>
      </c>
      <c r="F290" s="62">
        <v>5</v>
      </c>
      <c r="G290" s="12"/>
      <c r="H290" s="16">
        <f>ROUND(G290*F290,2)</f>
        <v>0</v>
      </c>
    </row>
    <row r="291" spans="1:8" ht="36" customHeight="1">
      <c r="A291" s="49"/>
      <c r="B291" s="68"/>
      <c r="C291" s="58" t="s">
        <v>23</v>
      </c>
      <c r="D291" s="52"/>
      <c r="E291" s="65"/>
      <c r="F291" s="53"/>
      <c r="G291" s="49"/>
      <c r="H291" s="54"/>
    </row>
    <row r="292" spans="1:8" s="13" customFormat="1" ht="43.9" customHeight="1">
      <c r="A292" s="3" t="s">
        <v>60</v>
      </c>
      <c r="B292" s="5" t="s">
        <v>405</v>
      </c>
      <c r="C292" s="67" t="s">
        <v>254</v>
      </c>
      <c r="D292" s="4" t="s">
        <v>255</v>
      </c>
      <c r="E292" s="56" t="s">
        <v>43</v>
      </c>
      <c r="F292" s="62">
        <v>4</v>
      </c>
      <c r="G292" s="12"/>
      <c r="H292" s="16">
        <f>ROUND(G292*F292,2)</f>
        <v>0</v>
      </c>
    </row>
    <row r="293" spans="1:8" s="15" customFormat="1" ht="30" customHeight="1">
      <c r="A293" s="3" t="s">
        <v>61</v>
      </c>
      <c r="B293" s="5" t="s">
        <v>406</v>
      </c>
      <c r="C293" s="67" t="s">
        <v>256</v>
      </c>
      <c r="D293" s="4" t="s">
        <v>255</v>
      </c>
      <c r="E293" s="56"/>
      <c r="F293" s="62"/>
      <c r="G293" s="14"/>
      <c r="H293" s="64"/>
    </row>
    <row r="294" spans="1:8" s="13" customFormat="1" ht="30" customHeight="1">
      <c r="A294" s="3" t="s">
        <v>200</v>
      </c>
      <c r="B294" s="7" t="s">
        <v>37</v>
      </c>
      <c r="C294" s="55" t="s">
        <v>201</v>
      </c>
      <c r="D294" s="8"/>
      <c r="E294" s="56" t="s">
        <v>43</v>
      </c>
      <c r="F294" s="62">
        <v>3</v>
      </c>
      <c r="G294" s="12"/>
      <c r="H294" s="16">
        <f>ROUND(G294*F294,2)</f>
        <v>0</v>
      </c>
    </row>
    <row r="295" spans="1:8" s="13" customFormat="1" ht="30" customHeight="1">
      <c r="A295" s="3" t="s">
        <v>62</v>
      </c>
      <c r="B295" s="7" t="s">
        <v>44</v>
      </c>
      <c r="C295" s="55" t="s">
        <v>159</v>
      </c>
      <c r="D295" s="8"/>
      <c r="E295" s="56" t="s">
        <v>43</v>
      </c>
      <c r="F295" s="62">
        <v>2</v>
      </c>
      <c r="G295" s="12"/>
      <c r="H295" s="16">
        <f>ROUND(G295*F295,2)</f>
        <v>0</v>
      </c>
    </row>
    <row r="296" spans="1:8" s="15" customFormat="1" ht="30" customHeight="1">
      <c r="A296" s="3" t="s">
        <v>70</v>
      </c>
      <c r="B296" s="5" t="s">
        <v>407</v>
      </c>
      <c r="C296" s="55" t="s">
        <v>76</v>
      </c>
      <c r="D296" s="4" t="s">
        <v>255</v>
      </c>
      <c r="E296" s="56" t="s">
        <v>43</v>
      </c>
      <c r="F296" s="62">
        <v>6</v>
      </c>
      <c r="G296" s="12"/>
      <c r="H296" s="16">
        <f t="shared" ref="H296:H298" si="36">ROUND(G296*F296,2)</f>
        <v>0</v>
      </c>
    </row>
    <row r="297" spans="1:8" s="15" customFormat="1" ht="30" customHeight="1">
      <c r="A297" s="3" t="s">
        <v>71</v>
      </c>
      <c r="B297" s="5" t="s">
        <v>408</v>
      </c>
      <c r="C297" s="55" t="s">
        <v>77</v>
      </c>
      <c r="D297" s="4" t="s">
        <v>255</v>
      </c>
      <c r="E297" s="56" t="s">
        <v>43</v>
      </c>
      <c r="F297" s="62">
        <v>2</v>
      </c>
      <c r="G297" s="12"/>
      <c r="H297" s="16">
        <f t="shared" si="36"/>
        <v>0</v>
      </c>
    </row>
    <row r="298" spans="1:8" s="13" customFormat="1" ht="30" customHeight="1">
      <c r="A298" s="3" t="s">
        <v>72</v>
      </c>
      <c r="B298" s="5" t="s">
        <v>409</v>
      </c>
      <c r="C298" s="55" t="s">
        <v>78</v>
      </c>
      <c r="D298" s="4" t="s">
        <v>255</v>
      </c>
      <c r="E298" s="56" t="s">
        <v>43</v>
      </c>
      <c r="F298" s="62">
        <v>2</v>
      </c>
      <c r="G298" s="12"/>
      <c r="H298" s="16">
        <f t="shared" si="36"/>
        <v>0</v>
      </c>
    </row>
    <row r="299" spans="1:8" s="13" customFormat="1" ht="30" customHeight="1">
      <c r="A299" s="10" t="s">
        <v>284</v>
      </c>
      <c r="B299" s="69" t="s">
        <v>410</v>
      </c>
      <c r="C299" s="67" t="s">
        <v>285</v>
      </c>
      <c r="D299" s="4" t="s">
        <v>255</v>
      </c>
      <c r="E299" s="70" t="s">
        <v>43</v>
      </c>
      <c r="F299" s="62">
        <v>3</v>
      </c>
      <c r="G299" s="12"/>
      <c r="H299" s="16">
        <f t="shared" ref="H299" si="37">ROUND(G299*F299,2)</f>
        <v>0</v>
      </c>
    </row>
    <row r="300" spans="1:8" ht="36" customHeight="1">
      <c r="A300" s="49"/>
      <c r="B300" s="50"/>
      <c r="C300" s="58" t="s">
        <v>24</v>
      </c>
      <c r="D300" s="52"/>
      <c r="E300" s="59"/>
      <c r="F300" s="52"/>
      <c r="G300" s="49"/>
      <c r="H300" s="54"/>
    </row>
    <row r="301" spans="1:8" s="15" customFormat="1" ht="30" customHeight="1">
      <c r="A301" s="9" t="s">
        <v>65</v>
      </c>
      <c r="B301" s="5" t="s">
        <v>411</v>
      </c>
      <c r="C301" s="55" t="s">
        <v>66</v>
      </c>
      <c r="D301" s="8" t="s">
        <v>160</v>
      </c>
      <c r="E301" s="56"/>
      <c r="F301" s="57"/>
      <c r="G301" s="14"/>
      <c r="H301" s="16"/>
    </row>
    <row r="302" spans="1:8" s="13" customFormat="1" ht="30" customHeight="1">
      <c r="A302" s="9" t="s">
        <v>161</v>
      </c>
      <c r="B302" s="7" t="s">
        <v>37</v>
      </c>
      <c r="C302" s="55" t="s">
        <v>162</v>
      </c>
      <c r="D302" s="8"/>
      <c r="E302" s="56" t="s">
        <v>36</v>
      </c>
      <c r="F302" s="57">
        <v>200</v>
      </c>
      <c r="G302" s="12"/>
      <c r="H302" s="16">
        <f>ROUND(G302*F302,2)</f>
        <v>0</v>
      </c>
    </row>
    <row r="303" spans="1:8" s="13" customFormat="1" ht="30" customHeight="1">
      <c r="A303" s="9" t="s">
        <v>67</v>
      </c>
      <c r="B303" s="7" t="s">
        <v>44</v>
      </c>
      <c r="C303" s="55" t="s">
        <v>163</v>
      </c>
      <c r="D303" s="8"/>
      <c r="E303" s="56" t="s">
        <v>36</v>
      </c>
      <c r="F303" s="57">
        <v>2300</v>
      </c>
      <c r="G303" s="12"/>
      <c r="H303" s="16">
        <f>ROUND(G303*F303,2)</f>
        <v>0</v>
      </c>
    </row>
    <row r="304" spans="1:8" s="48" customFormat="1" ht="30" customHeight="1" thickBot="1">
      <c r="A304" s="75"/>
      <c r="B304" s="73" t="str">
        <f>B237</f>
        <v>D</v>
      </c>
      <c r="C304" s="114" t="str">
        <f>C237</f>
        <v>DAY STREET REHABILITATION - MCMEANS AVENUE TO KILDARE AVENUE</v>
      </c>
      <c r="D304" s="115"/>
      <c r="E304" s="115"/>
      <c r="F304" s="116"/>
      <c r="G304" s="75" t="s">
        <v>16</v>
      </c>
      <c r="H304" s="75">
        <f>SUM(H237:H303)</f>
        <v>0</v>
      </c>
    </row>
    <row r="305" spans="1:8" s="48" customFormat="1" ht="30" customHeight="1" thickTop="1">
      <c r="A305" s="44"/>
      <c r="B305" s="45" t="s">
        <v>15</v>
      </c>
      <c r="C305" s="106" t="s">
        <v>365</v>
      </c>
      <c r="D305" s="107"/>
      <c r="E305" s="107"/>
      <c r="F305" s="108"/>
      <c r="G305" s="44"/>
      <c r="H305" s="74"/>
    </row>
    <row r="306" spans="1:8" ht="36" customHeight="1">
      <c r="A306" s="49"/>
      <c r="B306" s="50"/>
      <c r="C306" s="51" t="s">
        <v>18</v>
      </c>
      <c r="D306" s="52"/>
      <c r="E306" s="53" t="s">
        <v>1</v>
      </c>
      <c r="F306" s="53" t="s">
        <v>1</v>
      </c>
      <c r="G306" s="49" t="s">
        <v>1</v>
      </c>
      <c r="H306" s="54"/>
    </row>
    <row r="307" spans="1:8" s="15" customFormat="1" ht="30" customHeight="1">
      <c r="A307" s="3" t="s">
        <v>97</v>
      </c>
      <c r="B307" s="5" t="s">
        <v>316</v>
      </c>
      <c r="C307" s="55" t="s">
        <v>98</v>
      </c>
      <c r="D307" s="8" t="s">
        <v>181</v>
      </c>
      <c r="E307" s="56" t="s">
        <v>34</v>
      </c>
      <c r="F307" s="57">
        <v>500</v>
      </c>
      <c r="G307" s="12"/>
      <c r="H307" s="16">
        <f t="shared" ref="H307" si="38">ROUND(G307*F307,2)</f>
        <v>0</v>
      </c>
    </row>
    <row r="308" spans="1:8" s="15" customFormat="1" ht="32.450000000000003" customHeight="1">
      <c r="A308" s="11" t="s">
        <v>99</v>
      </c>
      <c r="B308" s="5" t="s">
        <v>317</v>
      </c>
      <c r="C308" s="55" t="s">
        <v>101</v>
      </c>
      <c r="D308" s="8" t="s">
        <v>181</v>
      </c>
      <c r="E308" s="56"/>
      <c r="F308" s="57"/>
      <c r="G308" s="14"/>
      <c r="H308" s="16"/>
    </row>
    <row r="309" spans="1:8" s="15" customFormat="1" ht="42" customHeight="1">
      <c r="A309" s="11" t="s">
        <v>417</v>
      </c>
      <c r="B309" s="7" t="s">
        <v>37</v>
      </c>
      <c r="C309" s="55" t="s">
        <v>416</v>
      </c>
      <c r="D309" s="8" t="s">
        <v>1</v>
      </c>
      <c r="E309" s="56" t="s">
        <v>38</v>
      </c>
      <c r="F309" s="57">
        <v>675</v>
      </c>
      <c r="G309" s="12"/>
      <c r="H309" s="16">
        <f t="shared" ref="H309:H312" si="39">ROUND(G309*F309,2)</f>
        <v>0</v>
      </c>
    </row>
    <row r="310" spans="1:8" s="15" customFormat="1" ht="63.6" customHeight="1">
      <c r="A310" s="11" t="s">
        <v>39</v>
      </c>
      <c r="B310" s="5" t="s">
        <v>318</v>
      </c>
      <c r="C310" s="55" t="s">
        <v>40</v>
      </c>
      <c r="D310" s="8" t="s">
        <v>181</v>
      </c>
      <c r="E310" s="56" t="s">
        <v>34</v>
      </c>
      <c r="F310" s="57">
        <v>150</v>
      </c>
      <c r="G310" s="12"/>
      <c r="H310" s="16">
        <f t="shared" si="39"/>
        <v>0</v>
      </c>
    </row>
    <row r="311" spans="1:8" s="13" customFormat="1" ht="30" customHeight="1">
      <c r="A311" s="3" t="s">
        <v>41</v>
      </c>
      <c r="B311" s="5" t="s">
        <v>319</v>
      </c>
      <c r="C311" s="55" t="s">
        <v>42</v>
      </c>
      <c r="D311" s="8" t="s">
        <v>181</v>
      </c>
      <c r="E311" s="56" t="s">
        <v>36</v>
      </c>
      <c r="F311" s="57">
        <v>2000</v>
      </c>
      <c r="G311" s="12"/>
      <c r="H311" s="16">
        <f t="shared" si="39"/>
        <v>0</v>
      </c>
    </row>
    <row r="312" spans="1:8" s="13" customFormat="1" ht="43.9" customHeight="1">
      <c r="A312" s="11" t="s">
        <v>104</v>
      </c>
      <c r="B312" s="5" t="s">
        <v>320</v>
      </c>
      <c r="C312" s="55" t="s">
        <v>106</v>
      </c>
      <c r="D312" s="8" t="s">
        <v>107</v>
      </c>
      <c r="E312" s="56" t="s">
        <v>36</v>
      </c>
      <c r="F312" s="57">
        <v>1700</v>
      </c>
      <c r="G312" s="12"/>
      <c r="H312" s="16">
        <f t="shared" si="39"/>
        <v>0</v>
      </c>
    </row>
    <row r="313" spans="1:8" ht="36" customHeight="1">
      <c r="A313" s="49"/>
      <c r="B313" s="50"/>
      <c r="C313" s="58" t="s">
        <v>19</v>
      </c>
      <c r="D313" s="52"/>
      <c r="E313" s="59"/>
      <c r="F313" s="52"/>
      <c r="G313" s="49"/>
      <c r="H313" s="54"/>
    </row>
    <row r="314" spans="1:8" s="13" customFormat="1" ht="30" customHeight="1">
      <c r="A314" s="9" t="s">
        <v>118</v>
      </c>
      <c r="B314" s="5" t="s">
        <v>321</v>
      </c>
      <c r="C314" s="55" t="s">
        <v>55</v>
      </c>
      <c r="D314" s="8" t="s">
        <v>233</v>
      </c>
      <c r="E314" s="56"/>
      <c r="F314" s="57"/>
      <c r="G314" s="14"/>
      <c r="H314" s="16"/>
    </row>
    <row r="315" spans="1:8" s="13" customFormat="1" ht="30" customHeight="1">
      <c r="A315" s="9" t="s">
        <v>351</v>
      </c>
      <c r="B315" s="7" t="s">
        <v>37</v>
      </c>
      <c r="C315" s="55" t="s">
        <v>352</v>
      </c>
      <c r="D315" s="8" t="s">
        <v>122</v>
      </c>
      <c r="E315" s="56" t="s">
        <v>53</v>
      </c>
      <c r="F315" s="57">
        <v>50</v>
      </c>
      <c r="G315" s="12"/>
      <c r="H315" s="16">
        <f t="shared" ref="H315" si="40">ROUND(G315*F315,2)</f>
        <v>0</v>
      </c>
    </row>
    <row r="316" spans="1:8" ht="36" customHeight="1">
      <c r="A316" s="49"/>
      <c r="B316" s="63"/>
      <c r="C316" s="58" t="s">
        <v>20</v>
      </c>
      <c r="D316" s="52"/>
      <c r="E316" s="53"/>
      <c r="F316" s="53"/>
      <c r="G316" s="49"/>
      <c r="H316" s="54"/>
    </row>
    <row r="317" spans="1:8" s="13" customFormat="1" ht="43.9" customHeight="1">
      <c r="A317" s="9" t="s">
        <v>183</v>
      </c>
      <c r="B317" s="5" t="s">
        <v>322</v>
      </c>
      <c r="C317" s="55" t="s">
        <v>184</v>
      </c>
      <c r="D317" s="8" t="s">
        <v>354</v>
      </c>
      <c r="F317" s="57"/>
      <c r="G317" s="14"/>
      <c r="H317" s="16"/>
    </row>
    <row r="318" spans="1:8" s="13" customFormat="1" ht="30" customHeight="1">
      <c r="A318" s="9" t="s">
        <v>241</v>
      </c>
      <c r="B318" s="7" t="s">
        <v>37</v>
      </c>
      <c r="C318" s="55" t="s">
        <v>242</v>
      </c>
      <c r="D318" s="8"/>
      <c r="E318" s="56"/>
      <c r="F318" s="57"/>
      <c r="G318" s="14"/>
      <c r="H318" s="16"/>
    </row>
    <row r="319" spans="1:8" s="13" customFormat="1" ht="30" customHeight="1">
      <c r="A319" s="9" t="s">
        <v>185</v>
      </c>
      <c r="B319" s="61" t="s">
        <v>115</v>
      </c>
      <c r="C319" s="55" t="s">
        <v>135</v>
      </c>
      <c r="D319" s="8"/>
      <c r="E319" s="56" t="s">
        <v>38</v>
      </c>
      <c r="F319" s="57">
        <v>300</v>
      </c>
      <c r="G319" s="12"/>
      <c r="H319" s="16">
        <f>ROUND(G319*F319,2)</f>
        <v>0</v>
      </c>
    </row>
    <row r="320" spans="1:8" s="13" customFormat="1" ht="30" customHeight="1">
      <c r="A320" s="9" t="s">
        <v>186</v>
      </c>
      <c r="B320" s="7" t="s">
        <v>44</v>
      </c>
      <c r="C320" s="55" t="s">
        <v>69</v>
      </c>
      <c r="D320" s="8"/>
      <c r="E320" s="56"/>
      <c r="F320" s="57"/>
      <c r="G320" s="14"/>
      <c r="H320" s="16"/>
    </row>
    <row r="321" spans="1:8" s="13" customFormat="1" ht="30" customHeight="1">
      <c r="A321" s="9" t="s">
        <v>187</v>
      </c>
      <c r="B321" s="61" t="s">
        <v>115</v>
      </c>
      <c r="C321" s="55" t="s">
        <v>135</v>
      </c>
      <c r="D321" s="8"/>
      <c r="E321" s="56" t="s">
        <v>38</v>
      </c>
      <c r="F321" s="57">
        <v>50</v>
      </c>
      <c r="G321" s="12"/>
      <c r="H321" s="16">
        <f>ROUND(G321*F321,2)</f>
        <v>0</v>
      </c>
    </row>
    <row r="322" spans="1:8" ht="36" customHeight="1">
      <c r="A322" s="49"/>
      <c r="B322" s="63"/>
      <c r="C322" s="58" t="s">
        <v>21</v>
      </c>
      <c r="D322" s="52"/>
      <c r="E322" s="65"/>
      <c r="F322" s="53"/>
      <c r="G322" s="49"/>
      <c r="H322" s="54"/>
    </row>
    <row r="323" spans="1:8" s="15" customFormat="1" ht="30" customHeight="1">
      <c r="A323" s="3" t="s">
        <v>58</v>
      </c>
      <c r="B323" s="5" t="s">
        <v>323</v>
      </c>
      <c r="C323" s="55" t="s">
        <v>59</v>
      </c>
      <c r="D323" s="8" t="s">
        <v>137</v>
      </c>
      <c r="E323" s="56" t="s">
        <v>53</v>
      </c>
      <c r="F323" s="62">
        <v>500</v>
      </c>
      <c r="G323" s="12"/>
      <c r="H323" s="16">
        <f>ROUND(G323*F323,2)</f>
        <v>0</v>
      </c>
    </row>
    <row r="324" spans="1:8" ht="48" customHeight="1">
      <c r="A324" s="49"/>
      <c r="B324" s="63"/>
      <c r="C324" s="58" t="s">
        <v>22</v>
      </c>
      <c r="D324" s="52"/>
      <c r="E324" s="65"/>
      <c r="F324" s="53"/>
      <c r="G324" s="49"/>
      <c r="H324" s="54"/>
    </row>
    <row r="325" spans="1:8" s="15" customFormat="1" ht="30" customHeight="1">
      <c r="A325" s="3" t="s">
        <v>138</v>
      </c>
      <c r="B325" s="5" t="s">
        <v>372</v>
      </c>
      <c r="C325" s="55" t="s">
        <v>140</v>
      </c>
      <c r="D325" s="8" t="s">
        <v>141</v>
      </c>
      <c r="E325" s="56"/>
      <c r="F325" s="62"/>
      <c r="G325" s="14"/>
      <c r="H325" s="64"/>
    </row>
    <row r="326" spans="1:8" s="15" customFormat="1" ht="30" customHeight="1">
      <c r="A326" s="3" t="s">
        <v>326</v>
      </c>
      <c r="B326" s="7" t="s">
        <v>37</v>
      </c>
      <c r="C326" s="55" t="s">
        <v>142</v>
      </c>
      <c r="D326" s="8"/>
      <c r="E326" s="56" t="s">
        <v>43</v>
      </c>
      <c r="F326" s="62">
        <v>3</v>
      </c>
      <c r="G326" s="12"/>
      <c r="H326" s="16">
        <f>ROUND(G326*F326,2)</f>
        <v>0</v>
      </c>
    </row>
    <row r="327" spans="1:8" s="13" customFormat="1" ht="30" customHeight="1">
      <c r="A327" s="3" t="s">
        <v>143</v>
      </c>
      <c r="B327" s="5" t="s">
        <v>358</v>
      </c>
      <c r="C327" s="55" t="s">
        <v>145</v>
      </c>
      <c r="D327" s="8" t="s">
        <v>141</v>
      </c>
      <c r="E327" s="56"/>
      <c r="F327" s="62"/>
      <c r="G327" s="14"/>
      <c r="H327" s="64"/>
    </row>
    <row r="328" spans="1:8" s="13" customFormat="1" ht="30" customHeight="1">
      <c r="A328" s="3" t="s">
        <v>146</v>
      </c>
      <c r="B328" s="7" t="s">
        <v>37</v>
      </c>
      <c r="C328" s="55" t="s">
        <v>147</v>
      </c>
      <c r="D328" s="8"/>
      <c r="E328" s="56"/>
      <c r="F328" s="62"/>
      <c r="G328" s="14"/>
      <c r="H328" s="64"/>
    </row>
    <row r="329" spans="1:8" s="13" customFormat="1" ht="43.9" customHeight="1">
      <c r="A329" s="3" t="s">
        <v>148</v>
      </c>
      <c r="B329" s="61" t="s">
        <v>115</v>
      </c>
      <c r="C329" s="55" t="s">
        <v>366</v>
      </c>
      <c r="D329" s="8"/>
      <c r="E329" s="56" t="s">
        <v>53</v>
      </c>
      <c r="F329" s="62">
        <v>9</v>
      </c>
      <c r="G329" s="12"/>
      <c r="H329" s="16">
        <f>ROUND(G329*F329,2)</f>
        <v>0</v>
      </c>
    </row>
    <row r="330" spans="1:8" s="13" customFormat="1" ht="39.950000000000003" customHeight="1">
      <c r="A330" s="3" t="s">
        <v>205</v>
      </c>
      <c r="B330" s="5" t="s">
        <v>383</v>
      </c>
      <c r="C330" s="55" t="s">
        <v>206</v>
      </c>
      <c r="D330" s="8" t="s">
        <v>141</v>
      </c>
      <c r="E330" s="56"/>
      <c r="F330" s="62"/>
      <c r="G330" s="14"/>
      <c r="H330" s="64"/>
    </row>
    <row r="331" spans="1:8" s="13" customFormat="1" ht="30" customHeight="1">
      <c r="A331" s="3" t="s">
        <v>388</v>
      </c>
      <c r="B331" s="7" t="s">
        <v>37</v>
      </c>
      <c r="C331" s="55" t="s">
        <v>191</v>
      </c>
      <c r="D331" s="8"/>
      <c r="E331" s="56"/>
      <c r="F331" s="62"/>
      <c r="G331" s="14"/>
      <c r="H331" s="64"/>
    </row>
    <row r="332" spans="1:8" s="13" customFormat="1" ht="30" customHeight="1">
      <c r="A332" s="3" t="s">
        <v>389</v>
      </c>
      <c r="B332" s="61" t="s">
        <v>115</v>
      </c>
      <c r="C332" s="55" t="s">
        <v>209</v>
      </c>
      <c r="D332" s="8"/>
      <c r="E332" s="56" t="s">
        <v>43</v>
      </c>
      <c r="F332" s="62">
        <v>2</v>
      </c>
      <c r="G332" s="12"/>
      <c r="H332" s="16">
        <f>ROUND(G332*F332,2)</f>
        <v>0</v>
      </c>
    </row>
    <row r="333" spans="1:8" s="13" customFormat="1" ht="43.9" customHeight="1">
      <c r="A333" s="3" t="s">
        <v>327</v>
      </c>
      <c r="B333" s="5" t="s">
        <v>368</v>
      </c>
      <c r="C333" s="55" t="s">
        <v>328</v>
      </c>
      <c r="D333" s="8" t="s">
        <v>141</v>
      </c>
      <c r="E333" s="56"/>
      <c r="F333" s="62"/>
      <c r="G333" s="14"/>
      <c r="H333" s="64"/>
    </row>
    <row r="334" spans="1:8" s="13" customFormat="1" ht="30" customHeight="1">
      <c r="A334" s="3" t="s">
        <v>390</v>
      </c>
      <c r="B334" s="7" t="s">
        <v>37</v>
      </c>
      <c r="C334" s="55" t="s">
        <v>191</v>
      </c>
      <c r="D334" s="8"/>
      <c r="E334" s="56"/>
      <c r="F334" s="62"/>
      <c r="G334" s="14"/>
      <c r="H334" s="64"/>
    </row>
    <row r="335" spans="1:8" s="13" customFormat="1" ht="30" customHeight="1">
      <c r="A335" s="3" t="s">
        <v>391</v>
      </c>
      <c r="B335" s="61" t="s">
        <v>115</v>
      </c>
      <c r="C335" s="55" t="s">
        <v>209</v>
      </c>
      <c r="D335" s="8"/>
      <c r="E335" s="56" t="s">
        <v>53</v>
      </c>
      <c r="F335" s="62">
        <v>3</v>
      </c>
      <c r="G335" s="12"/>
      <c r="H335" s="16">
        <f>ROUND(G335*F335,2)</f>
        <v>0</v>
      </c>
    </row>
    <row r="336" spans="1:8" s="17" customFormat="1" ht="30" customHeight="1">
      <c r="A336" s="3" t="s">
        <v>150</v>
      </c>
      <c r="B336" s="5" t="s">
        <v>412</v>
      </c>
      <c r="C336" s="6" t="s">
        <v>152</v>
      </c>
      <c r="D336" s="8" t="s">
        <v>141</v>
      </c>
      <c r="E336" s="56"/>
      <c r="F336" s="62"/>
      <c r="G336" s="14"/>
      <c r="H336" s="64"/>
    </row>
    <row r="337" spans="1:8" s="13" customFormat="1" ht="43.9" customHeight="1">
      <c r="A337" s="10" t="s">
        <v>377</v>
      </c>
      <c r="B337" s="61" t="s">
        <v>115</v>
      </c>
      <c r="C337" s="55" t="s">
        <v>392</v>
      </c>
      <c r="D337" s="8"/>
      <c r="E337" s="56" t="s">
        <v>43</v>
      </c>
      <c r="F337" s="62">
        <v>1</v>
      </c>
      <c r="G337" s="12"/>
      <c r="H337" s="16">
        <f t="shared" ref="H337:H339" si="41">ROUND(G337*F337,2)</f>
        <v>0</v>
      </c>
    </row>
    <row r="338" spans="1:8" s="13" customFormat="1" ht="43.9" customHeight="1">
      <c r="A338" s="10" t="s">
        <v>377</v>
      </c>
      <c r="B338" s="61" t="s">
        <v>116</v>
      </c>
      <c r="C338" s="55" t="s">
        <v>393</v>
      </c>
      <c r="D338" s="8"/>
      <c r="E338" s="56" t="s">
        <v>43</v>
      </c>
      <c r="F338" s="62">
        <v>1</v>
      </c>
      <c r="G338" s="12"/>
      <c r="H338" s="16">
        <f t="shared" si="41"/>
        <v>0</v>
      </c>
    </row>
    <row r="339" spans="1:8" s="13" customFormat="1" ht="43.9" customHeight="1">
      <c r="A339" s="10" t="s">
        <v>377</v>
      </c>
      <c r="B339" s="61" t="s">
        <v>117</v>
      </c>
      <c r="C339" s="55" t="s">
        <v>394</v>
      </c>
      <c r="D339" s="8"/>
      <c r="E339" s="56" t="s">
        <v>43</v>
      </c>
      <c r="F339" s="62">
        <v>1</v>
      </c>
      <c r="G339" s="12"/>
      <c r="H339" s="16">
        <f t="shared" si="41"/>
        <v>0</v>
      </c>
    </row>
    <row r="340" spans="1:8" ht="36" customHeight="1">
      <c r="A340" s="49"/>
      <c r="B340" s="68"/>
      <c r="C340" s="58" t="s">
        <v>23</v>
      </c>
      <c r="D340" s="52"/>
      <c r="E340" s="65"/>
      <c r="F340" s="53"/>
      <c r="G340" s="49"/>
      <c r="H340" s="54"/>
    </row>
    <row r="341" spans="1:8" s="13" customFormat="1" ht="43.9" customHeight="1">
      <c r="A341" s="3" t="s">
        <v>60</v>
      </c>
      <c r="B341" s="5" t="s">
        <v>413</v>
      </c>
      <c r="C341" s="67" t="s">
        <v>254</v>
      </c>
      <c r="D341" s="4" t="s">
        <v>255</v>
      </c>
      <c r="E341" s="56" t="s">
        <v>43</v>
      </c>
      <c r="F341" s="62">
        <v>2</v>
      </c>
      <c r="G341" s="12"/>
      <c r="H341" s="16">
        <f>ROUND(G341*F341,2)</f>
        <v>0</v>
      </c>
    </row>
    <row r="342" spans="1:8" s="15" customFormat="1" ht="30" customHeight="1">
      <c r="A342" s="3" t="s">
        <v>61</v>
      </c>
      <c r="B342" s="5" t="s">
        <v>376</v>
      </c>
      <c r="C342" s="67" t="s">
        <v>256</v>
      </c>
      <c r="D342" s="4" t="s">
        <v>255</v>
      </c>
      <c r="E342" s="56"/>
      <c r="F342" s="62"/>
      <c r="G342" s="14"/>
      <c r="H342" s="64"/>
    </row>
    <row r="343" spans="1:8" s="13" customFormat="1" ht="30" customHeight="1">
      <c r="A343" s="3" t="s">
        <v>200</v>
      </c>
      <c r="B343" s="7" t="s">
        <v>37</v>
      </c>
      <c r="C343" s="55" t="s">
        <v>201</v>
      </c>
      <c r="D343" s="8"/>
      <c r="E343" s="56" t="s">
        <v>43</v>
      </c>
      <c r="F343" s="62">
        <v>1</v>
      </c>
      <c r="G343" s="12"/>
      <c r="H343" s="16">
        <f>ROUND(G343*F343,2)</f>
        <v>0</v>
      </c>
    </row>
    <row r="344" spans="1:8" s="13" customFormat="1" ht="30" customHeight="1">
      <c r="A344" s="3" t="s">
        <v>62</v>
      </c>
      <c r="B344" s="7" t="s">
        <v>44</v>
      </c>
      <c r="C344" s="55" t="s">
        <v>159</v>
      </c>
      <c r="D344" s="8"/>
      <c r="E344" s="56" t="s">
        <v>43</v>
      </c>
      <c r="F344" s="62">
        <v>1</v>
      </c>
      <c r="G344" s="12"/>
      <c r="H344" s="16">
        <f>ROUND(G344*F344,2)</f>
        <v>0</v>
      </c>
    </row>
    <row r="345" spans="1:8" ht="36" customHeight="1">
      <c r="A345" s="49"/>
      <c r="B345" s="50"/>
      <c r="C345" s="58" t="s">
        <v>24</v>
      </c>
      <c r="D345" s="52"/>
      <c r="E345" s="59"/>
      <c r="F345" s="52"/>
      <c r="G345" s="49"/>
      <c r="H345" s="54"/>
    </row>
    <row r="346" spans="1:8" s="15" customFormat="1" ht="30" customHeight="1">
      <c r="A346" s="9" t="s">
        <v>65</v>
      </c>
      <c r="B346" s="5" t="s">
        <v>414</v>
      </c>
      <c r="C346" s="55" t="s">
        <v>66</v>
      </c>
      <c r="D346" s="8" t="s">
        <v>160</v>
      </c>
      <c r="E346" s="56"/>
      <c r="F346" s="57"/>
      <c r="G346" s="14"/>
      <c r="H346" s="16"/>
    </row>
    <row r="347" spans="1:8" s="13" customFormat="1" ht="30" customHeight="1">
      <c r="A347" s="9" t="s">
        <v>161</v>
      </c>
      <c r="B347" s="7" t="s">
        <v>37</v>
      </c>
      <c r="C347" s="55" t="s">
        <v>162</v>
      </c>
      <c r="D347" s="8"/>
      <c r="E347" s="56" t="s">
        <v>36</v>
      </c>
      <c r="F347" s="57">
        <v>200</v>
      </c>
      <c r="G347" s="12"/>
      <c r="H347" s="16">
        <f>ROUND(G347*F347,2)</f>
        <v>0</v>
      </c>
    </row>
    <row r="348" spans="1:8" s="13" customFormat="1" ht="30" customHeight="1">
      <c r="A348" s="9" t="s">
        <v>67</v>
      </c>
      <c r="B348" s="7" t="s">
        <v>44</v>
      </c>
      <c r="C348" s="55" t="s">
        <v>163</v>
      </c>
      <c r="D348" s="8"/>
      <c r="E348" s="56" t="s">
        <v>36</v>
      </c>
      <c r="F348" s="57">
        <v>1800</v>
      </c>
      <c r="G348" s="12"/>
      <c r="H348" s="16">
        <f>ROUND(G348*F348,2)</f>
        <v>0</v>
      </c>
    </row>
    <row r="349" spans="1:8" s="48" customFormat="1" ht="30" customHeight="1" thickBot="1">
      <c r="A349" s="75"/>
      <c r="B349" s="73" t="str">
        <f>B305</f>
        <v>E</v>
      </c>
      <c r="C349" s="114" t="str">
        <f>C305</f>
        <v>DAY STREET BICYCLE PATH - MCMEANS AVENUE TO KILDARE AVENUE</v>
      </c>
      <c r="D349" s="115"/>
      <c r="E349" s="115"/>
      <c r="F349" s="116"/>
      <c r="G349" s="75" t="s">
        <v>16</v>
      </c>
      <c r="H349" s="75">
        <f>SUM(H305:H348)</f>
        <v>0</v>
      </c>
    </row>
    <row r="350" spans="1:8" ht="44.1" customHeight="1" thickTop="1">
      <c r="A350" s="76"/>
      <c r="B350" s="77"/>
      <c r="C350" s="78" t="s">
        <v>17</v>
      </c>
      <c r="D350" s="79"/>
      <c r="E350" s="80"/>
      <c r="F350" s="80"/>
      <c r="G350" s="81"/>
      <c r="H350" s="82"/>
    </row>
    <row r="351" spans="1:8" ht="44.1" customHeight="1" thickBot="1">
      <c r="A351" s="72"/>
      <c r="B351" s="73" t="str">
        <f>B6</f>
        <v>A</v>
      </c>
      <c r="C351" s="119" t="str">
        <f>C6</f>
        <v>SANFORD FLEMING ROAD REHABILITATION - PLESSIS ROAD TO DEVONSHIRE DRIVE</v>
      </c>
      <c r="D351" s="115"/>
      <c r="E351" s="115"/>
      <c r="F351" s="116"/>
      <c r="G351" s="72" t="s">
        <v>16</v>
      </c>
      <c r="H351" s="72">
        <f>H81</f>
        <v>0</v>
      </c>
    </row>
    <row r="352" spans="1:8" ht="44.1" customHeight="1" thickTop="1" thickBot="1">
      <c r="A352" s="72"/>
      <c r="B352" s="73" t="str">
        <f>B82</f>
        <v>B</v>
      </c>
      <c r="C352" s="103" t="str">
        <f>C82</f>
        <v>TALBOT AVENUE REHABILITATION - FOSTER STREET TO GREY STREET</v>
      </c>
      <c r="D352" s="104"/>
      <c r="E352" s="104"/>
      <c r="F352" s="105"/>
      <c r="G352" s="72" t="s">
        <v>16</v>
      </c>
      <c r="H352" s="72">
        <f>H155</f>
        <v>0</v>
      </c>
    </row>
    <row r="353" spans="1:8" ht="44.1" customHeight="1" thickTop="1" thickBot="1">
      <c r="A353" s="72"/>
      <c r="B353" s="73" t="str">
        <f>B156</f>
        <v>C</v>
      </c>
      <c r="C353" s="103" t="str">
        <f>C156</f>
        <v>EDISON AVENUE REHABILITATION - DEGRAFF PLACE TO ROTHESAY STREET</v>
      </c>
      <c r="D353" s="104"/>
      <c r="E353" s="104"/>
      <c r="F353" s="105"/>
      <c r="G353" s="72" t="s">
        <v>16</v>
      </c>
      <c r="H353" s="72">
        <f>H236</f>
        <v>0</v>
      </c>
    </row>
    <row r="354" spans="1:8" ht="44.1" customHeight="1" thickTop="1" thickBot="1">
      <c r="A354" s="72"/>
      <c r="B354" s="73" t="str">
        <f>B237</f>
        <v>D</v>
      </c>
      <c r="C354" s="103" t="str">
        <f>C237</f>
        <v>DAY STREET REHABILITATION - MCMEANS AVENUE TO KILDARE AVENUE</v>
      </c>
      <c r="D354" s="104"/>
      <c r="E354" s="104"/>
      <c r="F354" s="105"/>
      <c r="G354" s="72" t="s">
        <v>16</v>
      </c>
      <c r="H354" s="72">
        <f>H304</f>
        <v>0</v>
      </c>
    </row>
    <row r="355" spans="1:8" ht="44.1" customHeight="1" thickTop="1" thickBot="1">
      <c r="A355" s="72"/>
      <c r="B355" s="73" t="str">
        <f>B305</f>
        <v>E</v>
      </c>
      <c r="C355" s="103" t="str">
        <f>C305</f>
        <v>DAY STREET BICYCLE PATH - MCMEANS AVENUE TO KILDARE AVENUE</v>
      </c>
      <c r="D355" s="104"/>
      <c r="E355" s="104"/>
      <c r="F355" s="105"/>
      <c r="G355" s="72" t="s">
        <v>16</v>
      </c>
      <c r="H355" s="72">
        <f>H349</f>
        <v>0</v>
      </c>
    </row>
    <row r="356" spans="1:8" s="27" customFormat="1" ht="44.1" customHeight="1" thickTop="1">
      <c r="A356" s="49"/>
      <c r="B356" s="117" t="s">
        <v>32</v>
      </c>
      <c r="C356" s="118"/>
      <c r="D356" s="118"/>
      <c r="E356" s="118"/>
      <c r="F356" s="118"/>
      <c r="G356" s="109">
        <f>SUM(H351:H355)</f>
        <v>0</v>
      </c>
      <c r="H356" s="110"/>
    </row>
    <row r="357" spans="1:8" ht="15.95" customHeight="1">
      <c r="A357" s="83"/>
      <c r="B357" s="84"/>
      <c r="C357" s="85"/>
      <c r="D357" s="86"/>
      <c r="E357" s="85"/>
      <c r="F357" s="85"/>
      <c r="G357" s="87"/>
      <c r="H357" s="88"/>
    </row>
  </sheetData>
  <sheetProtection password="DAB8" sheet="1" objects="1" scenarios="1" selectLockedCells="1"/>
  <mergeCells count="17">
    <mergeCell ref="C354:F354"/>
    <mergeCell ref="C355:F355"/>
    <mergeCell ref="C156:F156"/>
    <mergeCell ref="G356:H356"/>
    <mergeCell ref="C6:F6"/>
    <mergeCell ref="C236:F236"/>
    <mergeCell ref="B356:F356"/>
    <mergeCell ref="C82:F82"/>
    <mergeCell ref="C81:F81"/>
    <mergeCell ref="C155:F155"/>
    <mergeCell ref="C351:F351"/>
    <mergeCell ref="C352:F352"/>
    <mergeCell ref="C353:F353"/>
    <mergeCell ref="C237:F237"/>
    <mergeCell ref="C304:F304"/>
    <mergeCell ref="C305:F305"/>
    <mergeCell ref="C349:F349"/>
  </mergeCells>
  <phoneticPr fontId="0" type="noConversion"/>
  <conditionalFormatting sqref="D8">
    <cfRule type="cellIs" dxfId="581" priority="676" stopIfTrue="1" operator="equal">
      <formula>"CW 2130-R11"</formula>
    </cfRule>
    <cfRule type="cellIs" dxfId="580" priority="677" stopIfTrue="1" operator="equal">
      <formula>"CW 3120-R2"</formula>
    </cfRule>
    <cfRule type="cellIs" dxfId="579" priority="678" stopIfTrue="1" operator="equal">
      <formula>"CW 3240-R7"</formula>
    </cfRule>
  </conditionalFormatting>
  <conditionalFormatting sqref="D10">
    <cfRule type="cellIs" dxfId="578" priority="673" stopIfTrue="1" operator="equal">
      <formula>"CW 2130-R11"</formula>
    </cfRule>
    <cfRule type="cellIs" dxfId="577" priority="674" stopIfTrue="1" operator="equal">
      <formula>"CW 3120-R2"</formula>
    </cfRule>
    <cfRule type="cellIs" dxfId="576" priority="675" stopIfTrue="1" operator="equal">
      <formula>"CW 3240-R7"</formula>
    </cfRule>
  </conditionalFormatting>
  <conditionalFormatting sqref="D11">
    <cfRule type="cellIs" dxfId="575" priority="670" stopIfTrue="1" operator="equal">
      <formula>"CW 2130-R11"</formula>
    </cfRule>
    <cfRule type="cellIs" dxfId="574" priority="671" stopIfTrue="1" operator="equal">
      <formula>"CW 3120-R2"</formula>
    </cfRule>
    <cfRule type="cellIs" dxfId="573" priority="672" stopIfTrue="1" operator="equal">
      <formula>"CW 3240-R7"</formula>
    </cfRule>
  </conditionalFormatting>
  <conditionalFormatting sqref="D12">
    <cfRule type="cellIs" dxfId="572" priority="667" stopIfTrue="1" operator="equal">
      <formula>"CW 2130-R11"</formula>
    </cfRule>
    <cfRule type="cellIs" dxfId="571" priority="668" stopIfTrue="1" operator="equal">
      <formula>"CW 3120-R2"</formula>
    </cfRule>
    <cfRule type="cellIs" dxfId="570" priority="669" stopIfTrue="1" operator="equal">
      <formula>"CW 3240-R7"</formula>
    </cfRule>
  </conditionalFormatting>
  <conditionalFormatting sqref="D13:D16">
    <cfRule type="cellIs" dxfId="569" priority="664" stopIfTrue="1" operator="equal">
      <formula>"CW 2130-R11"</formula>
    </cfRule>
    <cfRule type="cellIs" dxfId="568" priority="665" stopIfTrue="1" operator="equal">
      <formula>"CW 3120-R2"</formula>
    </cfRule>
    <cfRule type="cellIs" dxfId="567" priority="666" stopIfTrue="1" operator="equal">
      <formula>"CW 3240-R7"</formula>
    </cfRule>
  </conditionalFormatting>
  <conditionalFormatting sqref="D17:D18">
    <cfRule type="cellIs" dxfId="566" priority="661" stopIfTrue="1" operator="equal">
      <formula>"CW 2130-R11"</formula>
    </cfRule>
    <cfRule type="cellIs" dxfId="565" priority="662" stopIfTrue="1" operator="equal">
      <formula>"CW 3120-R2"</formula>
    </cfRule>
    <cfRule type="cellIs" dxfId="564" priority="663" stopIfTrue="1" operator="equal">
      <formula>"CW 3240-R7"</formula>
    </cfRule>
  </conditionalFormatting>
  <conditionalFormatting sqref="D19:D20">
    <cfRule type="cellIs" dxfId="563" priority="658" stopIfTrue="1" operator="equal">
      <formula>"CW 2130-R11"</formula>
    </cfRule>
    <cfRule type="cellIs" dxfId="562" priority="659" stopIfTrue="1" operator="equal">
      <formula>"CW 3120-R2"</formula>
    </cfRule>
    <cfRule type="cellIs" dxfId="561" priority="660" stopIfTrue="1" operator="equal">
      <formula>"CW 3240-R7"</formula>
    </cfRule>
  </conditionalFormatting>
  <conditionalFormatting sqref="D21">
    <cfRule type="cellIs" dxfId="560" priority="655" stopIfTrue="1" operator="equal">
      <formula>"CW 2130-R11"</formula>
    </cfRule>
    <cfRule type="cellIs" dxfId="559" priority="656" stopIfTrue="1" operator="equal">
      <formula>"CW 3120-R2"</formula>
    </cfRule>
    <cfRule type="cellIs" dxfId="558" priority="657" stopIfTrue="1" operator="equal">
      <formula>"CW 3240-R7"</formula>
    </cfRule>
  </conditionalFormatting>
  <conditionalFormatting sqref="D22">
    <cfRule type="cellIs" dxfId="557" priority="652" stopIfTrue="1" operator="equal">
      <formula>"CW 2130-R11"</formula>
    </cfRule>
    <cfRule type="cellIs" dxfId="556" priority="653" stopIfTrue="1" operator="equal">
      <formula>"CW 3120-R2"</formula>
    </cfRule>
    <cfRule type="cellIs" dxfId="555" priority="654" stopIfTrue="1" operator="equal">
      <formula>"CW 3240-R7"</formula>
    </cfRule>
  </conditionalFormatting>
  <conditionalFormatting sqref="D23">
    <cfRule type="cellIs" dxfId="554" priority="649" stopIfTrue="1" operator="equal">
      <formula>"CW 2130-R11"</formula>
    </cfRule>
    <cfRule type="cellIs" dxfId="553" priority="650" stopIfTrue="1" operator="equal">
      <formula>"CW 3120-R2"</formula>
    </cfRule>
    <cfRule type="cellIs" dxfId="552" priority="651" stopIfTrue="1" operator="equal">
      <formula>"CW 3240-R7"</formula>
    </cfRule>
  </conditionalFormatting>
  <conditionalFormatting sqref="D24">
    <cfRule type="cellIs" dxfId="551" priority="646" stopIfTrue="1" operator="equal">
      <formula>"CW 2130-R11"</formula>
    </cfRule>
    <cfRule type="cellIs" dxfId="550" priority="647" stopIfTrue="1" operator="equal">
      <formula>"CW 3120-R2"</formula>
    </cfRule>
    <cfRule type="cellIs" dxfId="549" priority="648" stopIfTrue="1" operator="equal">
      <formula>"CW 3240-R7"</formula>
    </cfRule>
  </conditionalFormatting>
  <conditionalFormatting sqref="D25">
    <cfRule type="cellIs" dxfId="548" priority="643" stopIfTrue="1" operator="equal">
      <formula>"CW 2130-R11"</formula>
    </cfRule>
    <cfRule type="cellIs" dxfId="547" priority="644" stopIfTrue="1" operator="equal">
      <formula>"CW 3120-R2"</formula>
    </cfRule>
    <cfRule type="cellIs" dxfId="546" priority="645" stopIfTrue="1" operator="equal">
      <formula>"CW 3240-R7"</formula>
    </cfRule>
  </conditionalFormatting>
  <conditionalFormatting sqref="D26">
    <cfRule type="cellIs" dxfId="545" priority="640" stopIfTrue="1" operator="equal">
      <formula>"CW 2130-R11"</formula>
    </cfRule>
    <cfRule type="cellIs" dxfId="544" priority="641" stopIfTrue="1" operator="equal">
      <formula>"CW 3120-R2"</formula>
    </cfRule>
    <cfRule type="cellIs" dxfId="543" priority="642" stopIfTrue="1" operator="equal">
      <formula>"CW 3240-R7"</formula>
    </cfRule>
  </conditionalFormatting>
  <conditionalFormatting sqref="D27:D29">
    <cfRule type="cellIs" dxfId="542" priority="637" stopIfTrue="1" operator="equal">
      <formula>"CW 2130-R11"</formula>
    </cfRule>
    <cfRule type="cellIs" dxfId="541" priority="638" stopIfTrue="1" operator="equal">
      <formula>"CW 3120-R2"</formula>
    </cfRule>
    <cfRule type="cellIs" dxfId="540" priority="639" stopIfTrue="1" operator="equal">
      <formula>"CW 3240-R7"</formula>
    </cfRule>
  </conditionalFormatting>
  <conditionalFormatting sqref="D30">
    <cfRule type="cellIs" dxfId="539" priority="634" stopIfTrue="1" operator="equal">
      <formula>"CW 2130-R11"</formula>
    </cfRule>
    <cfRule type="cellIs" dxfId="538" priority="635" stopIfTrue="1" operator="equal">
      <formula>"CW 3120-R2"</formula>
    </cfRule>
    <cfRule type="cellIs" dxfId="537" priority="636" stopIfTrue="1" operator="equal">
      <formula>"CW 3240-R7"</formula>
    </cfRule>
  </conditionalFormatting>
  <conditionalFormatting sqref="D31">
    <cfRule type="cellIs" dxfId="536" priority="631" stopIfTrue="1" operator="equal">
      <formula>"CW 2130-R11"</formula>
    </cfRule>
    <cfRule type="cellIs" dxfId="535" priority="632" stopIfTrue="1" operator="equal">
      <formula>"CW 3120-R2"</formula>
    </cfRule>
    <cfRule type="cellIs" dxfId="534" priority="633" stopIfTrue="1" operator="equal">
      <formula>"CW 3240-R7"</formula>
    </cfRule>
  </conditionalFormatting>
  <conditionalFormatting sqref="D32">
    <cfRule type="cellIs" dxfId="533" priority="628" stopIfTrue="1" operator="equal">
      <formula>"CW 2130-R11"</formula>
    </cfRule>
    <cfRule type="cellIs" dxfId="532" priority="629" stopIfTrue="1" operator="equal">
      <formula>"CW 3120-R2"</formula>
    </cfRule>
    <cfRule type="cellIs" dxfId="531" priority="630" stopIfTrue="1" operator="equal">
      <formula>"CW 3240-R7"</formula>
    </cfRule>
  </conditionalFormatting>
  <conditionalFormatting sqref="D33">
    <cfRule type="cellIs" dxfId="530" priority="625" stopIfTrue="1" operator="equal">
      <formula>"CW 2130-R11"</formula>
    </cfRule>
    <cfRule type="cellIs" dxfId="529" priority="626" stopIfTrue="1" operator="equal">
      <formula>"CW 3120-R2"</formula>
    </cfRule>
    <cfRule type="cellIs" dxfId="528" priority="627" stopIfTrue="1" operator="equal">
      <formula>"CW 3240-R7"</formula>
    </cfRule>
  </conditionalFormatting>
  <conditionalFormatting sqref="D34">
    <cfRule type="cellIs" dxfId="527" priority="622" stopIfTrue="1" operator="equal">
      <formula>"CW 2130-R11"</formula>
    </cfRule>
    <cfRule type="cellIs" dxfId="526" priority="623" stopIfTrue="1" operator="equal">
      <formula>"CW 3120-R2"</formula>
    </cfRule>
    <cfRule type="cellIs" dxfId="525" priority="624" stopIfTrue="1" operator="equal">
      <formula>"CW 3240-R7"</formula>
    </cfRule>
  </conditionalFormatting>
  <conditionalFormatting sqref="D35:D36">
    <cfRule type="cellIs" dxfId="524" priority="619" stopIfTrue="1" operator="equal">
      <formula>"CW 2130-R11"</formula>
    </cfRule>
    <cfRule type="cellIs" dxfId="523" priority="620" stopIfTrue="1" operator="equal">
      <formula>"CW 3120-R2"</formula>
    </cfRule>
    <cfRule type="cellIs" dxfId="522" priority="621" stopIfTrue="1" operator="equal">
      <formula>"CW 3240-R7"</formula>
    </cfRule>
  </conditionalFormatting>
  <conditionalFormatting sqref="D37">
    <cfRule type="cellIs" dxfId="521" priority="616" stopIfTrue="1" operator="equal">
      <formula>"CW 2130-R11"</formula>
    </cfRule>
    <cfRule type="cellIs" dxfId="520" priority="617" stopIfTrue="1" operator="equal">
      <formula>"CW 3120-R2"</formula>
    </cfRule>
    <cfRule type="cellIs" dxfId="519" priority="618" stopIfTrue="1" operator="equal">
      <formula>"CW 3240-R7"</formula>
    </cfRule>
  </conditionalFormatting>
  <conditionalFormatting sqref="D38">
    <cfRule type="cellIs" dxfId="518" priority="613" stopIfTrue="1" operator="equal">
      <formula>"CW 2130-R11"</formula>
    </cfRule>
    <cfRule type="cellIs" dxfId="517" priority="614" stopIfTrue="1" operator="equal">
      <formula>"CW 3120-R2"</formula>
    </cfRule>
    <cfRule type="cellIs" dxfId="516" priority="615" stopIfTrue="1" operator="equal">
      <formula>"CW 3240-R7"</formula>
    </cfRule>
  </conditionalFormatting>
  <conditionalFormatting sqref="D39">
    <cfRule type="cellIs" dxfId="515" priority="610" stopIfTrue="1" operator="equal">
      <formula>"CW 2130-R11"</formula>
    </cfRule>
    <cfRule type="cellIs" dxfId="514" priority="611" stopIfTrue="1" operator="equal">
      <formula>"CW 3120-R2"</formula>
    </cfRule>
    <cfRule type="cellIs" dxfId="513" priority="612" stopIfTrue="1" operator="equal">
      <formula>"CW 3240-R7"</formula>
    </cfRule>
  </conditionalFormatting>
  <conditionalFormatting sqref="D40">
    <cfRule type="cellIs" dxfId="512" priority="607" stopIfTrue="1" operator="equal">
      <formula>"CW 2130-R11"</formula>
    </cfRule>
    <cfRule type="cellIs" dxfId="511" priority="608" stopIfTrue="1" operator="equal">
      <formula>"CW 3120-R2"</formula>
    </cfRule>
    <cfRule type="cellIs" dxfId="510" priority="609" stopIfTrue="1" operator="equal">
      <formula>"CW 3240-R7"</formula>
    </cfRule>
  </conditionalFormatting>
  <conditionalFormatting sqref="D41:D43">
    <cfRule type="cellIs" dxfId="509" priority="604" stopIfTrue="1" operator="equal">
      <formula>"CW 2130-R11"</formula>
    </cfRule>
    <cfRule type="cellIs" dxfId="508" priority="605" stopIfTrue="1" operator="equal">
      <formula>"CW 3120-R2"</formula>
    </cfRule>
    <cfRule type="cellIs" dxfId="507" priority="606" stopIfTrue="1" operator="equal">
      <formula>"CW 3240-R7"</formula>
    </cfRule>
  </conditionalFormatting>
  <conditionalFormatting sqref="D44:D45">
    <cfRule type="cellIs" dxfId="506" priority="601" stopIfTrue="1" operator="equal">
      <formula>"CW 2130-R11"</formula>
    </cfRule>
    <cfRule type="cellIs" dxfId="505" priority="602" stopIfTrue="1" operator="equal">
      <formula>"CW 3120-R2"</formula>
    </cfRule>
    <cfRule type="cellIs" dxfId="504" priority="603" stopIfTrue="1" operator="equal">
      <formula>"CW 3240-R7"</formula>
    </cfRule>
  </conditionalFormatting>
  <conditionalFormatting sqref="D46:D49">
    <cfRule type="cellIs" dxfId="503" priority="598" stopIfTrue="1" operator="equal">
      <formula>"CW 2130-R11"</formula>
    </cfRule>
    <cfRule type="cellIs" dxfId="502" priority="599" stopIfTrue="1" operator="equal">
      <formula>"CW 3120-R2"</formula>
    </cfRule>
    <cfRule type="cellIs" dxfId="501" priority="600" stopIfTrue="1" operator="equal">
      <formula>"CW 3240-R7"</formula>
    </cfRule>
  </conditionalFormatting>
  <conditionalFormatting sqref="D50">
    <cfRule type="cellIs" dxfId="500" priority="595" stopIfTrue="1" operator="equal">
      <formula>"CW 2130-R11"</formula>
    </cfRule>
    <cfRule type="cellIs" dxfId="499" priority="596" stopIfTrue="1" operator="equal">
      <formula>"CW 3120-R2"</formula>
    </cfRule>
    <cfRule type="cellIs" dxfId="498" priority="597" stopIfTrue="1" operator="equal">
      <formula>"CW 3240-R7"</formula>
    </cfRule>
  </conditionalFormatting>
  <conditionalFormatting sqref="D51">
    <cfRule type="cellIs" dxfId="497" priority="592" stopIfTrue="1" operator="equal">
      <formula>"CW 2130-R11"</formula>
    </cfRule>
    <cfRule type="cellIs" dxfId="496" priority="593" stopIfTrue="1" operator="equal">
      <formula>"CW 3120-R2"</formula>
    </cfRule>
    <cfRule type="cellIs" dxfId="495" priority="594" stopIfTrue="1" operator="equal">
      <formula>"CW 3240-R7"</formula>
    </cfRule>
  </conditionalFormatting>
  <conditionalFormatting sqref="D53">
    <cfRule type="cellIs" dxfId="494" priority="589" stopIfTrue="1" operator="equal">
      <formula>"CW 2130-R11"</formula>
    </cfRule>
    <cfRule type="cellIs" dxfId="493" priority="590" stopIfTrue="1" operator="equal">
      <formula>"CW 3120-R2"</formula>
    </cfRule>
    <cfRule type="cellIs" dxfId="492" priority="591" stopIfTrue="1" operator="equal">
      <formula>"CW 3240-R7"</formula>
    </cfRule>
  </conditionalFormatting>
  <conditionalFormatting sqref="D54">
    <cfRule type="cellIs" dxfId="491" priority="586" stopIfTrue="1" operator="equal">
      <formula>"CW 2130-R11"</formula>
    </cfRule>
    <cfRule type="cellIs" dxfId="490" priority="587" stopIfTrue="1" operator="equal">
      <formula>"CW 3120-R2"</formula>
    </cfRule>
    <cfRule type="cellIs" dxfId="489" priority="588" stopIfTrue="1" operator="equal">
      <formula>"CW 3240-R7"</formula>
    </cfRule>
  </conditionalFormatting>
  <conditionalFormatting sqref="D55">
    <cfRule type="cellIs" dxfId="488" priority="583" stopIfTrue="1" operator="equal">
      <formula>"CW 2130-R11"</formula>
    </cfRule>
    <cfRule type="cellIs" dxfId="487" priority="584" stopIfTrue="1" operator="equal">
      <formula>"CW 3120-R2"</formula>
    </cfRule>
    <cfRule type="cellIs" dxfId="486" priority="585" stopIfTrue="1" operator="equal">
      <formula>"CW 3240-R7"</formula>
    </cfRule>
  </conditionalFormatting>
  <conditionalFormatting sqref="D57">
    <cfRule type="cellIs" dxfId="485" priority="580" stopIfTrue="1" operator="equal">
      <formula>"CW 2130-R11"</formula>
    </cfRule>
    <cfRule type="cellIs" dxfId="484" priority="581" stopIfTrue="1" operator="equal">
      <formula>"CW 3120-R2"</formula>
    </cfRule>
    <cfRule type="cellIs" dxfId="483" priority="582" stopIfTrue="1" operator="equal">
      <formula>"CW 3240-R7"</formula>
    </cfRule>
  </conditionalFormatting>
  <conditionalFormatting sqref="D59">
    <cfRule type="cellIs" dxfId="482" priority="578" stopIfTrue="1" operator="equal">
      <formula>"CW 3120-R2"</formula>
    </cfRule>
    <cfRule type="cellIs" dxfId="481" priority="579" stopIfTrue="1" operator="equal">
      <formula>"CW 3240-R7"</formula>
    </cfRule>
  </conditionalFormatting>
  <conditionalFormatting sqref="D60:D62">
    <cfRule type="cellIs" dxfId="480" priority="575" stopIfTrue="1" operator="equal">
      <formula>"CW 2130-R11"</formula>
    </cfRule>
    <cfRule type="cellIs" dxfId="479" priority="576" stopIfTrue="1" operator="equal">
      <formula>"CW 3120-R2"</formula>
    </cfRule>
    <cfRule type="cellIs" dxfId="478" priority="577" stopIfTrue="1" operator="equal">
      <formula>"CW 3240-R7"</formula>
    </cfRule>
  </conditionalFormatting>
  <conditionalFormatting sqref="D63:D64">
    <cfRule type="cellIs" dxfId="477" priority="572" stopIfTrue="1" operator="equal">
      <formula>"CW 2130-R11"</formula>
    </cfRule>
    <cfRule type="cellIs" dxfId="476" priority="573" stopIfTrue="1" operator="equal">
      <formula>"CW 3120-R2"</formula>
    </cfRule>
    <cfRule type="cellIs" dxfId="475" priority="574" stopIfTrue="1" operator="equal">
      <formula>"CW 3240-R7"</formula>
    </cfRule>
  </conditionalFormatting>
  <conditionalFormatting sqref="D66">
    <cfRule type="cellIs" dxfId="474" priority="569" stopIfTrue="1" operator="equal">
      <formula>"CW 2130-R11"</formula>
    </cfRule>
    <cfRule type="cellIs" dxfId="473" priority="570" stopIfTrue="1" operator="equal">
      <formula>"CW 3120-R2"</formula>
    </cfRule>
    <cfRule type="cellIs" dxfId="472" priority="571" stopIfTrue="1" operator="equal">
      <formula>"CW 3240-R7"</formula>
    </cfRule>
  </conditionalFormatting>
  <conditionalFormatting sqref="D68:D71">
    <cfRule type="cellIs" dxfId="471" priority="566" stopIfTrue="1" operator="equal">
      <formula>"CW 2130-R11"</formula>
    </cfRule>
    <cfRule type="cellIs" dxfId="470" priority="567" stopIfTrue="1" operator="equal">
      <formula>"CW 3120-R2"</formula>
    </cfRule>
    <cfRule type="cellIs" dxfId="469" priority="568" stopIfTrue="1" operator="equal">
      <formula>"CW 3240-R7"</formula>
    </cfRule>
  </conditionalFormatting>
  <conditionalFormatting sqref="D67">
    <cfRule type="cellIs" dxfId="468" priority="563" stopIfTrue="1" operator="equal">
      <formula>"CW 2130-R11"</formula>
    </cfRule>
    <cfRule type="cellIs" dxfId="467" priority="564" stopIfTrue="1" operator="equal">
      <formula>"CW 3120-R2"</formula>
    </cfRule>
    <cfRule type="cellIs" dxfId="466" priority="565" stopIfTrue="1" operator="equal">
      <formula>"CW 3240-R7"</formula>
    </cfRule>
  </conditionalFormatting>
  <conditionalFormatting sqref="D72">
    <cfRule type="cellIs" dxfId="465" priority="560" stopIfTrue="1" operator="equal">
      <formula>"CW 2130-R11"</formula>
    </cfRule>
    <cfRule type="cellIs" dxfId="464" priority="561" stopIfTrue="1" operator="equal">
      <formula>"CW 3120-R2"</formula>
    </cfRule>
    <cfRule type="cellIs" dxfId="463" priority="562" stopIfTrue="1" operator="equal">
      <formula>"CW 3240-R7"</formula>
    </cfRule>
  </conditionalFormatting>
  <conditionalFormatting sqref="D73:D74">
    <cfRule type="cellIs" dxfId="462" priority="557" stopIfTrue="1" operator="equal">
      <formula>"CW 2130-R11"</formula>
    </cfRule>
    <cfRule type="cellIs" dxfId="461" priority="558" stopIfTrue="1" operator="equal">
      <formula>"CW 3120-R2"</formula>
    </cfRule>
    <cfRule type="cellIs" dxfId="460" priority="559" stopIfTrue="1" operator="equal">
      <formula>"CW 3240-R7"</formula>
    </cfRule>
  </conditionalFormatting>
  <conditionalFormatting sqref="D75">
    <cfRule type="cellIs" dxfId="459" priority="554" stopIfTrue="1" operator="equal">
      <formula>"CW 2130-R11"</formula>
    </cfRule>
    <cfRule type="cellIs" dxfId="458" priority="555" stopIfTrue="1" operator="equal">
      <formula>"CW 3120-R2"</formula>
    </cfRule>
    <cfRule type="cellIs" dxfId="457" priority="556" stopIfTrue="1" operator="equal">
      <formula>"CW 3240-R7"</formula>
    </cfRule>
  </conditionalFormatting>
  <conditionalFormatting sqref="D76">
    <cfRule type="cellIs" dxfId="456" priority="551" stopIfTrue="1" operator="equal">
      <formula>"CW 2130-R11"</formula>
    </cfRule>
    <cfRule type="cellIs" dxfId="455" priority="552" stopIfTrue="1" operator="equal">
      <formula>"CW 3120-R2"</formula>
    </cfRule>
    <cfRule type="cellIs" dxfId="454" priority="553" stopIfTrue="1" operator="equal">
      <formula>"CW 3240-R7"</formula>
    </cfRule>
  </conditionalFormatting>
  <conditionalFormatting sqref="D78:D80">
    <cfRule type="cellIs" dxfId="453" priority="548" stopIfTrue="1" operator="equal">
      <formula>"CW 2130-R11"</formula>
    </cfRule>
    <cfRule type="cellIs" dxfId="452" priority="549" stopIfTrue="1" operator="equal">
      <formula>"CW 3120-R2"</formula>
    </cfRule>
    <cfRule type="cellIs" dxfId="451" priority="550" stopIfTrue="1" operator="equal">
      <formula>"CW 3240-R7"</formula>
    </cfRule>
  </conditionalFormatting>
  <conditionalFormatting sqref="D84">
    <cfRule type="cellIs" dxfId="450" priority="545" stopIfTrue="1" operator="equal">
      <formula>"CW 2130-R11"</formula>
    </cfRule>
    <cfRule type="cellIs" dxfId="449" priority="546" stopIfTrue="1" operator="equal">
      <formula>"CW 3120-R2"</formula>
    </cfRule>
    <cfRule type="cellIs" dxfId="448" priority="547" stopIfTrue="1" operator="equal">
      <formula>"CW 3240-R7"</formula>
    </cfRule>
  </conditionalFormatting>
  <conditionalFormatting sqref="D86">
    <cfRule type="cellIs" dxfId="447" priority="536" stopIfTrue="1" operator="equal">
      <formula>"CW 2130-R11"</formula>
    </cfRule>
    <cfRule type="cellIs" dxfId="446" priority="537" stopIfTrue="1" operator="equal">
      <formula>"CW 3120-R2"</formula>
    </cfRule>
    <cfRule type="cellIs" dxfId="445" priority="538" stopIfTrue="1" operator="equal">
      <formula>"CW 3240-R7"</formula>
    </cfRule>
  </conditionalFormatting>
  <conditionalFormatting sqref="D87:D90">
    <cfRule type="cellIs" dxfId="444" priority="533" stopIfTrue="1" operator="equal">
      <formula>"CW 2130-R11"</formula>
    </cfRule>
    <cfRule type="cellIs" dxfId="443" priority="534" stopIfTrue="1" operator="equal">
      <formula>"CW 3120-R2"</formula>
    </cfRule>
    <cfRule type="cellIs" dxfId="442" priority="535" stopIfTrue="1" operator="equal">
      <formula>"CW 3240-R7"</formula>
    </cfRule>
  </conditionalFormatting>
  <conditionalFormatting sqref="D91:D92">
    <cfRule type="cellIs" dxfId="441" priority="527" stopIfTrue="1" operator="equal">
      <formula>"CW 2130-R11"</formula>
    </cfRule>
    <cfRule type="cellIs" dxfId="440" priority="528" stopIfTrue="1" operator="equal">
      <formula>"CW 3120-R2"</formula>
    </cfRule>
    <cfRule type="cellIs" dxfId="439" priority="529" stopIfTrue="1" operator="equal">
      <formula>"CW 3240-R7"</formula>
    </cfRule>
  </conditionalFormatting>
  <conditionalFormatting sqref="D93">
    <cfRule type="cellIs" dxfId="438" priority="524" stopIfTrue="1" operator="equal">
      <formula>"CW 2130-R11"</formula>
    </cfRule>
    <cfRule type="cellIs" dxfId="437" priority="525" stopIfTrue="1" operator="equal">
      <formula>"CW 3120-R2"</formula>
    </cfRule>
    <cfRule type="cellIs" dxfId="436" priority="526" stopIfTrue="1" operator="equal">
      <formula>"CW 3240-R7"</formula>
    </cfRule>
  </conditionalFormatting>
  <conditionalFormatting sqref="D95">
    <cfRule type="cellIs" dxfId="435" priority="518" stopIfTrue="1" operator="equal">
      <formula>"CW 2130-R11"</formula>
    </cfRule>
    <cfRule type="cellIs" dxfId="434" priority="519" stopIfTrue="1" operator="equal">
      <formula>"CW 3120-R2"</formula>
    </cfRule>
    <cfRule type="cellIs" dxfId="433" priority="520" stopIfTrue="1" operator="equal">
      <formula>"CW 3240-R7"</formula>
    </cfRule>
  </conditionalFormatting>
  <conditionalFormatting sqref="D94">
    <cfRule type="cellIs" dxfId="432" priority="521" stopIfTrue="1" operator="equal">
      <formula>"CW 2130-R11"</formula>
    </cfRule>
    <cfRule type="cellIs" dxfId="431" priority="522" stopIfTrue="1" operator="equal">
      <formula>"CW 3120-R2"</formula>
    </cfRule>
    <cfRule type="cellIs" dxfId="430" priority="523" stopIfTrue="1" operator="equal">
      <formula>"CW 3240-R7"</formula>
    </cfRule>
  </conditionalFormatting>
  <conditionalFormatting sqref="D97">
    <cfRule type="cellIs" dxfId="429" priority="512" stopIfTrue="1" operator="equal">
      <formula>"CW 2130-R11"</formula>
    </cfRule>
    <cfRule type="cellIs" dxfId="428" priority="513" stopIfTrue="1" operator="equal">
      <formula>"CW 3120-R2"</formula>
    </cfRule>
    <cfRule type="cellIs" dxfId="427" priority="514" stopIfTrue="1" operator="equal">
      <formula>"CW 3240-R7"</formula>
    </cfRule>
  </conditionalFormatting>
  <conditionalFormatting sqref="D96">
    <cfRule type="cellIs" dxfId="426" priority="515" stopIfTrue="1" operator="equal">
      <formula>"CW 2130-R11"</formula>
    </cfRule>
    <cfRule type="cellIs" dxfId="425" priority="516" stopIfTrue="1" operator="equal">
      <formula>"CW 3120-R2"</formula>
    </cfRule>
    <cfRule type="cellIs" dxfId="424" priority="517" stopIfTrue="1" operator="equal">
      <formula>"CW 3240-R7"</formula>
    </cfRule>
  </conditionalFormatting>
  <conditionalFormatting sqref="D99:D101">
    <cfRule type="cellIs" dxfId="423" priority="506" stopIfTrue="1" operator="equal">
      <formula>"CW 2130-R11"</formula>
    </cfRule>
    <cfRule type="cellIs" dxfId="422" priority="507" stopIfTrue="1" operator="equal">
      <formula>"CW 3120-R2"</formula>
    </cfRule>
    <cfRule type="cellIs" dxfId="421" priority="508" stopIfTrue="1" operator="equal">
      <formula>"CW 3240-R7"</formula>
    </cfRule>
  </conditionalFormatting>
  <conditionalFormatting sqref="D98">
    <cfRule type="cellIs" dxfId="420" priority="509" stopIfTrue="1" operator="equal">
      <formula>"CW 2130-R11"</formula>
    </cfRule>
    <cfRule type="cellIs" dxfId="419" priority="510" stopIfTrue="1" operator="equal">
      <formula>"CW 3120-R2"</formula>
    </cfRule>
    <cfRule type="cellIs" dxfId="418" priority="511" stopIfTrue="1" operator="equal">
      <formula>"CW 3240-R7"</formula>
    </cfRule>
  </conditionalFormatting>
  <conditionalFormatting sqref="D102">
    <cfRule type="cellIs" dxfId="417" priority="494" stopIfTrue="1" operator="equal">
      <formula>"CW 2130-R11"</formula>
    </cfRule>
    <cfRule type="cellIs" dxfId="416" priority="495" stopIfTrue="1" operator="equal">
      <formula>"CW 3120-R2"</formula>
    </cfRule>
    <cfRule type="cellIs" dxfId="415" priority="496" stopIfTrue="1" operator="equal">
      <formula>"CW 3240-R7"</formula>
    </cfRule>
  </conditionalFormatting>
  <conditionalFormatting sqref="D103">
    <cfRule type="cellIs" dxfId="414" priority="491" stopIfTrue="1" operator="equal">
      <formula>"CW 2130-R11"</formula>
    </cfRule>
    <cfRule type="cellIs" dxfId="413" priority="492" stopIfTrue="1" operator="equal">
      <formula>"CW 3120-R2"</formula>
    </cfRule>
    <cfRule type="cellIs" dxfId="412" priority="493" stopIfTrue="1" operator="equal">
      <formula>"CW 3240-R7"</formula>
    </cfRule>
  </conditionalFormatting>
  <conditionalFormatting sqref="D106">
    <cfRule type="cellIs" dxfId="411" priority="485" stopIfTrue="1" operator="equal">
      <formula>"CW 2130-R11"</formula>
    </cfRule>
    <cfRule type="cellIs" dxfId="410" priority="486" stopIfTrue="1" operator="equal">
      <formula>"CW 3120-R2"</formula>
    </cfRule>
    <cfRule type="cellIs" dxfId="409" priority="487" stopIfTrue="1" operator="equal">
      <formula>"CW 3240-R7"</formula>
    </cfRule>
  </conditionalFormatting>
  <conditionalFormatting sqref="D107">
    <cfRule type="cellIs" dxfId="408" priority="479" stopIfTrue="1" operator="equal">
      <formula>"CW 2130-R11"</formula>
    </cfRule>
    <cfRule type="cellIs" dxfId="407" priority="480" stopIfTrue="1" operator="equal">
      <formula>"CW 3120-R2"</formula>
    </cfRule>
    <cfRule type="cellIs" dxfId="406" priority="481" stopIfTrue="1" operator="equal">
      <formula>"CW 3240-R7"</formula>
    </cfRule>
  </conditionalFormatting>
  <conditionalFormatting sqref="D104:D105">
    <cfRule type="cellIs" dxfId="405" priority="488" stopIfTrue="1" operator="equal">
      <formula>"CW 2130-R11"</formula>
    </cfRule>
    <cfRule type="cellIs" dxfId="404" priority="489" stopIfTrue="1" operator="equal">
      <formula>"CW 3120-R2"</formula>
    </cfRule>
    <cfRule type="cellIs" dxfId="403" priority="490" stopIfTrue="1" operator="equal">
      <formula>"CW 3240-R7"</formula>
    </cfRule>
  </conditionalFormatting>
  <conditionalFormatting sqref="D108:D110">
    <cfRule type="cellIs" dxfId="402" priority="473" stopIfTrue="1" operator="equal">
      <formula>"CW 2130-R11"</formula>
    </cfRule>
    <cfRule type="cellIs" dxfId="401" priority="474" stopIfTrue="1" operator="equal">
      <formula>"CW 3120-R2"</formula>
    </cfRule>
    <cfRule type="cellIs" dxfId="400" priority="475" stopIfTrue="1" operator="equal">
      <formula>"CW 3240-R7"</formula>
    </cfRule>
  </conditionalFormatting>
  <conditionalFormatting sqref="D111:D112">
    <cfRule type="cellIs" dxfId="399" priority="470" stopIfTrue="1" operator="equal">
      <formula>"CW 2130-R11"</formula>
    </cfRule>
    <cfRule type="cellIs" dxfId="398" priority="471" stopIfTrue="1" operator="equal">
      <formula>"CW 3120-R2"</formula>
    </cfRule>
    <cfRule type="cellIs" dxfId="397" priority="472" stopIfTrue="1" operator="equal">
      <formula>"CW 3240-R7"</formula>
    </cfRule>
  </conditionalFormatting>
  <conditionalFormatting sqref="D116">
    <cfRule type="cellIs" dxfId="396" priority="464" stopIfTrue="1" operator="equal">
      <formula>"CW 2130-R11"</formula>
    </cfRule>
    <cfRule type="cellIs" dxfId="395" priority="465" stopIfTrue="1" operator="equal">
      <formula>"CW 3120-R2"</formula>
    </cfRule>
    <cfRule type="cellIs" dxfId="394" priority="466" stopIfTrue="1" operator="equal">
      <formula>"CW 3240-R7"</formula>
    </cfRule>
  </conditionalFormatting>
  <conditionalFormatting sqref="D113:D115">
    <cfRule type="cellIs" dxfId="393" priority="467" stopIfTrue="1" operator="equal">
      <formula>"CW 2130-R11"</formula>
    </cfRule>
    <cfRule type="cellIs" dxfId="392" priority="468" stopIfTrue="1" operator="equal">
      <formula>"CW 3120-R2"</formula>
    </cfRule>
    <cfRule type="cellIs" dxfId="391" priority="469" stopIfTrue="1" operator="equal">
      <formula>"CW 3240-R7"</formula>
    </cfRule>
  </conditionalFormatting>
  <conditionalFormatting sqref="D117">
    <cfRule type="cellIs" dxfId="390" priority="461" stopIfTrue="1" operator="equal">
      <formula>"CW 2130-R11"</formula>
    </cfRule>
    <cfRule type="cellIs" dxfId="389" priority="462" stopIfTrue="1" operator="equal">
      <formula>"CW 3120-R2"</formula>
    </cfRule>
    <cfRule type="cellIs" dxfId="388" priority="463" stopIfTrue="1" operator="equal">
      <formula>"CW 3240-R7"</formula>
    </cfRule>
  </conditionalFormatting>
  <conditionalFormatting sqref="D119">
    <cfRule type="cellIs" dxfId="387" priority="452" stopIfTrue="1" operator="equal">
      <formula>"CW 2130-R11"</formula>
    </cfRule>
    <cfRule type="cellIs" dxfId="386" priority="453" stopIfTrue="1" operator="equal">
      <formula>"CW 3120-R2"</formula>
    </cfRule>
    <cfRule type="cellIs" dxfId="385" priority="454" stopIfTrue="1" operator="equal">
      <formula>"CW 3240-R7"</formula>
    </cfRule>
  </conditionalFormatting>
  <conditionalFormatting sqref="D121">
    <cfRule type="cellIs" dxfId="384" priority="449" stopIfTrue="1" operator="equal">
      <formula>"CW 2130-R11"</formula>
    </cfRule>
    <cfRule type="cellIs" dxfId="383" priority="450" stopIfTrue="1" operator="equal">
      <formula>"CW 3120-R2"</formula>
    </cfRule>
    <cfRule type="cellIs" dxfId="382" priority="451" stopIfTrue="1" operator="equal">
      <formula>"CW 3240-R7"</formula>
    </cfRule>
  </conditionalFormatting>
  <conditionalFormatting sqref="D143">
    <cfRule type="cellIs" dxfId="381" priority="438" stopIfTrue="1" operator="equal">
      <formula>"CW 2130-R11"</formula>
    </cfRule>
    <cfRule type="cellIs" dxfId="380" priority="439" stopIfTrue="1" operator="equal">
      <formula>"CW 3120-R2"</formula>
    </cfRule>
    <cfRule type="cellIs" dxfId="379" priority="440" stopIfTrue="1" operator="equal">
      <formula>"CW 3240-R7"</formula>
    </cfRule>
  </conditionalFormatting>
  <conditionalFormatting sqref="D136:D137">
    <cfRule type="cellIs" dxfId="378" priority="441" stopIfTrue="1" operator="equal">
      <formula>"CW 2130-R11"</formula>
    </cfRule>
    <cfRule type="cellIs" dxfId="377" priority="442" stopIfTrue="1" operator="equal">
      <formula>"CW 3120-R2"</formula>
    </cfRule>
    <cfRule type="cellIs" dxfId="376" priority="443" stopIfTrue="1" operator="equal">
      <formula>"CW 3240-R7"</formula>
    </cfRule>
  </conditionalFormatting>
  <conditionalFormatting sqref="D133:D135">
    <cfRule type="cellIs" dxfId="375" priority="444" stopIfTrue="1" operator="equal">
      <formula>"CW 2130-R11"</formula>
    </cfRule>
    <cfRule type="cellIs" dxfId="374" priority="445" stopIfTrue="1" operator="equal">
      <formula>"CW 3120-R2"</formula>
    </cfRule>
    <cfRule type="cellIs" dxfId="373" priority="446" stopIfTrue="1" operator="equal">
      <formula>"CW 3240-R7"</formula>
    </cfRule>
  </conditionalFormatting>
  <conditionalFormatting sqref="D144">
    <cfRule type="cellIs" dxfId="372" priority="432" stopIfTrue="1" operator="equal">
      <formula>"CW 2130-R11"</formula>
    </cfRule>
    <cfRule type="cellIs" dxfId="371" priority="433" stopIfTrue="1" operator="equal">
      <formula>"CW 3120-R2"</formula>
    </cfRule>
    <cfRule type="cellIs" dxfId="370" priority="434" stopIfTrue="1" operator="equal">
      <formula>"CW 3240-R7"</formula>
    </cfRule>
  </conditionalFormatting>
  <conditionalFormatting sqref="D145:D146">
    <cfRule type="cellIs" dxfId="369" priority="435" stopIfTrue="1" operator="equal">
      <formula>"CW 2130-R11"</formula>
    </cfRule>
    <cfRule type="cellIs" dxfId="368" priority="436" stopIfTrue="1" operator="equal">
      <formula>"CW 3120-R2"</formula>
    </cfRule>
    <cfRule type="cellIs" dxfId="367" priority="437" stopIfTrue="1" operator="equal">
      <formula>"CW 3240-R7"</formula>
    </cfRule>
  </conditionalFormatting>
  <conditionalFormatting sqref="D148:D149">
    <cfRule type="cellIs" dxfId="366" priority="426" stopIfTrue="1" operator="equal">
      <formula>"CW 2130-R11"</formula>
    </cfRule>
    <cfRule type="cellIs" dxfId="365" priority="427" stopIfTrue="1" operator="equal">
      <formula>"CW 3120-R2"</formula>
    </cfRule>
    <cfRule type="cellIs" dxfId="364" priority="428" stopIfTrue="1" operator="equal">
      <formula>"CW 3240-R7"</formula>
    </cfRule>
  </conditionalFormatting>
  <conditionalFormatting sqref="D150">
    <cfRule type="cellIs" dxfId="363" priority="423" stopIfTrue="1" operator="equal">
      <formula>"CW 2130-R11"</formula>
    </cfRule>
    <cfRule type="cellIs" dxfId="362" priority="424" stopIfTrue="1" operator="equal">
      <formula>"CW 3120-R2"</formula>
    </cfRule>
    <cfRule type="cellIs" dxfId="361" priority="425" stopIfTrue="1" operator="equal">
      <formula>"CW 3240-R7"</formula>
    </cfRule>
  </conditionalFormatting>
  <conditionalFormatting sqref="D132">
    <cfRule type="cellIs" dxfId="360" priority="447" stopIfTrue="1" operator="equal">
      <formula>"CW 3120-R2"</formula>
    </cfRule>
    <cfRule type="cellIs" dxfId="359" priority="448" stopIfTrue="1" operator="equal">
      <formula>"CW 3240-R7"</formula>
    </cfRule>
  </conditionalFormatting>
  <conditionalFormatting sqref="D158">
    <cfRule type="cellIs" dxfId="358" priority="414" stopIfTrue="1" operator="equal">
      <formula>"CW 2130-R11"</formula>
    </cfRule>
    <cfRule type="cellIs" dxfId="357" priority="415" stopIfTrue="1" operator="equal">
      <formula>"CW 3120-R2"</formula>
    </cfRule>
    <cfRule type="cellIs" dxfId="356" priority="416" stopIfTrue="1" operator="equal">
      <formula>"CW 3240-R7"</formula>
    </cfRule>
  </conditionalFormatting>
  <conditionalFormatting sqref="D147">
    <cfRule type="cellIs" dxfId="355" priority="429" stopIfTrue="1" operator="equal">
      <formula>"CW 2130-R11"</formula>
    </cfRule>
    <cfRule type="cellIs" dxfId="354" priority="430" stopIfTrue="1" operator="equal">
      <formula>"CW 3120-R2"</formula>
    </cfRule>
    <cfRule type="cellIs" dxfId="353" priority="431" stopIfTrue="1" operator="equal">
      <formula>"CW 3240-R7"</formula>
    </cfRule>
  </conditionalFormatting>
  <conditionalFormatting sqref="D152:D154">
    <cfRule type="cellIs" dxfId="352" priority="417" stopIfTrue="1" operator="equal">
      <formula>"CW 2130-R11"</formula>
    </cfRule>
    <cfRule type="cellIs" dxfId="351" priority="418" stopIfTrue="1" operator="equal">
      <formula>"CW 3120-R2"</formula>
    </cfRule>
    <cfRule type="cellIs" dxfId="350" priority="419" stopIfTrue="1" operator="equal">
      <formula>"CW 3240-R7"</formula>
    </cfRule>
  </conditionalFormatting>
  <conditionalFormatting sqref="D161">
    <cfRule type="cellIs" dxfId="349" priority="408" stopIfTrue="1" operator="equal">
      <formula>"CW 2130-R11"</formula>
    </cfRule>
    <cfRule type="cellIs" dxfId="348" priority="409" stopIfTrue="1" operator="equal">
      <formula>"CW 3120-R2"</formula>
    </cfRule>
    <cfRule type="cellIs" dxfId="347" priority="410" stopIfTrue="1" operator="equal">
      <formula>"CW 3240-R7"</formula>
    </cfRule>
  </conditionalFormatting>
  <conditionalFormatting sqref="D160">
    <cfRule type="cellIs" dxfId="346" priority="411" stopIfTrue="1" operator="equal">
      <formula>"CW 2130-R11"</formula>
    </cfRule>
    <cfRule type="cellIs" dxfId="345" priority="412" stopIfTrue="1" operator="equal">
      <formula>"CW 3120-R2"</formula>
    </cfRule>
    <cfRule type="cellIs" dxfId="344" priority="413" stopIfTrue="1" operator="equal">
      <formula>"CW 3240-R7"</formula>
    </cfRule>
  </conditionalFormatting>
  <conditionalFormatting sqref="D167:D168">
    <cfRule type="cellIs" dxfId="343" priority="396" stopIfTrue="1" operator="equal">
      <formula>"CW 2130-R11"</formula>
    </cfRule>
    <cfRule type="cellIs" dxfId="342" priority="397" stopIfTrue="1" operator="equal">
      <formula>"CW 3120-R2"</formula>
    </cfRule>
    <cfRule type="cellIs" dxfId="341" priority="398" stopIfTrue="1" operator="equal">
      <formula>"CW 3240-R7"</formula>
    </cfRule>
  </conditionalFormatting>
  <conditionalFormatting sqref="D170">
    <cfRule type="cellIs" dxfId="340" priority="390" stopIfTrue="1" operator="equal">
      <formula>"CW 2130-R11"</formula>
    </cfRule>
    <cfRule type="cellIs" dxfId="339" priority="391" stopIfTrue="1" operator="equal">
      <formula>"CW 3120-R2"</formula>
    </cfRule>
    <cfRule type="cellIs" dxfId="338" priority="392" stopIfTrue="1" operator="equal">
      <formula>"CW 3240-R7"</formula>
    </cfRule>
  </conditionalFormatting>
  <conditionalFormatting sqref="D163:D166">
    <cfRule type="cellIs" dxfId="337" priority="402" stopIfTrue="1" operator="equal">
      <formula>"CW 2130-R11"</formula>
    </cfRule>
    <cfRule type="cellIs" dxfId="336" priority="403" stopIfTrue="1" operator="equal">
      <formula>"CW 3120-R2"</formula>
    </cfRule>
    <cfRule type="cellIs" dxfId="335" priority="404" stopIfTrue="1" operator="equal">
      <formula>"CW 3240-R7"</formula>
    </cfRule>
  </conditionalFormatting>
  <conditionalFormatting sqref="D162">
    <cfRule type="cellIs" dxfId="334" priority="405" stopIfTrue="1" operator="equal">
      <formula>"CW 2130-R11"</formula>
    </cfRule>
    <cfRule type="cellIs" dxfId="333" priority="406" stopIfTrue="1" operator="equal">
      <formula>"CW 3120-R2"</formula>
    </cfRule>
    <cfRule type="cellIs" dxfId="332" priority="407" stopIfTrue="1" operator="equal">
      <formula>"CW 3240-R7"</formula>
    </cfRule>
  </conditionalFormatting>
  <conditionalFormatting sqref="D169">
    <cfRule type="cellIs" dxfId="331" priority="393" stopIfTrue="1" operator="equal">
      <formula>"CW 2130-R11"</formula>
    </cfRule>
    <cfRule type="cellIs" dxfId="330" priority="394" stopIfTrue="1" operator="equal">
      <formula>"CW 3120-R2"</formula>
    </cfRule>
    <cfRule type="cellIs" dxfId="329" priority="395" stopIfTrue="1" operator="equal">
      <formula>"CW 3240-R7"</formula>
    </cfRule>
  </conditionalFormatting>
  <conditionalFormatting sqref="D171">
    <cfRule type="cellIs" dxfId="328" priority="387" stopIfTrue="1" operator="equal">
      <formula>"CW 2130-R11"</formula>
    </cfRule>
    <cfRule type="cellIs" dxfId="327" priority="388" stopIfTrue="1" operator="equal">
      <formula>"CW 3120-R2"</formula>
    </cfRule>
    <cfRule type="cellIs" dxfId="326" priority="389" stopIfTrue="1" operator="equal">
      <formula>"CW 3240-R7"</formula>
    </cfRule>
  </conditionalFormatting>
  <conditionalFormatting sqref="D173">
    <cfRule type="cellIs" dxfId="325" priority="381" stopIfTrue="1" operator="equal">
      <formula>"CW 2130-R11"</formula>
    </cfRule>
    <cfRule type="cellIs" dxfId="324" priority="382" stopIfTrue="1" operator="equal">
      <formula>"CW 3120-R2"</formula>
    </cfRule>
    <cfRule type="cellIs" dxfId="323" priority="383" stopIfTrue="1" operator="equal">
      <formula>"CW 3240-R7"</formula>
    </cfRule>
  </conditionalFormatting>
  <conditionalFormatting sqref="D175:D177">
    <cfRule type="cellIs" dxfId="322" priority="375" stopIfTrue="1" operator="equal">
      <formula>"CW 2130-R11"</formula>
    </cfRule>
    <cfRule type="cellIs" dxfId="321" priority="376" stopIfTrue="1" operator="equal">
      <formula>"CW 3120-R2"</formula>
    </cfRule>
    <cfRule type="cellIs" dxfId="320" priority="377" stopIfTrue="1" operator="equal">
      <formula>"CW 3240-R7"</formula>
    </cfRule>
  </conditionalFormatting>
  <conditionalFormatting sqref="D172">
    <cfRule type="cellIs" dxfId="319" priority="384" stopIfTrue="1" operator="equal">
      <formula>"CW 2130-R11"</formula>
    </cfRule>
    <cfRule type="cellIs" dxfId="318" priority="385" stopIfTrue="1" operator="equal">
      <formula>"CW 3120-R2"</formula>
    </cfRule>
    <cfRule type="cellIs" dxfId="317" priority="386" stopIfTrue="1" operator="equal">
      <formula>"CW 3240-R7"</formula>
    </cfRule>
  </conditionalFormatting>
  <conditionalFormatting sqref="D174">
    <cfRule type="cellIs" dxfId="316" priority="378" stopIfTrue="1" operator="equal">
      <formula>"CW 2130-R11"</formula>
    </cfRule>
    <cfRule type="cellIs" dxfId="315" priority="379" stopIfTrue="1" operator="equal">
      <formula>"CW 3120-R2"</formula>
    </cfRule>
    <cfRule type="cellIs" dxfId="314" priority="380" stopIfTrue="1" operator="equal">
      <formula>"CW 3240-R7"</formula>
    </cfRule>
  </conditionalFormatting>
  <conditionalFormatting sqref="D178">
    <cfRule type="cellIs" dxfId="313" priority="372" stopIfTrue="1" operator="equal">
      <formula>"CW 2130-R11"</formula>
    </cfRule>
    <cfRule type="cellIs" dxfId="312" priority="373" stopIfTrue="1" operator="equal">
      <formula>"CW 3120-R2"</formula>
    </cfRule>
    <cfRule type="cellIs" dxfId="311" priority="374" stopIfTrue="1" operator="equal">
      <formula>"CW 3240-R7"</formula>
    </cfRule>
  </conditionalFormatting>
  <conditionalFormatting sqref="D180">
    <cfRule type="cellIs" dxfId="310" priority="360" stopIfTrue="1" operator="equal">
      <formula>"CW 2130-R11"</formula>
    </cfRule>
    <cfRule type="cellIs" dxfId="309" priority="361" stopIfTrue="1" operator="equal">
      <formula>"CW 3120-R2"</formula>
    </cfRule>
    <cfRule type="cellIs" dxfId="308" priority="362" stopIfTrue="1" operator="equal">
      <formula>"CW 3240-R7"</formula>
    </cfRule>
  </conditionalFormatting>
  <conditionalFormatting sqref="D181:D182">
    <cfRule type="cellIs" dxfId="307" priority="357" stopIfTrue="1" operator="equal">
      <formula>"CW 2130-R11"</formula>
    </cfRule>
    <cfRule type="cellIs" dxfId="306" priority="358" stopIfTrue="1" operator="equal">
      <formula>"CW 3120-R2"</formula>
    </cfRule>
    <cfRule type="cellIs" dxfId="305" priority="359" stopIfTrue="1" operator="equal">
      <formula>"CW 3240-R7"</formula>
    </cfRule>
  </conditionalFormatting>
  <conditionalFormatting sqref="D179">
    <cfRule type="cellIs" dxfId="304" priority="363" stopIfTrue="1" operator="equal">
      <formula>"CW 2130-R11"</formula>
    </cfRule>
    <cfRule type="cellIs" dxfId="303" priority="364" stopIfTrue="1" operator="equal">
      <formula>"CW 3120-R2"</formula>
    </cfRule>
    <cfRule type="cellIs" dxfId="302" priority="365" stopIfTrue="1" operator="equal">
      <formula>"CW 3240-R7"</formula>
    </cfRule>
  </conditionalFormatting>
  <conditionalFormatting sqref="D184">
    <cfRule type="cellIs" dxfId="301" priority="354" stopIfTrue="1" operator="equal">
      <formula>"CW 2130-R11"</formula>
    </cfRule>
    <cfRule type="cellIs" dxfId="300" priority="355" stopIfTrue="1" operator="equal">
      <formula>"CW 3120-R2"</formula>
    </cfRule>
    <cfRule type="cellIs" dxfId="299" priority="356" stopIfTrue="1" operator="equal">
      <formula>"CW 3240-R7"</formula>
    </cfRule>
  </conditionalFormatting>
  <conditionalFormatting sqref="D185">
    <cfRule type="cellIs" dxfId="298" priority="351" stopIfTrue="1" operator="equal">
      <formula>"CW 2130-R11"</formula>
    </cfRule>
    <cfRule type="cellIs" dxfId="297" priority="352" stopIfTrue="1" operator="equal">
      <formula>"CW 3120-R2"</formula>
    </cfRule>
    <cfRule type="cellIs" dxfId="296" priority="353" stopIfTrue="1" operator="equal">
      <formula>"CW 3240-R7"</formula>
    </cfRule>
  </conditionalFormatting>
  <conditionalFormatting sqref="D186">
    <cfRule type="cellIs" dxfId="295" priority="348" stopIfTrue="1" operator="equal">
      <formula>"CW 2130-R11"</formula>
    </cfRule>
    <cfRule type="cellIs" dxfId="294" priority="349" stopIfTrue="1" operator="equal">
      <formula>"CW 3120-R2"</formula>
    </cfRule>
    <cfRule type="cellIs" dxfId="293" priority="350" stopIfTrue="1" operator="equal">
      <formula>"CW 3240-R7"</formula>
    </cfRule>
  </conditionalFormatting>
  <conditionalFormatting sqref="D187:D189">
    <cfRule type="cellIs" dxfId="292" priority="342" stopIfTrue="1" operator="equal">
      <formula>"CW 2130-R11"</formula>
    </cfRule>
    <cfRule type="cellIs" dxfId="291" priority="343" stopIfTrue="1" operator="equal">
      <formula>"CW 3120-R2"</formula>
    </cfRule>
    <cfRule type="cellIs" dxfId="290" priority="344" stopIfTrue="1" operator="equal">
      <formula>"CW 3240-R7"</formula>
    </cfRule>
  </conditionalFormatting>
  <conditionalFormatting sqref="D190:D191">
    <cfRule type="cellIs" dxfId="289" priority="339" stopIfTrue="1" operator="equal">
      <formula>"CW 2130-R11"</formula>
    </cfRule>
    <cfRule type="cellIs" dxfId="288" priority="340" stopIfTrue="1" operator="equal">
      <formula>"CW 3120-R2"</formula>
    </cfRule>
    <cfRule type="cellIs" dxfId="287" priority="341" stopIfTrue="1" operator="equal">
      <formula>"CW 3240-R7"</formula>
    </cfRule>
  </conditionalFormatting>
  <conditionalFormatting sqref="D192:D194">
    <cfRule type="cellIs" dxfId="286" priority="336" stopIfTrue="1" operator="equal">
      <formula>"CW 2130-R11"</formula>
    </cfRule>
    <cfRule type="cellIs" dxfId="285" priority="337" stopIfTrue="1" operator="equal">
      <formula>"CW 3120-R2"</formula>
    </cfRule>
    <cfRule type="cellIs" dxfId="284" priority="338" stopIfTrue="1" operator="equal">
      <formula>"CW 3240-R7"</formula>
    </cfRule>
  </conditionalFormatting>
  <conditionalFormatting sqref="D196">
    <cfRule type="cellIs" dxfId="283" priority="330" stopIfTrue="1" operator="equal">
      <formula>"CW 2130-R11"</formula>
    </cfRule>
    <cfRule type="cellIs" dxfId="282" priority="331" stopIfTrue="1" operator="equal">
      <formula>"CW 3120-R2"</formula>
    </cfRule>
    <cfRule type="cellIs" dxfId="281" priority="332" stopIfTrue="1" operator="equal">
      <formula>"CW 3240-R7"</formula>
    </cfRule>
  </conditionalFormatting>
  <conditionalFormatting sqref="D198">
    <cfRule type="cellIs" dxfId="280" priority="321" stopIfTrue="1" operator="equal">
      <formula>"CW 2130-R11"</formula>
    </cfRule>
    <cfRule type="cellIs" dxfId="279" priority="322" stopIfTrue="1" operator="equal">
      <formula>"CW 3120-R2"</formula>
    </cfRule>
    <cfRule type="cellIs" dxfId="278" priority="323" stopIfTrue="1" operator="equal">
      <formula>"CW 3240-R7"</formula>
    </cfRule>
  </conditionalFormatting>
  <conditionalFormatting sqref="D195">
    <cfRule type="cellIs" dxfId="277" priority="333" stopIfTrue="1" operator="equal">
      <formula>"CW 2130-R11"</formula>
    </cfRule>
    <cfRule type="cellIs" dxfId="276" priority="334" stopIfTrue="1" operator="equal">
      <formula>"CW 3120-R2"</formula>
    </cfRule>
    <cfRule type="cellIs" dxfId="275" priority="335" stopIfTrue="1" operator="equal">
      <formula>"CW 3240-R7"</formula>
    </cfRule>
  </conditionalFormatting>
  <conditionalFormatting sqref="D200">
    <cfRule type="cellIs" dxfId="274" priority="318" stopIfTrue="1" operator="equal">
      <formula>"CW 2130-R11"</formula>
    </cfRule>
    <cfRule type="cellIs" dxfId="273" priority="319" stopIfTrue="1" operator="equal">
      <formula>"CW 3120-R2"</formula>
    </cfRule>
    <cfRule type="cellIs" dxfId="272" priority="320" stopIfTrue="1" operator="equal">
      <formula>"CW 3240-R7"</formula>
    </cfRule>
  </conditionalFormatting>
  <conditionalFormatting sqref="D208:D210">
    <cfRule type="cellIs" dxfId="271" priority="313" stopIfTrue="1" operator="equal">
      <formula>"CW 2130-R11"</formula>
    </cfRule>
    <cfRule type="cellIs" dxfId="270" priority="314" stopIfTrue="1" operator="equal">
      <formula>"CW 3120-R2"</formula>
    </cfRule>
    <cfRule type="cellIs" dxfId="269" priority="315" stopIfTrue="1" operator="equal">
      <formula>"CW 3240-R7"</formula>
    </cfRule>
  </conditionalFormatting>
  <conditionalFormatting sqref="D223">
    <cfRule type="cellIs" dxfId="268" priority="307" stopIfTrue="1" operator="equal">
      <formula>"CW 2130-R11"</formula>
    </cfRule>
    <cfRule type="cellIs" dxfId="267" priority="308" stopIfTrue="1" operator="equal">
      <formula>"CW 3120-R2"</formula>
    </cfRule>
    <cfRule type="cellIs" dxfId="266" priority="309" stopIfTrue="1" operator="equal">
      <formula>"CW 3240-R7"</formula>
    </cfRule>
  </conditionalFormatting>
  <conditionalFormatting sqref="D211:D212">
    <cfRule type="cellIs" dxfId="265" priority="310" stopIfTrue="1" operator="equal">
      <formula>"CW 2130-R11"</formula>
    </cfRule>
    <cfRule type="cellIs" dxfId="264" priority="311" stopIfTrue="1" operator="equal">
      <formula>"CW 3120-R2"</formula>
    </cfRule>
    <cfRule type="cellIs" dxfId="263" priority="312" stopIfTrue="1" operator="equal">
      <formula>"CW 3240-R7"</formula>
    </cfRule>
  </conditionalFormatting>
  <conditionalFormatting sqref="D207">
    <cfRule type="cellIs" dxfId="262" priority="316" stopIfTrue="1" operator="equal">
      <formula>"CW 3120-R2"</formula>
    </cfRule>
    <cfRule type="cellIs" dxfId="261" priority="317" stopIfTrue="1" operator="equal">
      <formula>"CW 3240-R7"</formula>
    </cfRule>
  </conditionalFormatting>
  <conditionalFormatting sqref="D228">
    <cfRule type="cellIs" dxfId="260" priority="298" stopIfTrue="1" operator="equal">
      <formula>"CW 2130-R11"</formula>
    </cfRule>
    <cfRule type="cellIs" dxfId="259" priority="299" stopIfTrue="1" operator="equal">
      <formula>"CW 3120-R2"</formula>
    </cfRule>
    <cfRule type="cellIs" dxfId="258" priority="300" stopIfTrue="1" operator="equal">
      <formula>"CW 3240-R7"</formula>
    </cfRule>
  </conditionalFormatting>
  <conditionalFormatting sqref="D229:D230">
    <cfRule type="cellIs" dxfId="257" priority="295" stopIfTrue="1" operator="equal">
      <formula>"CW 2130-R11"</formula>
    </cfRule>
    <cfRule type="cellIs" dxfId="256" priority="296" stopIfTrue="1" operator="equal">
      <formula>"CW 3120-R2"</formula>
    </cfRule>
    <cfRule type="cellIs" dxfId="255" priority="297" stopIfTrue="1" operator="equal">
      <formula>"CW 3240-R7"</formula>
    </cfRule>
  </conditionalFormatting>
  <conditionalFormatting sqref="D225:D227">
    <cfRule type="cellIs" dxfId="254" priority="304" stopIfTrue="1" operator="equal">
      <formula>"CW 2130-R11"</formula>
    </cfRule>
    <cfRule type="cellIs" dxfId="253" priority="305" stopIfTrue="1" operator="equal">
      <formula>"CW 3120-R2"</formula>
    </cfRule>
    <cfRule type="cellIs" dxfId="252" priority="306" stopIfTrue="1" operator="equal">
      <formula>"CW 3240-R7"</formula>
    </cfRule>
  </conditionalFormatting>
  <conditionalFormatting sqref="D224">
    <cfRule type="cellIs" dxfId="251" priority="301" stopIfTrue="1" operator="equal">
      <formula>"CW 2130-R11"</formula>
    </cfRule>
    <cfRule type="cellIs" dxfId="250" priority="302" stopIfTrue="1" operator="equal">
      <formula>"CW 3120-R2"</formula>
    </cfRule>
    <cfRule type="cellIs" dxfId="249" priority="303" stopIfTrue="1" operator="equal">
      <formula>"CW 3240-R7"</formula>
    </cfRule>
  </conditionalFormatting>
  <conditionalFormatting sqref="D231">
    <cfRule type="cellIs" dxfId="248" priority="289" stopIfTrue="1" operator="equal">
      <formula>"CW 2130-R11"</formula>
    </cfRule>
    <cfRule type="cellIs" dxfId="247" priority="290" stopIfTrue="1" operator="equal">
      <formula>"CW 3120-R2"</formula>
    </cfRule>
    <cfRule type="cellIs" dxfId="246" priority="291" stopIfTrue="1" operator="equal">
      <formula>"CW 3240-R7"</formula>
    </cfRule>
  </conditionalFormatting>
  <conditionalFormatting sqref="D233:D235">
    <cfRule type="cellIs" dxfId="245" priority="286" stopIfTrue="1" operator="equal">
      <formula>"CW 2130-R11"</formula>
    </cfRule>
    <cfRule type="cellIs" dxfId="244" priority="287" stopIfTrue="1" operator="equal">
      <formula>"CW 3120-R2"</formula>
    </cfRule>
    <cfRule type="cellIs" dxfId="243" priority="288" stopIfTrue="1" operator="equal">
      <formula>"CW 3240-R7"</formula>
    </cfRule>
  </conditionalFormatting>
  <conditionalFormatting sqref="D239">
    <cfRule type="cellIs" dxfId="242" priority="283" stopIfTrue="1" operator="equal">
      <formula>"CW 2130-R11"</formula>
    </cfRule>
    <cfRule type="cellIs" dxfId="241" priority="284" stopIfTrue="1" operator="equal">
      <formula>"CW 3120-R2"</formula>
    </cfRule>
    <cfRule type="cellIs" dxfId="240" priority="285" stopIfTrue="1" operator="equal">
      <formula>"CW 3240-R7"</formula>
    </cfRule>
  </conditionalFormatting>
  <conditionalFormatting sqref="D241">
    <cfRule type="cellIs" dxfId="239" priority="280" stopIfTrue="1" operator="equal">
      <formula>"CW 2130-R11"</formula>
    </cfRule>
    <cfRule type="cellIs" dxfId="238" priority="281" stopIfTrue="1" operator="equal">
      <formula>"CW 3120-R2"</formula>
    </cfRule>
    <cfRule type="cellIs" dxfId="237" priority="282" stopIfTrue="1" operator="equal">
      <formula>"CW 3240-R7"</formula>
    </cfRule>
  </conditionalFormatting>
  <conditionalFormatting sqref="D242">
    <cfRule type="cellIs" dxfId="236" priority="277" stopIfTrue="1" operator="equal">
      <formula>"CW 2130-R11"</formula>
    </cfRule>
    <cfRule type="cellIs" dxfId="235" priority="278" stopIfTrue="1" operator="equal">
      <formula>"CW 3120-R2"</formula>
    </cfRule>
    <cfRule type="cellIs" dxfId="234" priority="279" stopIfTrue="1" operator="equal">
      <formula>"CW 3240-R7"</formula>
    </cfRule>
  </conditionalFormatting>
  <conditionalFormatting sqref="D243">
    <cfRule type="cellIs" dxfId="233" priority="274" stopIfTrue="1" operator="equal">
      <formula>"CW 2130-R11"</formula>
    </cfRule>
    <cfRule type="cellIs" dxfId="232" priority="275" stopIfTrue="1" operator="equal">
      <formula>"CW 3120-R2"</formula>
    </cfRule>
    <cfRule type="cellIs" dxfId="231" priority="276" stopIfTrue="1" operator="equal">
      <formula>"CW 3240-R7"</formula>
    </cfRule>
  </conditionalFormatting>
  <conditionalFormatting sqref="D244:D247">
    <cfRule type="cellIs" dxfId="230" priority="271" stopIfTrue="1" operator="equal">
      <formula>"CW 2130-R11"</formula>
    </cfRule>
    <cfRule type="cellIs" dxfId="229" priority="272" stopIfTrue="1" operator="equal">
      <formula>"CW 3120-R2"</formula>
    </cfRule>
    <cfRule type="cellIs" dxfId="228" priority="273" stopIfTrue="1" operator="equal">
      <formula>"CW 3240-R7"</formula>
    </cfRule>
  </conditionalFormatting>
  <conditionalFormatting sqref="D248:D249">
    <cfRule type="cellIs" dxfId="227" priority="265" stopIfTrue="1" operator="equal">
      <formula>"CW 2130-R11"</formula>
    </cfRule>
    <cfRule type="cellIs" dxfId="226" priority="266" stopIfTrue="1" operator="equal">
      <formula>"CW 3120-R2"</formula>
    </cfRule>
    <cfRule type="cellIs" dxfId="225" priority="267" stopIfTrue="1" operator="equal">
      <formula>"CW 3240-R7"</formula>
    </cfRule>
  </conditionalFormatting>
  <conditionalFormatting sqref="D251">
    <cfRule type="cellIs" dxfId="224" priority="259" stopIfTrue="1" operator="equal">
      <formula>"CW 2130-R11"</formula>
    </cfRule>
    <cfRule type="cellIs" dxfId="223" priority="260" stopIfTrue="1" operator="equal">
      <formula>"CW 3120-R2"</formula>
    </cfRule>
    <cfRule type="cellIs" dxfId="222" priority="261" stopIfTrue="1" operator="equal">
      <formula>"CW 3240-R7"</formula>
    </cfRule>
  </conditionalFormatting>
  <conditionalFormatting sqref="D250">
    <cfRule type="cellIs" dxfId="221" priority="262" stopIfTrue="1" operator="equal">
      <formula>"CW 2130-R11"</formula>
    </cfRule>
    <cfRule type="cellIs" dxfId="220" priority="263" stopIfTrue="1" operator="equal">
      <formula>"CW 3120-R2"</formula>
    </cfRule>
    <cfRule type="cellIs" dxfId="219" priority="264" stopIfTrue="1" operator="equal">
      <formula>"CW 3240-R7"</formula>
    </cfRule>
  </conditionalFormatting>
  <conditionalFormatting sqref="D253">
    <cfRule type="cellIs" dxfId="218" priority="247" stopIfTrue="1" operator="equal">
      <formula>"CW 2130-R11"</formula>
    </cfRule>
    <cfRule type="cellIs" dxfId="217" priority="248" stopIfTrue="1" operator="equal">
      <formula>"CW 3120-R2"</formula>
    </cfRule>
    <cfRule type="cellIs" dxfId="216" priority="249" stopIfTrue="1" operator="equal">
      <formula>"CW 3240-R7"</formula>
    </cfRule>
  </conditionalFormatting>
  <conditionalFormatting sqref="D252">
    <cfRule type="cellIs" dxfId="215" priority="250" stopIfTrue="1" operator="equal">
      <formula>"CW 2130-R11"</formula>
    </cfRule>
    <cfRule type="cellIs" dxfId="214" priority="251" stopIfTrue="1" operator="equal">
      <formula>"CW 3120-R2"</formula>
    </cfRule>
    <cfRule type="cellIs" dxfId="213" priority="252" stopIfTrue="1" operator="equal">
      <formula>"CW 3240-R7"</formula>
    </cfRule>
  </conditionalFormatting>
  <conditionalFormatting sqref="D254:D256">
    <cfRule type="cellIs" dxfId="212" priority="244" stopIfTrue="1" operator="equal">
      <formula>"CW 2130-R11"</formula>
    </cfRule>
    <cfRule type="cellIs" dxfId="211" priority="245" stopIfTrue="1" operator="equal">
      <formula>"CW 3120-R2"</formula>
    </cfRule>
    <cfRule type="cellIs" dxfId="210" priority="246" stopIfTrue="1" operator="equal">
      <formula>"CW 3240-R7"</formula>
    </cfRule>
  </conditionalFormatting>
  <conditionalFormatting sqref="D257">
    <cfRule type="cellIs" dxfId="209" priority="241" stopIfTrue="1" operator="equal">
      <formula>"CW 2130-R11"</formula>
    </cfRule>
    <cfRule type="cellIs" dxfId="208" priority="242" stopIfTrue="1" operator="equal">
      <formula>"CW 3120-R2"</formula>
    </cfRule>
    <cfRule type="cellIs" dxfId="207" priority="243" stopIfTrue="1" operator="equal">
      <formula>"CW 3240-R7"</formula>
    </cfRule>
  </conditionalFormatting>
  <conditionalFormatting sqref="D259">
    <cfRule type="cellIs" dxfId="206" priority="229" stopIfTrue="1" operator="equal">
      <formula>"CW 2130-R11"</formula>
    </cfRule>
    <cfRule type="cellIs" dxfId="205" priority="230" stopIfTrue="1" operator="equal">
      <formula>"CW 3120-R2"</formula>
    </cfRule>
    <cfRule type="cellIs" dxfId="204" priority="231" stopIfTrue="1" operator="equal">
      <formula>"CW 3240-R7"</formula>
    </cfRule>
  </conditionalFormatting>
  <conditionalFormatting sqref="D258">
    <cfRule type="cellIs" dxfId="203" priority="232" stopIfTrue="1" operator="equal">
      <formula>"CW 2130-R11"</formula>
    </cfRule>
    <cfRule type="cellIs" dxfId="202" priority="233" stopIfTrue="1" operator="equal">
      <formula>"CW 3120-R2"</formula>
    </cfRule>
    <cfRule type="cellIs" dxfId="201" priority="234" stopIfTrue="1" operator="equal">
      <formula>"CW 3240-R7"</formula>
    </cfRule>
  </conditionalFormatting>
  <conditionalFormatting sqref="D260:D261">
    <cfRule type="cellIs" dxfId="200" priority="226" stopIfTrue="1" operator="equal">
      <formula>"CW 2130-R11"</formula>
    </cfRule>
    <cfRule type="cellIs" dxfId="199" priority="227" stopIfTrue="1" operator="equal">
      <formula>"CW 3120-R2"</formula>
    </cfRule>
    <cfRule type="cellIs" dxfId="198" priority="228" stopIfTrue="1" operator="equal">
      <formula>"CW 3240-R7"</formula>
    </cfRule>
  </conditionalFormatting>
  <conditionalFormatting sqref="D263">
    <cfRule type="cellIs" dxfId="197" priority="223" stopIfTrue="1" operator="equal">
      <formula>"CW 2130-R11"</formula>
    </cfRule>
    <cfRule type="cellIs" dxfId="196" priority="224" stopIfTrue="1" operator="equal">
      <formula>"CW 3120-R2"</formula>
    </cfRule>
    <cfRule type="cellIs" dxfId="195" priority="225" stopIfTrue="1" operator="equal">
      <formula>"CW 3240-R7"</formula>
    </cfRule>
  </conditionalFormatting>
  <conditionalFormatting sqref="D264">
    <cfRule type="cellIs" dxfId="194" priority="217" stopIfTrue="1" operator="equal">
      <formula>"CW 2130-R11"</formula>
    </cfRule>
    <cfRule type="cellIs" dxfId="193" priority="218" stopIfTrue="1" operator="equal">
      <formula>"CW 3120-R2"</formula>
    </cfRule>
    <cfRule type="cellIs" dxfId="192" priority="219" stopIfTrue="1" operator="equal">
      <formula>"CW 3240-R7"</formula>
    </cfRule>
  </conditionalFormatting>
  <conditionalFormatting sqref="D268:D269">
    <cfRule type="cellIs" dxfId="191" priority="208" stopIfTrue="1" operator="equal">
      <formula>"CW 2130-R11"</formula>
    </cfRule>
    <cfRule type="cellIs" dxfId="190" priority="209" stopIfTrue="1" operator="equal">
      <formula>"CW 3120-R2"</formula>
    </cfRule>
    <cfRule type="cellIs" dxfId="189" priority="210" stopIfTrue="1" operator="equal">
      <formula>"CW 3240-R7"</formula>
    </cfRule>
  </conditionalFormatting>
  <conditionalFormatting sqref="D265:D267">
    <cfRule type="cellIs" dxfId="188" priority="211" stopIfTrue="1" operator="equal">
      <formula>"CW 2130-R11"</formula>
    </cfRule>
    <cfRule type="cellIs" dxfId="187" priority="212" stopIfTrue="1" operator="equal">
      <formula>"CW 3120-R2"</formula>
    </cfRule>
    <cfRule type="cellIs" dxfId="186" priority="213" stopIfTrue="1" operator="equal">
      <formula>"CW 3240-R7"</formula>
    </cfRule>
  </conditionalFormatting>
  <conditionalFormatting sqref="D270:D272">
    <cfRule type="cellIs" dxfId="185" priority="205" stopIfTrue="1" operator="equal">
      <formula>"CW 2130-R11"</formula>
    </cfRule>
    <cfRule type="cellIs" dxfId="184" priority="206" stopIfTrue="1" operator="equal">
      <formula>"CW 3120-R2"</formula>
    </cfRule>
    <cfRule type="cellIs" dxfId="183" priority="207" stopIfTrue="1" operator="equal">
      <formula>"CW 3240-R7"</formula>
    </cfRule>
  </conditionalFormatting>
  <conditionalFormatting sqref="D273">
    <cfRule type="cellIs" dxfId="182" priority="202" stopIfTrue="1" operator="equal">
      <formula>"CW 2130-R11"</formula>
    </cfRule>
    <cfRule type="cellIs" dxfId="181" priority="203" stopIfTrue="1" operator="equal">
      <formula>"CW 3120-R2"</formula>
    </cfRule>
    <cfRule type="cellIs" dxfId="180" priority="204" stopIfTrue="1" operator="equal">
      <formula>"CW 3240-R7"</formula>
    </cfRule>
  </conditionalFormatting>
  <conditionalFormatting sqref="D274">
    <cfRule type="cellIs" dxfId="179" priority="199" stopIfTrue="1" operator="equal">
      <formula>"CW 2130-R11"</formula>
    </cfRule>
    <cfRule type="cellIs" dxfId="178" priority="200" stopIfTrue="1" operator="equal">
      <formula>"CW 3120-R2"</formula>
    </cfRule>
    <cfRule type="cellIs" dxfId="177" priority="201" stopIfTrue="1" operator="equal">
      <formula>"CW 3240-R7"</formula>
    </cfRule>
  </conditionalFormatting>
  <conditionalFormatting sqref="D276">
    <cfRule type="cellIs" dxfId="176" priority="187" stopIfTrue="1" operator="equal">
      <formula>"CW 2130-R11"</formula>
    </cfRule>
    <cfRule type="cellIs" dxfId="175" priority="188" stopIfTrue="1" operator="equal">
      <formula>"CW 3120-R2"</formula>
    </cfRule>
    <cfRule type="cellIs" dxfId="174" priority="189" stopIfTrue="1" operator="equal">
      <formula>"CW 3240-R7"</formula>
    </cfRule>
  </conditionalFormatting>
  <conditionalFormatting sqref="D284:D286">
    <cfRule type="cellIs" dxfId="173" priority="182" stopIfTrue="1" operator="equal">
      <formula>"CW 2130-R11"</formula>
    </cfRule>
    <cfRule type="cellIs" dxfId="172" priority="183" stopIfTrue="1" operator="equal">
      <formula>"CW 3120-R2"</formula>
    </cfRule>
    <cfRule type="cellIs" dxfId="171" priority="184" stopIfTrue="1" operator="equal">
      <formula>"CW 3240-R7"</formula>
    </cfRule>
  </conditionalFormatting>
  <conditionalFormatting sqref="D283">
    <cfRule type="cellIs" dxfId="170" priority="185" stopIfTrue="1" operator="equal">
      <formula>"CW 3120-R2"</formula>
    </cfRule>
    <cfRule type="cellIs" dxfId="169" priority="186" stopIfTrue="1" operator="equal">
      <formula>"CW 3240-R7"</formula>
    </cfRule>
  </conditionalFormatting>
  <conditionalFormatting sqref="D287:D288">
    <cfRule type="cellIs" dxfId="168" priority="179" stopIfTrue="1" operator="equal">
      <formula>"CW 2130-R11"</formula>
    </cfRule>
    <cfRule type="cellIs" dxfId="167" priority="180" stopIfTrue="1" operator="equal">
      <formula>"CW 3120-R2"</formula>
    </cfRule>
    <cfRule type="cellIs" dxfId="166" priority="181" stopIfTrue="1" operator="equal">
      <formula>"CW 3240-R7"</formula>
    </cfRule>
  </conditionalFormatting>
  <conditionalFormatting sqref="D292">
    <cfRule type="cellIs" dxfId="165" priority="176" stopIfTrue="1" operator="equal">
      <formula>"CW 2130-R11"</formula>
    </cfRule>
    <cfRule type="cellIs" dxfId="164" priority="177" stopIfTrue="1" operator="equal">
      <formula>"CW 3120-R2"</formula>
    </cfRule>
    <cfRule type="cellIs" dxfId="163" priority="178" stopIfTrue="1" operator="equal">
      <formula>"CW 3240-R7"</formula>
    </cfRule>
  </conditionalFormatting>
  <conditionalFormatting sqref="D294:D295">
    <cfRule type="cellIs" dxfId="162" priority="173" stopIfTrue="1" operator="equal">
      <formula>"CW 2130-R11"</formula>
    </cfRule>
    <cfRule type="cellIs" dxfId="161" priority="174" stopIfTrue="1" operator="equal">
      <formula>"CW 3120-R2"</formula>
    </cfRule>
    <cfRule type="cellIs" dxfId="160" priority="175" stopIfTrue="1" operator="equal">
      <formula>"CW 3240-R7"</formula>
    </cfRule>
  </conditionalFormatting>
  <conditionalFormatting sqref="D293">
    <cfRule type="cellIs" dxfId="159" priority="170" stopIfTrue="1" operator="equal">
      <formula>"CW 2130-R11"</formula>
    </cfRule>
    <cfRule type="cellIs" dxfId="158" priority="171" stopIfTrue="1" operator="equal">
      <formula>"CW 3120-R2"</formula>
    </cfRule>
    <cfRule type="cellIs" dxfId="157" priority="172" stopIfTrue="1" operator="equal">
      <formula>"CW 3240-R7"</formula>
    </cfRule>
  </conditionalFormatting>
  <conditionalFormatting sqref="D296">
    <cfRule type="cellIs" dxfId="156" priority="167" stopIfTrue="1" operator="equal">
      <formula>"CW 2130-R11"</formula>
    </cfRule>
    <cfRule type="cellIs" dxfId="155" priority="168" stopIfTrue="1" operator="equal">
      <formula>"CW 3120-R2"</formula>
    </cfRule>
    <cfRule type="cellIs" dxfId="154" priority="169" stopIfTrue="1" operator="equal">
      <formula>"CW 3240-R7"</formula>
    </cfRule>
  </conditionalFormatting>
  <conditionalFormatting sqref="D297:D298">
    <cfRule type="cellIs" dxfId="153" priority="164" stopIfTrue="1" operator="equal">
      <formula>"CW 2130-R11"</formula>
    </cfRule>
    <cfRule type="cellIs" dxfId="152" priority="165" stopIfTrue="1" operator="equal">
      <formula>"CW 3120-R2"</formula>
    </cfRule>
    <cfRule type="cellIs" dxfId="151" priority="166" stopIfTrue="1" operator="equal">
      <formula>"CW 3240-R7"</formula>
    </cfRule>
  </conditionalFormatting>
  <conditionalFormatting sqref="D299">
    <cfRule type="cellIs" dxfId="150" priority="161" stopIfTrue="1" operator="equal">
      <formula>"CW 2130-R11"</formula>
    </cfRule>
    <cfRule type="cellIs" dxfId="149" priority="162" stopIfTrue="1" operator="equal">
      <formula>"CW 3120-R2"</formula>
    </cfRule>
    <cfRule type="cellIs" dxfId="148" priority="163" stopIfTrue="1" operator="equal">
      <formula>"CW 3240-R7"</formula>
    </cfRule>
  </conditionalFormatting>
  <conditionalFormatting sqref="D301:D303">
    <cfRule type="cellIs" dxfId="147" priority="155" stopIfTrue="1" operator="equal">
      <formula>"CW 2130-R11"</formula>
    </cfRule>
    <cfRule type="cellIs" dxfId="146" priority="156" stopIfTrue="1" operator="equal">
      <formula>"CW 3120-R2"</formula>
    </cfRule>
    <cfRule type="cellIs" dxfId="145" priority="157" stopIfTrue="1" operator="equal">
      <formula>"CW 3240-R7"</formula>
    </cfRule>
  </conditionalFormatting>
  <conditionalFormatting sqref="D141">
    <cfRule type="cellIs" dxfId="144" priority="122" stopIfTrue="1" operator="equal">
      <formula>"CW 2130-R11"</formula>
    </cfRule>
    <cfRule type="cellIs" dxfId="143" priority="123" stopIfTrue="1" operator="equal">
      <formula>"CW 3120-R2"</formula>
    </cfRule>
    <cfRule type="cellIs" dxfId="142" priority="124" stopIfTrue="1" operator="equal">
      <formula>"CW 3240-R7"</formula>
    </cfRule>
  </conditionalFormatting>
  <conditionalFormatting sqref="D218:D219">
    <cfRule type="cellIs" dxfId="141" priority="95" stopIfTrue="1" operator="equal">
      <formula>"CW 2130-R11"</formula>
    </cfRule>
    <cfRule type="cellIs" dxfId="140" priority="96" stopIfTrue="1" operator="equal">
      <formula>"CW 3120-R2"</formula>
    </cfRule>
    <cfRule type="cellIs" dxfId="139" priority="97" stopIfTrue="1" operator="equal">
      <formula>"CW 3240-R7"</formula>
    </cfRule>
  </conditionalFormatting>
  <conditionalFormatting sqref="D123">
    <cfRule type="cellIs" dxfId="138" priority="147" stopIfTrue="1" operator="equal">
      <formula>"CW 3120-R2"</formula>
    </cfRule>
    <cfRule type="cellIs" dxfId="137" priority="148" stopIfTrue="1" operator="equal">
      <formula>"CW 3240-R7"</formula>
    </cfRule>
  </conditionalFormatting>
  <conditionalFormatting sqref="D124">
    <cfRule type="cellIs" dxfId="136" priority="145" stopIfTrue="1" operator="equal">
      <formula>"CW 3120-R2"</formula>
    </cfRule>
    <cfRule type="cellIs" dxfId="135" priority="146" stopIfTrue="1" operator="equal">
      <formula>"CW 3240-R7"</formula>
    </cfRule>
  </conditionalFormatting>
  <conditionalFormatting sqref="D125">
    <cfRule type="cellIs" dxfId="134" priority="143" stopIfTrue="1" operator="equal">
      <formula>"CW 3120-R2"</formula>
    </cfRule>
    <cfRule type="cellIs" dxfId="133" priority="144" stopIfTrue="1" operator="equal">
      <formula>"CW 3240-R7"</formula>
    </cfRule>
  </conditionalFormatting>
  <conditionalFormatting sqref="D138">
    <cfRule type="cellIs" dxfId="132" priority="141" stopIfTrue="1" operator="equal">
      <formula>"CW 3120-R2"</formula>
    </cfRule>
    <cfRule type="cellIs" dxfId="131" priority="142" stopIfTrue="1" operator="equal">
      <formula>"CW 3240-R7"</formula>
    </cfRule>
  </conditionalFormatting>
  <conditionalFormatting sqref="D139">
    <cfRule type="cellIs" dxfId="130" priority="139" stopIfTrue="1" operator="equal">
      <formula>"CW 3120-R2"</formula>
    </cfRule>
    <cfRule type="cellIs" dxfId="129" priority="140" stopIfTrue="1" operator="equal">
      <formula>"CW 3240-R7"</formula>
    </cfRule>
  </conditionalFormatting>
  <conditionalFormatting sqref="D126">
    <cfRule type="cellIs" dxfId="128" priority="137" stopIfTrue="1" operator="equal">
      <formula>"CW 3120-R2"</formula>
    </cfRule>
    <cfRule type="cellIs" dxfId="127" priority="138" stopIfTrue="1" operator="equal">
      <formula>"CW 3240-R7"</formula>
    </cfRule>
  </conditionalFormatting>
  <conditionalFormatting sqref="D128">
    <cfRule type="cellIs" dxfId="126" priority="135" stopIfTrue="1" operator="equal">
      <formula>"CW 3120-R2"</formula>
    </cfRule>
    <cfRule type="cellIs" dxfId="125" priority="136" stopIfTrue="1" operator="equal">
      <formula>"CW 3240-R7"</formula>
    </cfRule>
  </conditionalFormatting>
  <conditionalFormatting sqref="D127">
    <cfRule type="cellIs" dxfId="124" priority="133" stopIfTrue="1" operator="equal">
      <formula>"CW 3120-R2"</formula>
    </cfRule>
    <cfRule type="cellIs" dxfId="123" priority="134" stopIfTrue="1" operator="equal">
      <formula>"CW 3240-R7"</formula>
    </cfRule>
  </conditionalFormatting>
  <conditionalFormatting sqref="D129">
    <cfRule type="cellIs" dxfId="122" priority="131" stopIfTrue="1" operator="equal">
      <formula>"CW 3120-R2"</formula>
    </cfRule>
    <cfRule type="cellIs" dxfId="121" priority="132" stopIfTrue="1" operator="equal">
      <formula>"CW 3240-R7"</formula>
    </cfRule>
  </conditionalFormatting>
  <conditionalFormatting sqref="D131">
    <cfRule type="cellIs" dxfId="120" priority="129" stopIfTrue="1" operator="equal">
      <formula>"CW 3120-R2"</formula>
    </cfRule>
    <cfRule type="cellIs" dxfId="119" priority="130" stopIfTrue="1" operator="equal">
      <formula>"CW 3240-R7"</formula>
    </cfRule>
  </conditionalFormatting>
  <conditionalFormatting sqref="D130">
    <cfRule type="cellIs" dxfId="118" priority="127" stopIfTrue="1" operator="equal">
      <formula>"CW 3120-R2"</formula>
    </cfRule>
    <cfRule type="cellIs" dxfId="117" priority="128" stopIfTrue="1" operator="equal">
      <formula>"CW 3240-R7"</formula>
    </cfRule>
  </conditionalFormatting>
  <conditionalFormatting sqref="D140">
    <cfRule type="cellIs" dxfId="116" priority="125" stopIfTrue="1" operator="equal">
      <formula>"CW 3120-R2"</formula>
    </cfRule>
    <cfRule type="cellIs" dxfId="115" priority="126" stopIfTrue="1" operator="equal">
      <formula>"CW 3240-R7"</formula>
    </cfRule>
  </conditionalFormatting>
  <conditionalFormatting sqref="D183">
    <cfRule type="cellIs" dxfId="114" priority="119" stopIfTrue="1" operator="equal">
      <formula>"CW 2130-R11"</formula>
    </cfRule>
    <cfRule type="cellIs" dxfId="113" priority="120" stopIfTrue="1" operator="equal">
      <formula>"CW 3120-R2"</formula>
    </cfRule>
    <cfRule type="cellIs" dxfId="112" priority="121" stopIfTrue="1" operator="equal">
      <formula>"CW 3240-R7"</formula>
    </cfRule>
  </conditionalFormatting>
  <conditionalFormatting sqref="D203">
    <cfRule type="cellIs" dxfId="111" priority="114" stopIfTrue="1" operator="equal">
      <formula>"CW 2130-R11"</formula>
    </cfRule>
    <cfRule type="cellIs" dxfId="110" priority="115" stopIfTrue="1" operator="equal">
      <formula>"CW 3120-R2"</formula>
    </cfRule>
    <cfRule type="cellIs" dxfId="109" priority="116" stopIfTrue="1" operator="equal">
      <formula>"CW 3240-R7"</formula>
    </cfRule>
  </conditionalFormatting>
  <conditionalFormatting sqref="D202">
    <cfRule type="cellIs" dxfId="108" priority="117" stopIfTrue="1" operator="equal">
      <formula>"CW 3120-R2"</formula>
    </cfRule>
    <cfRule type="cellIs" dxfId="107" priority="118" stopIfTrue="1" operator="equal">
      <formula>"CW 3240-R7"</formula>
    </cfRule>
  </conditionalFormatting>
  <conditionalFormatting sqref="D204">
    <cfRule type="cellIs" dxfId="106" priority="112" stopIfTrue="1" operator="equal">
      <formula>"CW 3120-R2"</formula>
    </cfRule>
    <cfRule type="cellIs" dxfId="105" priority="113" stopIfTrue="1" operator="equal">
      <formula>"CW 3240-R7"</formula>
    </cfRule>
  </conditionalFormatting>
  <conditionalFormatting sqref="D205">
    <cfRule type="cellIs" dxfId="104" priority="110" stopIfTrue="1" operator="equal">
      <formula>"CW 3120-R2"</formula>
    </cfRule>
    <cfRule type="cellIs" dxfId="103" priority="111" stopIfTrue="1" operator="equal">
      <formula>"CW 3240-R7"</formula>
    </cfRule>
  </conditionalFormatting>
  <conditionalFormatting sqref="D206">
    <cfRule type="cellIs" dxfId="102" priority="108" stopIfTrue="1" operator="equal">
      <formula>"CW 3120-R2"</formula>
    </cfRule>
    <cfRule type="cellIs" dxfId="101" priority="109" stopIfTrue="1" operator="equal">
      <formula>"CW 3240-R7"</formula>
    </cfRule>
  </conditionalFormatting>
  <conditionalFormatting sqref="D213">
    <cfRule type="cellIs" dxfId="100" priority="106" stopIfTrue="1" operator="equal">
      <formula>"CW 3120-R2"</formula>
    </cfRule>
    <cfRule type="cellIs" dxfId="99" priority="107" stopIfTrue="1" operator="equal">
      <formula>"CW 3240-R7"</formula>
    </cfRule>
  </conditionalFormatting>
  <conditionalFormatting sqref="D214">
    <cfRule type="cellIs" dxfId="98" priority="104" stopIfTrue="1" operator="equal">
      <formula>"CW 3120-R2"</formula>
    </cfRule>
    <cfRule type="cellIs" dxfId="97" priority="105" stopIfTrue="1" operator="equal">
      <formula>"CW 3240-R7"</formula>
    </cfRule>
  </conditionalFormatting>
  <conditionalFormatting sqref="D215">
    <cfRule type="cellIs" dxfId="96" priority="102" stopIfTrue="1" operator="equal">
      <formula>"CW 3120-R2"</formula>
    </cfRule>
    <cfRule type="cellIs" dxfId="95" priority="103" stopIfTrue="1" operator="equal">
      <formula>"CW 3240-R7"</formula>
    </cfRule>
  </conditionalFormatting>
  <conditionalFormatting sqref="D216">
    <cfRule type="cellIs" dxfId="94" priority="100" stopIfTrue="1" operator="equal">
      <formula>"CW 3120-R2"</formula>
    </cfRule>
    <cfRule type="cellIs" dxfId="93" priority="101" stopIfTrue="1" operator="equal">
      <formula>"CW 3240-R7"</formula>
    </cfRule>
  </conditionalFormatting>
  <conditionalFormatting sqref="D217">
    <cfRule type="cellIs" dxfId="92" priority="98" stopIfTrue="1" operator="equal">
      <formula>"CW 3120-R2"</formula>
    </cfRule>
    <cfRule type="cellIs" dxfId="91" priority="99" stopIfTrue="1" operator="equal">
      <formula>"CW 3240-R7"</formula>
    </cfRule>
  </conditionalFormatting>
  <conditionalFormatting sqref="D220">
    <cfRule type="cellIs" dxfId="90" priority="92" stopIfTrue="1" operator="equal">
      <formula>"CW 2130-R11"</formula>
    </cfRule>
    <cfRule type="cellIs" dxfId="89" priority="93" stopIfTrue="1" operator="equal">
      <formula>"CW 3120-R2"</formula>
    </cfRule>
    <cfRule type="cellIs" dxfId="88" priority="94" stopIfTrue="1" operator="equal">
      <formula>"CW 3240-R7"</formula>
    </cfRule>
  </conditionalFormatting>
  <conditionalFormatting sqref="D262">
    <cfRule type="cellIs" dxfId="87" priority="87" stopIfTrue="1" operator="equal">
      <formula>"CW 2130-R11"</formula>
    </cfRule>
    <cfRule type="cellIs" dxfId="86" priority="88" stopIfTrue="1" operator="equal">
      <formula>"CW 3120-R2"</formula>
    </cfRule>
    <cfRule type="cellIs" dxfId="85" priority="89" stopIfTrue="1" operator="equal">
      <formula>"CW 3240-R7"</formula>
    </cfRule>
  </conditionalFormatting>
  <conditionalFormatting sqref="D221">
    <cfRule type="cellIs" dxfId="84" priority="90" stopIfTrue="1" operator="equal">
      <formula>"CW 3120-R2"</formula>
    </cfRule>
    <cfRule type="cellIs" dxfId="83" priority="91" stopIfTrue="1" operator="equal">
      <formula>"CW 3240-R7"</formula>
    </cfRule>
  </conditionalFormatting>
  <conditionalFormatting sqref="D278:D279">
    <cfRule type="cellIs" dxfId="82" priority="85" stopIfTrue="1" operator="equal">
      <formula>"CW 3120-R2"</formula>
    </cfRule>
    <cfRule type="cellIs" dxfId="81" priority="86" stopIfTrue="1" operator="equal">
      <formula>"CW 3240-R7"</formula>
    </cfRule>
  </conditionalFormatting>
  <conditionalFormatting sqref="D280:D281">
    <cfRule type="cellIs" dxfId="80" priority="83" stopIfTrue="1" operator="equal">
      <formula>"CW 3120-R2"</formula>
    </cfRule>
    <cfRule type="cellIs" dxfId="79" priority="84" stopIfTrue="1" operator="equal">
      <formula>"CW 3240-R7"</formula>
    </cfRule>
  </conditionalFormatting>
  <conditionalFormatting sqref="D282">
    <cfRule type="cellIs" dxfId="78" priority="81" stopIfTrue="1" operator="equal">
      <formula>"CW 3120-R2"</formula>
    </cfRule>
    <cfRule type="cellIs" dxfId="77" priority="82" stopIfTrue="1" operator="equal">
      <formula>"CW 3240-R7"</formula>
    </cfRule>
  </conditionalFormatting>
  <conditionalFormatting sqref="D289">
    <cfRule type="cellIs" dxfId="76" priority="79" stopIfTrue="1" operator="equal">
      <formula>"CW 3120-R2"</formula>
    </cfRule>
    <cfRule type="cellIs" dxfId="75" priority="80" stopIfTrue="1" operator="equal">
      <formula>"CW 3240-R7"</formula>
    </cfRule>
  </conditionalFormatting>
  <conditionalFormatting sqref="D290">
    <cfRule type="cellIs" dxfId="74" priority="77" stopIfTrue="1" operator="equal">
      <formula>"CW 3120-R2"</formula>
    </cfRule>
    <cfRule type="cellIs" dxfId="73" priority="78" stopIfTrue="1" operator="equal">
      <formula>"CW 3240-R7"</formula>
    </cfRule>
  </conditionalFormatting>
  <conditionalFormatting sqref="D307">
    <cfRule type="cellIs" dxfId="72" priority="74" stopIfTrue="1" operator="equal">
      <formula>"CW 2130-R11"</formula>
    </cfRule>
    <cfRule type="cellIs" dxfId="71" priority="75" stopIfTrue="1" operator="equal">
      <formula>"CW 3120-R2"</formula>
    </cfRule>
    <cfRule type="cellIs" dxfId="70" priority="76" stopIfTrue="1" operator="equal">
      <formula>"CW 3240-R7"</formula>
    </cfRule>
  </conditionalFormatting>
  <conditionalFormatting sqref="D308">
    <cfRule type="cellIs" dxfId="69" priority="71" stopIfTrue="1" operator="equal">
      <formula>"CW 2130-R11"</formula>
    </cfRule>
    <cfRule type="cellIs" dxfId="68" priority="72" stopIfTrue="1" operator="equal">
      <formula>"CW 3120-R2"</formula>
    </cfRule>
    <cfRule type="cellIs" dxfId="67" priority="73" stopIfTrue="1" operator="equal">
      <formula>"CW 3240-R7"</formula>
    </cfRule>
  </conditionalFormatting>
  <conditionalFormatting sqref="D309">
    <cfRule type="cellIs" dxfId="66" priority="68" stopIfTrue="1" operator="equal">
      <formula>"CW 2130-R11"</formula>
    </cfRule>
    <cfRule type="cellIs" dxfId="65" priority="69" stopIfTrue="1" operator="equal">
      <formula>"CW 3120-R2"</formula>
    </cfRule>
    <cfRule type="cellIs" dxfId="64" priority="70" stopIfTrue="1" operator="equal">
      <formula>"CW 3240-R7"</formula>
    </cfRule>
  </conditionalFormatting>
  <conditionalFormatting sqref="D310">
    <cfRule type="cellIs" dxfId="63" priority="65" stopIfTrue="1" operator="equal">
      <formula>"CW 2130-R11"</formula>
    </cfRule>
    <cfRule type="cellIs" dxfId="62" priority="66" stopIfTrue="1" operator="equal">
      <formula>"CW 3120-R2"</formula>
    </cfRule>
    <cfRule type="cellIs" dxfId="61" priority="67" stopIfTrue="1" operator="equal">
      <formula>"CW 3240-R7"</formula>
    </cfRule>
  </conditionalFormatting>
  <conditionalFormatting sqref="D311">
    <cfRule type="cellIs" dxfId="60" priority="62" stopIfTrue="1" operator="equal">
      <formula>"CW 2130-R11"</formula>
    </cfRule>
    <cfRule type="cellIs" dxfId="59" priority="63" stopIfTrue="1" operator="equal">
      <formula>"CW 3120-R2"</formula>
    </cfRule>
    <cfRule type="cellIs" dxfId="58" priority="64" stopIfTrue="1" operator="equal">
      <formula>"CW 3240-R7"</formula>
    </cfRule>
  </conditionalFormatting>
  <conditionalFormatting sqref="D312">
    <cfRule type="cellIs" dxfId="57" priority="59" stopIfTrue="1" operator="equal">
      <formula>"CW 2130-R11"</formula>
    </cfRule>
    <cfRule type="cellIs" dxfId="56" priority="60" stopIfTrue="1" operator="equal">
      <formula>"CW 3120-R2"</formula>
    </cfRule>
    <cfRule type="cellIs" dxfId="55" priority="61" stopIfTrue="1" operator="equal">
      <formula>"CW 3240-R7"</formula>
    </cfRule>
  </conditionalFormatting>
  <conditionalFormatting sqref="D314">
    <cfRule type="cellIs" dxfId="54" priority="56" stopIfTrue="1" operator="equal">
      <formula>"CW 2130-R11"</formula>
    </cfRule>
    <cfRule type="cellIs" dxfId="53" priority="57" stopIfTrue="1" operator="equal">
      <formula>"CW 3120-R2"</formula>
    </cfRule>
    <cfRule type="cellIs" dxfId="52" priority="58" stopIfTrue="1" operator="equal">
      <formula>"CW 3240-R7"</formula>
    </cfRule>
  </conditionalFormatting>
  <conditionalFormatting sqref="D315">
    <cfRule type="cellIs" dxfId="51" priority="53" stopIfTrue="1" operator="equal">
      <formula>"CW 2130-R11"</formula>
    </cfRule>
    <cfRule type="cellIs" dxfId="50" priority="54" stopIfTrue="1" operator="equal">
      <formula>"CW 3120-R2"</formula>
    </cfRule>
    <cfRule type="cellIs" dxfId="49" priority="55" stopIfTrue="1" operator="equal">
      <formula>"CW 3240-R7"</formula>
    </cfRule>
  </conditionalFormatting>
  <conditionalFormatting sqref="D320:D321">
    <cfRule type="cellIs" dxfId="48" priority="47" stopIfTrue="1" operator="equal">
      <formula>"CW 2130-R11"</formula>
    </cfRule>
    <cfRule type="cellIs" dxfId="47" priority="48" stopIfTrue="1" operator="equal">
      <formula>"CW 3120-R2"</formula>
    </cfRule>
    <cfRule type="cellIs" dxfId="46" priority="49" stopIfTrue="1" operator="equal">
      <formula>"CW 3240-R7"</formula>
    </cfRule>
  </conditionalFormatting>
  <conditionalFormatting sqref="D317:D319">
    <cfRule type="cellIs" dxfId="45" priority="50" stopIfTrue="1" operator="equal">
      <formula>"CW 2130-R11"</formula>
    </cfRule>
    <cfRule type="cellIs" dxfId="44" priority="51" stopIfTrue="1" operator="equal">
      <formula>"CW 3120-R2"</formula>
    </cfRule>
    <cfRule type="cellIs" dxfId="43" priority="52" stopIfTrue="1" operator="equal">
      <formula>"CW 3240-R7"</formula>
    </cfRule>
  </conditionalFormatting>
  <conditionalFormatting sqref="D323">
    <cfRule type="cellIs" dxfId="42" priority="44" stopIfTrue="1" operator="equal">
      <formula>"CW 2130-R11"</formula>
    </cfRule>
    <cfRule type="cellIs" dxfId="41" priority="45" stopIfTrue="1" operator="equal">
      <formula>"CW 3120-R2"</formula>
    </cfRule>
    <cfRule type="cellIs" dxfId="40" priority="46" stopIfTrue="1" operator="equal">
      <formula>"CW 3240-R7"</formula>
    </cfRule>
  </conditionalFormatting>
  <conditionalFormatting sqref="D325">
    <cfRule type="cellIs" dxfId="39" priority="42" stopIfTrue="1" operator="equal">
      <formula>"CW 3120-R2"</formula>
    </cfRule>
    <cfRule type="cellIs" dxfId="38" priority="43" stopIfTrue="1" operator="equal">
      <formula>"CW 3240-R7"</formula>
    </cfRule>
  </conditionalFormatting>
  <conditionalFormatting sqref="D326">
    <cfRule type="cellIs" dxfId="37" priority="39" stopIfTrue="1" operator="equal">
      <formula>"CW 2130-R11"</formula>
    </cfRule>
    <cfRule type="cellIs" dxfId="36" priority="40" stopIfTrue="1" operator="equal">
      <formula>"CW 3120-R2"</formula>
    </cfRule>
    <cfRule type="cellIs" dxfId="35" priority="41" stopIfTrue="1" operator="equal">
      <formula>"CW 3240-R7"</formula>
    </cfRule>
  </conditionalFormatting>
  <conditionalFormatting sqref="D327">
    <cfRule type="cellIs" dxfId="34" priority="37" stopIfTrue="1" operator="equal">
      <formula>"CW 3120-R2"</formula>
    </cfRule>
    <cfRule type="cellIs" dxfId="33" priority="38" stopIfTrue="1" operator="equal">
      <formula>"CW 3240-R7"</formula>
    </cfRule>
  </conditionalFormatting>
  <conditionalFormatting sqref="D328">
    <cfRule type="cellIs" dxfId="32" priority="35" stopIfTrue="1" operator="equal">
      <formula>"CW 3120-R2"</formula>
    </cfRule>
    <cfRule type="cellIs" dxfId="31" priority="36" stopIfTrue="1" operator="equal">
      <formula>"CW 3240-R7"</formula>
    </cfRule>
  </conditionalFormatting>
  <conditionalFormatting sqref="D329">
    <cfRule type="cellIs" dxfId="30" priority="33" stopIfTrue="1" operator="equal">
      <formula>"CW 3120-R2"</formula>
    </cfRule>
    <cfRule type="cellIs" dxfId="29" priority="34" stopIfTrue="1" operator="equal">
      <formula>"CW 3240-R7"</formula>
    </cfRule>
  </conditionalFormatting>
  <conditionalFormatting sqref="D330">
    <cfRule type="cellIs" dxfId="28" priority="31" stopIfTrue="1" operator="equal">
      <formula>"CW 3120-R2"</formula>
    </cfRule>
    <cfRule type="cellIs" dxfId="27" priority="32" stopIfTrue="1" operator="equal">
      <formula>"CW 3240-R7"</formula>
    </cfRule>
  </conditionalFormatting>
  <conditionalFormatting sqref="D332">
    <cfRule type="cellIs" dxfId="26" priority="29" stopIfTrue="1" operator="equal">
      <formula>"CW 3120-R2"</formula>
    </cfRule>
    <cfRule type="cellIs" dxfId="25" priority="30" stopIfTrue="1" operator="equal">
      <formula>"CW 3240-R7"</formula>
    </cfRule>
  </conditionalFormatting>
  <conditionalFormatting sqref="D331">
    <cfRule type="cellIs" dxfId="24" priority="27" stopIfTrue="1" operator="equal">
      <formula>"CW 3120-R2"</formula>
    </cfRule>
    <cfRule type="cellIs" dxfId="23" priority="28" stopIfTrue="1" operator="equal">
      <formula>"CW 3240-R7"</formula>
    </cfRule>
  </conditionalFormatting>
  <conditionalFormatting sqref="D333">
    <cfRule type="cellIs" dxfId="22" priority="25" stopIfTrue="1" operator="equal">
      <formula>"CW 3120-R2"</formula>
    </cfRule>
    <cfRule type="cellIs" dxfId="21" priority="26" stopIfTrue="1" operator="equal">
      <formula>"CW 3240-R7"</formula>
    </cfRule>
  </conditionalFormatting>
  <conditionalFormatting sqref="D335">
    <cfRule type="cellIs" dxfId="20" priority="23" stopIfTrue="1" operator="equal">
      <formula>"CW 3120-R2"</formula>
    </cfRule>
    <cfRule type="cellIs" dxfId="19" priority="24" stopIfTrue="1" operator="equal">
      <formula>"CW 3240-R7"</formula>
    </cfRule>
  </conditionalFormatting>
  <conditionalFormatting sqref="D334">
    <cfRule type="cellIs" dxfId="18" priority="21" stopIfTrue="1" operator="equal">
      <formula>"CW 3120-R2"</formula>
    </cfRule>
    <cfRule type="cellIs" dxfId="17" priority="22" stopIfTrue="1" operator="equal">
      <formula>"CW 3240-R7"</formula>
    </cfRule>
  </conditionalFormatting>
  <conditionalFormatting sqref="D336">
    <cfRule type="cellIs" dxfId="16" priority="19" stopIfTrue="1" operator="equal">
      <formula>"CW 3120-R2"</formula>
    </cfRule>
    <cfRule type="cellIs" dxfId="15" priority="20" stopIfTrue="1" operator="equal">
      <formula>"CW 3240-R7"</formula>
    </cfRule>
  </conditionalFormatting>
  <conditionalFormatting sqref="D337:D339">
    <cfRule type="cellIs" dxfId="14" priority="16" stopIfTrue="1" operator="equal">
      <formula>"CW 2130-R11"</formula>
    </cfRule>
    <cfRule type="cellIs" dxfId="13" priority="17" stopIfTrue="1" operator="equal">
      <formula>"CW 3120-R2"</formula>
    </cfRule>
    <cfRule type="cellIs" dxfId="12" priority="18" stopIfTrue="1" operator="equal">
      <formula>"CW 3240-R7"</formula>
    </cfRule>
  </conditionalFormatting>
  <conditionalFormatting sqref="D341">
    <cfRule type="cellIs" dxfId="11" priority="13" stopIfTrue="1" operator="equal">
      <formula>"CW 2130-R11"</formula>
    </cfRule>
    <cfRule type="cellIs" dxfId="10" priority="14" stopIfTrue="1" operator="equal">
      <formula>"CW 3120-R2"</formula>
    </cfRule>
    <cfRule type="cellIs" dxfId="9" priority="15" stopIfTrue="1" operator="equal">
      <formula>"CW 3240-R7"</formula>
    </cfRule>
  </conditionalFormatting>
  <conditionalFormatting sqref="D343:D344">
    <cfRule type="cellIs" dxfId="8" priority="10" stopIfTrue="1" operator="equal">
      <formula>"CW 2130-R11"</formula>
    </cfRule>
    <cfRule type="cellIs" dxfId="7" priority="11" stopIfTrue="1" operator="equal">
      <formula>"CW 3120-R2"</formula>
    </cfRule>
    <cfRule type="cellIs" dxfId="6" priority="12" stopIfTrue="1" operator="equal">
      <formula>"CW 3240-R7"</formula>
    </cfRule>
  </conditionalFormatting>
  <conditionalFormatting sqref="D342">
    <cfRule type="cellIs" dxfId="5" priority="7" stopIfTrue="1" operator="equal">
      <formula>"CW 2130-R11"</formula>
    </cfRule>
    <cfRule type="cellIs" dxfId="4" priority="8" stopIfTrue="1" operator="equal">
      <formula>"CW 3120-R2"</formula>
    </cfRule>
    <cfRule type="cellIs" dxfId="3" priority="9" stopIfTrue="1" operator="equal">
      <formula>"CW 3240-R7"</formula>
    </cfRule>
  </conditionalFormatting>
  <conditionalFormatting sqref="D346:D348">
    <cfRule type="cellIs" dxfId="2" priority="4" stopIfTrue="1" operator="equal">
      <formula>"CW 2130-R11"</formula>
    </cfRule>
    <cfRule type="cellIs" dxfId="1" priority="5" stopIfTrue="1" operator="equal">
      <formula>"CW 3120-R2"</formula>
    </cfRule>
    <cfRule type="cellIs" dxfId="0" priority="6"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8 G11 G13:G18 G20 G22 G24 G27:G30 G32 G35:G40 G43 G45 G47:G51 G54:G55 G57 G60:G64 G66 G294:G299 G79:G80 G84 G87:G90 G92 G94 G347:G348 G99:G101 G110 G112 G121 G131 G143 G153:G154 G158 G161 G163:G166 G168 G170 G172 G175:G178 G68:G76 G189 G191 G200 G206 G223 G234:G235 G239 G242 G244:G247 G249 G251 G254:G257 G225:G231 G267 G269 G276 G282 G292 G96 G104:G107 G114:G117 G119 G133:G137 G125 G128 G139 G141 G181:G186 G193:G196 G198 G203 G208:G212 G214 G216 G218:G221 G260:G264 G271:G274 G279 G284:G288 G290 G302:G303 G307 G309:G312 G315 G319 G321 G323 G326 G329 G332 G335 G337:G339 G341 G343:G344 G145:G150">
      <formula1>IF(G8&gt;=0.01,ROUND(G8,2),0.01)</formula1>
    </dataValidation>
    <dataValidation type="custom" allowBlank="1" showInputMessage="1" showErrorMessage="1" error="If you can enter a Unit  Price in this cell, pLease contact the Contract Administrator immediately!" sqref="G10 G12 G19 G21 G23 G25:G26 G31 G33 G41:G42 G44 G46 G53 G59 G67 G78 G86 G91 G93 G95 G97:G98 G102 G108:G109 G111 G113 G301 G144 G152 G160 G162 G167 G169 G171 G173:G174 G179 G187:G188 G190 G192 G140 G224 G233 G241 G243 G248 G250 G252:G253 G258 G265:G266 G268 G270 G278 G293 G123:G124 G138 G126:G127 G129:G130 G132 G202 G204:G205 G207 G213 G215 G217 G280:G281 G283 G289 G308 G314 G317:G318 G320 G325 G327:G328 G330:G331 G333:G334 G336 G342 G346">
      <formula1>"isblank(G3)"</formula1>
    </dataValidation>
  </dataValidations>
  <pageMargins left="0.511811023622047" right="0.511811023622047" top="0.74803149606299202" bottom="0.74803149606299202" header="0.23622047244094499" footer="0.23622047244094499"/>
  <pageSetup scale="75" orientation="portrait" r:id="rId1"/>
  <headerFooter alignWithMargins="0">
    <oddHeader>&amp;L&amp;10The City of Winnipeg
Tender No. 35-2019_Addendum 1 
&amp;XTemplate Version: C420190115-RW&amp;R&amp;10Bid Submission
Page &amp;P+3 of 23</oddHeader>
    <oddFooter xml:space="preserve">&amp;R__________________
Name of Bidder                    </oddFooter>
  </headerFooter>
  <rowBreaks count="3" manualBreakCount="3">
    <brk id="81" max="7" man="1"/>
    <brk id="155" max="7" man="1"/>
    <brk id="349"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Instructions</vt:lpstr>
      <vt:lpstr>FORM B - PRICES</vt:lpstr>
      <vt:lpstr>'FORM B - PRICES'!Print_Area</vt:lpstr>
      <vt:lpstr>Instructions!Print_Area</vt:lpstr>
      <vt:lpstr>'FORM B - PRICES'!Print_Titles</vt:lpstr>
      <vt:lpstr>Print_Titles</vt:lpstr>
      <vt:lpstr>XEVERYTHING</vt:lpstr>
      <vt:lpstr>XITEMS</vt:lpstr>
    </vt:vector>
  </TitlesOfParts>
  <Company>City of Winnipeg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by:MD_x000d_
Date: April 30, 2019_x000d_
_x000d_
_x000d_
_x000d_
_x000d_
File Size 64,405</dc:description>
  <cp:lastModifiedBy>Eduard Wiens</cp:lastModifiedBy>
  <cp:lastPrinted>2019-05-09T15:11:35Z</cp:lastPrinted>
  <dcterms:created xsi:type="dcterms:W3CDTF">1999-03-31T15:44:33Z</dcterms:created>
  <dcterms:modified xsi:type="dcterms:W3CDTF">2019-05-09T15:11:50Z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