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48-2021\WORK IN PROGRESS\"/>
    </mc:Choice>
  </mc:AlternateContent>
  <xr:revisionPtr revIDLastSave="0" documentId="13_ncr:1_{F3AE58A4-2A67-4237-8F60-5DB629E84E1E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Section'!$A$6:$G$71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Section'!$A$1:$IU$29</definedName>
    <definedName name="XEverything">#REF!</definedName>
    <definedName name="XITEMS" localSheetId="1">'By Section'!$A$7:$IU$29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15" l="1"/>
  <c r="G10" i="15"/>
  <c r="G11" i="15"/>
  <c r="G12" i="15"/>
  <c r="G13" i="15"/>
  <c r="G8" i="15"/>
  <c r="G62" i="15" l="1"/>
  <c r="G30" i="15" l="1"/>
  <c r="G31" i="15"/>
  <c r="G32" i="15"/>
  <c r="G33" i="15"/>
  <c r="G34" i="15"/>
  <c r="G35" i="15"/>
  <c r="G36" i="15"/>
  <c r="G37" i="15"/>
  <c r="G38" i="15"/>
  <c r="G39" i="15"/>
  <c r="G40" i="15"/>
  <c r="G41" i="15"/>
  <c r="G55" i="15"/>
  <c r="G56" i="15"/>
  <c r="G57" i="15"/>
  <c r="G58" i="15"/>
  <c r="G59" i="15"/>
  <c r="G60" i="15"/>
  <c r="G61" i="15"/>
  <c r="G63" i="15"/>
  <c r="G64" i="15"/>
  <c r="A70" i="15"/>
  <c r="G69" i="15"/>
  <c r="G70" i="15" l="1"/>
  <c r="G47" i="15" l="1"/>
  <c r="G48" i="15"/>
  <c r="G49" i="15"/>
  <c r="G50" i="15"/>
  <c r="G51" i="15"/>
  <c r="G52" i="15"/>
  <c r="G53" i="15"/>
  <c r="G54" i="15"/>
  <c r="G65" i="15"/>
  <c r="G46" i="15"/>
  <c r="G42" i="15"/>
  <c r="G29" i="15"/>
  <c r="G25" i="15"/>
  <c r="G21" i="15"/>
  <c r="G17" i="15"/>
  <c r="G18" i="15" s="1"/>
  <c r="G14" i="15" l="1"/>
  <c r="G26" i="15"/>
  <c r="G43" i="15"/>
  <c r="G66" i="15"/>
  <c r="G22" i="15"/>
  <c r="A47" i="15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9" i="15"/>
  <c r="A10" i="15" s="1"/>
  <c r="A11" i="15" s="1"/>
  <c r="A12" i="15" s="1"/>
  <c r="A6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<sst xmlns="http://schemas.openxmlformats.org/spreadsheetml/2006/main" count="177" uniqueCount="131">
  <si>
    <t>each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</si>
  <si>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</si>
  <si>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</si>
  <si>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</si>
  <si>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</si>
  <si>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</si>
  <si>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</si>
  <si>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</si>
  <si>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</si>
  <si>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</si>
  <si>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</si>
  <si>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</si>
  <si>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</si>
  <si>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F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</si>
  <si>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</si>
  <si>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</si>
  <si>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</si>
  <si>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</si>
  <si>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</si>
  <si>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</si>
  <si>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</si>
  <si>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</si>
  <si>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</si>
  <si>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</si>
  <si>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F</t>
  </si>
  <si>
    <t>E2.3</t>
  </si>
  <si>
    <t>E2.5</t>
  </si>
  <si>
    <t>E2.6</t>
  </si>
  <si>
    <t>Treadmill</t>
  </si>
  <si>
    <t>Upright Bike</t>
  </si>
  <si>
    <t>Recumbent Bike</t>
  </si>
  <si>
    <t>Upright Air Fit Bike</t>
  </si>
  <si>
    <t>Elliptical with Rear Drive and Side Entry</t>
  </si>
  <si>
    <t>Stepmill</t>
  </si>
  <si>
    <t>Jacobs Ladder</t>
  </si>
  <si>
    <t>Rowing Machine</t>
  </si>
  <si>
    <t>Compact Rope Trainer</t>
  </si>
  <si>
    <t>Adjustable Flat Bench</t>
  </si>
  <si>
    <t>Adjustable Bench on wheels</t>
  </si>
  <si>
    <t>Functional Training System</t>
  </si>
  <si>
    <t>Olympic Bar</t>
  </si>
  <si>
    <t>lot</t>
  </si>
  <si>
    <t>Octagonal Urethane Dumbbells</t>
  </si>
  <si>
    <t>Rubber Hex Dumbbells</t>
  </si>
  <si>
    <t>UMAX Urethane Barbells - Straight</t>
  </si>
  <si>
    <t>Kettlebells</t>
  </si>
  <si>
    <t>Rubber Weight Plate Set</t>
  </si>
  <si>
    <t>Three Tier Tray Style Dumbbell Rack</t>
  </si>
  <si>
    <t>Plate Tree</t>
  </si>
  <si>
    <t>Fixed Barbell Rack for 10 Barbells</t>
  </si>
  <si>
    <t>E2.2</t>
  </si>
  <si>
    <t>E2.4</t>
  </si>
  <si>
    <t>E2.7</t>
  </si>
  <si>
    <t>Long Incline Bench</t>
  </si>
  <si>
    <t xml:space="preserve">Leg Curl/Extension Combo </t>
  </si>
  <si>
    <t>Olympic Flat/Decline Bench with Pivot</t>
  </si>
  <si>
    <t>Adjustable Decline Abdominal Leg Raise</t>
  </si>
  <si>
    <t>Neoprene Hexagon Dumbbells</t>
  </si>
  <si>
    <t>Incline Hyper Extension</t>
  </si>
  <si>
    <t>Muti-Hex Deadlift/Shrug Bar</t>
  </si>
  <si>
    <t>Hack Squat/Calf Raise</t>
  </si>
  <si>
    <t xml:space="preserve">Adjustable Bench  </t>
  </si>
  <si>
    <t>Adductor/Abductor Combo</t>
  </si>
  <si>
    <t>Seated Leg Press</t>
  </si>
  <si>
    <t>Olympic Spring Collars</t>
  </si>
  <si>
    <t>Rubber Matting</t>
  </si>
  <si>
    <t>Preacher Curl Bench</t>
  </si>
  <si>
    <t>Reverse Hyper Extension</t>
  </si>
  <si>
    <t>International Bi-Tri-Trap Bar</t>
  </si>
  <si>
    <t>Rubber Weight Plates</t>
  </si>
  <si>
    <t>Vertical Machine Bar Rack</t>
  </si>
  <si>
    <t>Tri-Fold Mats</t>
  </si>
  <si>
    <t>Body Bar Storage Rack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</si>
  <si>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</si>
  <si>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</si>
  <si>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</si>
  <si>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</si>
  <si>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</si>
  <si>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</si>
  <si>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</si>
  <si>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</si>
  <si>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</si>
  <si>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</si>
  <si>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</si>
  <si>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</si>
  <si>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</si>
  <si>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</si>
  <si>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</si>
  <si>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</si>
  <si>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</si>
  <si>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 xml:space="preserve">each </t>
  </si>
  <si>
    <t>Freedom Rack</t>
  </si>
  <si>
    <t>E2.25</t>
  </si>
  <si>
    <t>E2.26</t>
  </si>
  <si>
    <t>E2.27</t>
  </si>
  <si>
    <t>E2.28</t>
  </si>
  <si>
    <t>E2.29</t>
  </si>
  <si>
    <t>E2.30</t>
  </si>
  <si>
    <t>Neoprene Hexagon Dumbbell set with Rack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</si>
  <si>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</si>
  <si>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</si>
  <si>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</si>
  <si>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</si>
  <si>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</si>
  <si>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</si>
  <si>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</si>
  <si>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</si>
  <si>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</si>
  <si>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</si>
  <si>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</si>
  <si>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E2.43</t>
  </si>
  <si>
    <t>E2.42</t>
  </si>
  <si>
    <t>E2.44</t>
  </si>
  <si>
    <t>G</t>
  </si>
  <si>
    <t>Section G</t>
  </si>
  <si>
    <t>Sleeved Resistance Tubing</t>
  </si>
  <si>
    <t>E2.45</t>
  </si>
  <si>
    <t>Fitness Equipment - Cardio</t>
  </si>
  <si>
    <t>Total for Section A:</t>
  </si>
  <si>
    <t>Total for Section B:</t>
  </si>
  <si>
    <t>Total for Section C:</t>
  </si>
  <si>
    <t>Total for Section D:</t>
  </si>
  <si>
    <t>Total for Section E:</t>
  </si>
  <si>
    <t>Total for Section F:</t>
  </si>
  <si>
    <t>Total for Section G:</t>
  </si>
  <si>
    <t xml:space="preserve">Treadmill-Style Ladder Climber </t>
  </si>
  <si>
    <t>Air Resistance Indoor Rower</t>
  </si>
  <si>
    <t>Benches and Resistance Equipment</t>
  </si>
  <si>
    <t>Free Weights and Accessories</t>
  </si>
  <si>
    <t>Squat / Power Rack</t>
  </si>
  <si>
    <t>Cardio / Strength Rope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</si>
</sst>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0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164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>
      <alignment vertical="center"/>
    </xf>
    <xf numFmtId="164" fontId="42" fillId="24" borderId="39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164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38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29" xfId="114" applyNumberFormat="1" applyFont="1" applyBorder="1" applyAlignment="1">
      <alignment horizontal="center" vertical="center"/>
    </xf>
    <xf numFmtId="0" fontId="26" fillId="24" borderId="47" xfId="114" applyNumberFormat="1" applyFont="1" applyBorder="1" applyAlignment="1">
      <alignment horizontal="center" vertical="center"/>
    </xf>
    <xf numFmtId="165" fontId="2" fillId="0" borderId="16" xfId="115" applyNumberFormat="1" applyFont="1" applyBorder="1" applyAlignment="1" applyProtection="1"/>
    <xf numFmtId="0" fontId="26" fillId="24" borderId="34" xfId="114" applyNumberFormat="1" applyFont="1" applyBorder="1" applyAlignment="1">
      <alignment horizontal="center" vertical="center"/>
    </xf>
    <xf numFmtId="166" fontId="26" fillId="25" borderId="43" xfId="114" applyNumberFormat="1" applyFont="1" applyFill="1" applyBorder="1" applyAlignment="1" applyProtection="1">
      <alignment horizontal="left"/>
    </xf>
    <xf numFmtId="1" fontId="2" fillId="24" borderId="44" xfId="114" applyNumberFormat="1" applyFont="1" applyBorder="1" applyAlignment="1">
      <alignment horizontal="center"/>
    </xf>
    <xf numFmtId="0" fontId="2" fillId="24" borderId="44" xfId="114" applyNumberFormat="1" applyFont="1" applyBorder="1" applyAlignment="1">
      <alignment horizontal="center"/>
    </xf>
    <xf numFmtId="166" fontId="26" fillId="25" borderId="19" xfId="114" applyNumberFormat="1" applyFont="1" applyFill="1" applyBorder="1" applyAlignment="1" applyProtection="1">
      <alignment horizontal="left" wrapText="1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166" fontId="26" fillId="25" borderId="46" xfId="114" applyNumberFormat="1" applyFont="1" applyFill="1" applyBorder="1" applyAlignment="1" applyProtection="1">
      <alignment horizontal="left" wrapText="1"/>
    </xf>
    <xf numFmtId="0" fontId="42" fillId="24" borderId="39" xfId="114" applyNumberFormat="1" applyBorder="1" applyAlignment="1" applyProtection="1">
      <alignment horizontal="right"/>
    </xf>
    <xf numFmtId="4" fontId="2" fillId="24" borderId="45" xfId="114" applyNumberFormat="1" applyFont="1" applyBorder="1" applyAlignment="1" applyProtection="1">
      <alignment horizontal="right"/>
    </xf>
    <xf numFmtId="4" fontId="2" fillId="24" borderId="40" xfId="114" applyNumberFormat="1" applyFont="1" applyBorder="1" applyAlignment="1" applyProtection="1">
      <alignment horizontal="right"/>
    </xf>
    <xf numFmtId="4" fontId="2" fillId="0" borderId="44" xfId="0" applyNumberFormat="1" applyFont="1" applyBorder="1" applyAlignment="1" applyProtection="1">
      <alignment horizontal="right"/>
      <protection locked="0"/>
    </xf>
    <xf numFmtId="1" fontId="44" fillId="24" borderId="48" xfId="111" applyNumberFormat="1" applyFont="1" applyBorder="1" applyAlignment="1">
      <alignment vertical="center" wrapText="1"/>
    </xf>
    <xf numFmtId="1" fontId="44" fillId="24" borderId="49" xfId="111" applyNumberFormat="1" applyFont="1" applyBorder="1" applyAlignment="1">
      <alignment vertical="center" wrapText="1"/>
    </xf>
    <xf numFmtId="1" fontId="44" fillId="24" borderId="50" xfId="111" applyNumberFormat="1" applyFont="1" applyBorder="1" applyAlignment="1">
      <alignment vertical="center" wrapText="1"/>
    </xf>
    <xf numFmtId="0" fontId="26" fillId="24" borderId="51" xfId="114" applyNumberFormat="1" applyFont="1" applyBorder="1" applyAlignment="1">
      <alignment horizontal="center" vertical="center"/>
    </xf>
    <xf numFmtId="0" fontId="26" fillId="24" borderId="28" xfId="114" applyNumberFormat="1" applyFont="1" applyBorder="1" applyAlignment="1">
      <alignment horizontal="center" vertical="center"/>
    </xf>
    <xf numFmtId="0" fontId="26" fillId="24" borderId="42" xfId="114" applyNumberFormat="1" applyFont="1" applyBorder="1" applyAlignment="1">
      <alignment horizontal="center" vertical="center"/>
    </xf>
    <xf numFmtId="164" fontId="2" fillId="24" borderId="55" xfId="114" applyNumberFormat="1" applyFont="1" applyBorder="1" applyAlignment="1">
      <alignment horizontal="right"/>
    </xf>
    <xf numFmtId="4" fontId="2" fillId="24" borderId="30" xfId="114" applyNumberFormat="1" applyFont="1" applyBorder="1" applyAlignment="1" applyProtection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164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164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42" fillId="24" borderId="0" xfId="114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right"/>
      <protection locked="0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39" fontId="2" fillId="24" borderId="44" xfId="114" applyNumberFormat="1" applyFont="1" applyBorder="1" applyAlignment="1" applyProtection="1">
      <alignment horizontal="right"/>
      <protection locked="0"/>
    </xf>
    <xf numFmtId="1" fontId="26" fillId="24" borderId="27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33" xfId="111" applyNumberFormat="1" applyFont="1" applyBorder="1" applyAlignment="1"/>
    <xf numFmtId="1" fontId="44" fillId="24" borderId="48" xfId="111" applyNumberFormat="1" applyFont="1" applyBorder="1" applyAlignment="1">
      <alignment horizontal="left" vertical="center" wrapText="1"/>
    </xf>
    <xf numFmtId="1" fontId="44" fillId="24" borderId="49" xfId="111" applyNumberFormat="1" applyFont="1" applyBorder="1" applyAlignment="1">
      <alignment horizontal="left" vertical="center" wrapText="1"/>
    </xf>
    <xf numFmtId="1" fontId="44" fillId="24" borderId="50" xfId="111" applyNumberFormat="1" applyFont="1" applyBorder="1" applyAlignment="1">
      <alignment horizontal="left" vertical="center" wrapText="1"/>
    </xf>
    <xf numFmtId="1" fontId="44" fillId="24" borderId="32" xfId="114" applyNumberFormat="1" applyFont="1" applyBorder="1" applyAlignment="1">
      <alignment horizontal="left" vertical="center" wrapText="1"/>
    </xf>
    <xf numFmtId="0" fontId="2" fillId="24" borderId="31" xfId="114" applyNumberFormat="1" applyFont="1" applyBorder="1" applyAlignment="1">
      <alignment vertical="center" wrapText="1"/>
    </xf>
    <xf numFmtId="1" fontId="44" fillId="24" borderId="42" xfId="111" applyNumberFormat="1" applyFont="1" applyBorder="1" applyAlignment="1">
      <alignment horizontal="left" vertical="center" wrapText="1"/>
    </xf>
    <xf numFmtId="0" fontId="2" fillId="24" borderId="41" xfId="111" applyNumberFormat="1" applyFont="1" applyBorder="1" applyAlignment="1">
      <alignment vertical="center" wrapText="1"/>
    </xf>
    <xf numFmtId="0" fontId="1" fillId="24" borderId="37" xfId="114" applyNumberFormat="1" applyFont="1" applyBorder="1" applyAlignment="1"/>
    <xf numFmtId="0" fontId="2" fillId="24" borderId="36" xfId="114" applyNumberFormat="1" applyFont="1" applyBorder="1" applyAlignment="1"/>
    <xf numFmtId="0" fontId="2" fillId="24" borderId="35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33" xfId="114" applyNumberFormat="1" applyFont="1" applyBorder="1" applyAlignment="1"/>
    <xf numFmtId="0" fontId="45" fillId="24" borderId="36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35" xfId="114" applyNumberFormat="1" applyFont="1" applyBorder="1" applyAlignment="1"/>
    <xf numFmtId="1" fontId="44" fillId="24" borderId="41" xfId="111" applyNumberFormat="1" applyFont="1" applyBorder="1" applyAlignment="1">
      <alignment horizontal="left" vertical="center" wrapText="1"/>
    </xf>
    <xf numFmtId="0" fontId="2" fillId="24" borderId="54" xfId="111" applyNumberFormat="1" applyFont="1" applyBorder="1" applyAlignment="1">
      <alignment vertical="center" wrapText="1"/>
    </xf>
    <xf numFmtId="0" fontId="1" fillId="24" borderId="52" xfId="114" applyNumberFormat="1" applyFont="1" applyBorder="1" applyAlignment="1"/>
    <xf numFmtId="0" fontId="1" fillId="24" borderId="17" xfId="114" applyNumberFormat="1" applyFont="1" applyBorder="1" applyAlignment="1"/>
    <xf numFmtId="0" fontId="1" fillId="24" borderId="53" xfId="114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81"/>
  <sheetViews>
    <sheetView tabSelected="1" showOutlineSymbols="0" showWhiteSpace="0" view="pageLayout" zoomScale="80" zoomScaleNormal="100" zoomScaleSheetLayoutView="75" zoomScalePageLayoutView="80" workbookViewId="0">
      <selection activeCell="G8" sqref="G8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6.425781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7" t="s">
        <v>2</v>
      </c>
      <c r="B1" s="15"/>
      <c r="C1" s="58"/>
      <c r="D1" s="15"/>
      <c r="E1" s="15"/>
      <c r="F1" s="16"/>
      <c r="G1" s="15"/>
    </row>
    <row r="2" spans="1:7" x14ac:dyDescent="0.2">
      <c r="A2" s="14"/>
      <c r="B2" s="12"/>
      <c r="C2" s="60" t="s">
        <v>12</v>
      </c>
      <c r="D2" s="12"/>
      <c r="E2" s="12"/>
      <c r="F2" s="13"/>
      <c r="G2" s="12"/>
    </row>
    <row r="3" spans="1:7" x14ac:dyDescent="0.2">
      <c r="A3" s="43" t="s">
        <v>1</v>
      </c>
      <c r="B3" s="44"/>
      <c r="C3" s="44"/>
      <c r="D3" s="44"/>
      <c r="E3" s="44"/>
      <c r="F3" s="45"/>
      <c r="G3" s="46"/>
    </row>
    <row r="4" spans="1:7" x14ac:dyDescent="0.2">
      <c r="A4" s="47" t="s">
        <v>3</v>
      </c>
      <c r="B4" s="48" t="s">
        <v>4</v>
      </c>
      <c r="C4" s="49" t="s">
        <v>5</v>
      </c>
      <c r="D4" s="50" t="s">
        <v>6</v>
      </c>
      <c r="E4" s="50" t="s">
        <v>7</v>
      </c>
      <c r="F4" s="59" t="s">
        <v>8</v>
      </c>
      <c r="G4" s="49" t="s">
        <v>9</v>
      </c>
    </row>
    <row r="5" spans="1:7" ht="15.75" thickBot="1" x14ac:dyDescent="0.25">
      <c r="A5" s="51"/>
      <c r="B5" s="52"/>
      <c r="C5" s="53" t="s">
        <v>10</v>
      </c>
      <c r="D5" s="54"/>
      <c r="E5" s="55" t="s">
        <v>11</v>
      </c>
      <c r="F5" s="56"/>
      <c r="G5" s="57"/>
    </row>
    <row r="6" spans="1:7" ht="30" customHeight="1" thickTop="1" thickBot="1" x14ac:dyDescent="0.25">
      <c r="A6" s="77" t="s">
        <v>19</v>
      </c>
      <c r="B6" s="78"/>
      <c r="C6" s="78"/>
      <c r="D6" s="78"/>
      <c r="E6" s="79"/>
      <c r="F6" s="11"/>
      <c r="G6" s="31"/>
    </row>
    <row r="7" spans="1:7" s="10" customFormat="1" ht="30" customHeight="1" thickTop="1" x14ac:dyDescent="0.2">
      <c r="A7" s="18" t="s">
        <v>18</v>
      </c>
      <c r="B7" s="35" t="s">
        <v>117</v>
      </c>
      <c r="C7" s="36"/>
      <c r="D7" s="36"/>
      <c r="E7" s="36"/>
      <c r="F7" s="36"/>
      <c r="G7" s="37"/>
    </row>
    <row r="8" spans="1:7" x14ac:dyDescent="0.2">
      <c r="A8" s="19">
        <v>1</v>
      </c>
      <c r="B8" s="24" t="s">
        <v>28</v>
      </c>
      <c r="C8" s="25" t="s">
        <v>50</v>
      </c>
      <c r="D8" s="26" t="s">
        <v>0</v>
      </c>
      <c r="E8" s="26">
        <v>5</v>
      </c>
      <c r="F8" s="34">
        <v>0</v>
      </c>
      <c r="G8" s="32">
        <f>ROUND(E8*F8,2)</f>
        <v>0</v>
      </c>
    </row>
    <row r="9" spans="1:7" x14ac:dyDescent="0.2">
      <c r="A9" s="19">
        <f>A8+1</f>
        <v>2</v>
      </c>
      <c r="B9" s="27" t="s">
        <v>29</v>
      </c>
      <c r="C9" s="28" t="s">
        <v>25</v>
      </c>
      <c r="D9" s="28" t="s">
        <v>0</v>
      </c>
      <c r="E9" s="28">
        <v>6</v>
      </c>
      <c r="F9" s="64">
        <v>0</v>
      </c>
      <c r="G9" s="32">
        <f t="shared" ref="G9:G13" si="0">ROUND(E9*F9,2)</f>
        <v>0</v>
      </c>
    </row>
    <row r="10" spans="1:7" x14ac:dyDescent="0.2">
      <c r="A10" s="19">
        <f t="shared" ref="A10:A12" si="1">A9+1</f>
        <v>3</v>
      </c>
      <c r="B10" s="27" t="s">
        <v>30</v>
      </c>
      <c r="C10" s="28" t="s">
        <v>51</v>
      </c>
      <c r="D10" s="29" t="s">
        <v>0</v>
      </c>
      <c r="E10" s="29">
        <v>8</v>
      </c>
      <c r="F10" s="64">
        <v>0</v>
      </c>
      <c r="G10" s="32">
        <f t="shared" si="0"/>
        <v>0</v>
      </c>
    </row>
    <row r="11" spans="1:7" x14ac:dyDescent="0.2">
      <c r="A11" s="19">
        <f t="shared" si="1"/>
        <v>4</v>
      </c>
      <c r="B11" s="27" t="s">
        <v>31</v>
      </c>
      <c r="C11" s="28" t="s">
        <v>26</v>
      </c>
      <c r="D11" s="29" t="s">
        <v>0</v>
      </c>
      <c r="E11" s="29">
        <v>1</v>
      </c>
      <c r="F11" s="64">
        <v>0</v>
      </c>
      <c r="G11" s="32">
        <f t="shared" si="0"/>
        <v>0</v>
      </c>
    </row>
    <row r="12" spans="1:7" x14ac:dyDescent="0.2">
      <c r="A12" s="19">
        <f t="shared" si="1"/>
        <v>5</v>
      </c>
      <c r="B12" s="27" t="s">
        <v>32</v>
      </c>
      <c r="C12" s="28" t="s">
        <v>27</v>
      </c>
      <c r="D12" s="29" t="s">
        <v>0</v>
      </c>
      <c r="E12" s="29">
        <v>1</v>
      </c>
      <c r="F12" s="64">
        <v>0</v>
      </c>
      <c r="G12" s="32">
        <f t="shared" si="0"/>
        <v>0</v>
      </c>
    </row>
    <row r="13" spans="1:7" x14ac:dyDescent="0.2">
      <c r="A13" s="19">
        <v>6</v>
      </c>
      <c r="B13" s="27" t="s">
        <v>33</v>
      </c>
      <c r="C13" s="28" t="s">
        <v>52</v>
      </c>
      <c r="D13" s="29" t="s">
        <v>0</v>
      </c>
      <c r="E13" s="29">
        <v>1</v>
      </c>
      <c r="F13" s="64">
        <v>0</v>
      </c>
      <c r="G13" s="32">
        <f t="shared" si="0"/>
        <v>0</v>
      </c>
    </row>
    <row r="14" spans="1:7" ht="15.75" thickBot="1" x14ac:dyDescent="0.25">
      <c r="A14" s="20" t="s">
        <v>18</v>
      </c>
      <c r="B14" s="75"/>
      <c r="C14" s="76"/>
      <c r="D14" s="76"/>
      <c r="E14" s="76"/>
      <c r="F14" s="41" t="s">
        <v>118</v>
      </c>
      <c r="G14" s="42">
        <f>SUM(G8:G13)</f>
        <v>0</v>
      </c>
    </row>
    <row r="15" spans="1:7" ht="30" customHeight="1" thickTop="1" thickBot="1" x14ac:dyDescent="0.25">
      <c r="A15" s="80" t="s">
        <v>20</v>
      </c>
      <c r="B15" s="80"/>
      <c r="C15" s="80"/>
      <c r="D15" s="80"/>
      <c r="E15" s="80"/>
      <c r="F15" s="80"/>
      <c r="G15" s="81"/>
    </row>
    <row r="16" spans="1:7" s="10" customFormat="1" ht="30" customHeight="1" thickTop="1" x14ac:dyDescent="0.2">
      <c r="A16" s="18" t="s">
        <v>17</v>
      </c>
      <c r="B16" s="70" t="s">
        <v>125</v>
      </c>
      <c r="C16" s="71"/>
      <c r="D16" s="71"/>
      <c r="E16" s="71"/>
      <c r="F16" s="71"/>
      <c r="G16" s="72"/>
    </row>
    <row r="17" spans="1:7" x14ac:dyDescent="0.2">
      <c r="A17" s="19">
        <v>7</v>
      </c>
      <c r="B17" s="30" t="s">
        <v>34</v>
      </c>
      <c r="C17" s="25" t="s">
        <v>73</v>
      </c>
      <c r="D17" s="26" t="s">
        <v>0</v>
      </c>
      <c r="E17" s="26">
        <v>2</v>
      </c>
      <c r="F17" s="66">
        <v>0</v>
      </c>
      <c r="G17" s="32">
        <f t="shared" ref="G17" si="2">ROUND(E17*F17,2)</f>
        <v>0</v>
      </c>
    </row>
    <row r="18" spans="1:7" s="10" customFormat="1" ht="15.75" thickBot="1" x14ac:dyDescent="0.25">
      <c r="A18" s="20" t="s">
        <v>17</v>
      </c>
      <c r="B18" s="73"/>
      <c r="C18" s="74"/>
      <c r="D18" s="74"/>
      <c r="E18" s="74"/>
      <c r="F18" s="41" t="s">
        <v>119</v>
      </c>
      <c r="G18" s="42">
        <f>SUM(G17:G17)</f>
        <v>0</v>
      </c>
    </row>
    <row r="19" spans="1:7" s="10" customFormat="1" ht="30" customHeight="1" thickTop="1" thickBot="1" x14ac:dyDescent="0.25">
      <c r="A19" s="82" t="s">
        <v>21</v>
      </c>
      <c r="B19" s="82"/>
      <c r="C19" s="82"/>
      <c r="D19" s="82"/>
      <c r="E19" s="82"/>
      <c r="F19" s="83"/>
      <c r="G19" s="84"/>
    </row>
    <row r="20" spans="1:7" s="10" customFormat="1" ht="30" customHeight="1" thickTop="1" x14ac:dyDescent="0.2">
      <c r="A20" s="39" t="s">
        <v>16</v>
      </c>
      <c r="B20" s="70" t="s">
        <v>126</v>
      </c>
      <c r="C20" s="71"/>
      <c r="D20" s="71"/>
      <c r="E20" s="71"/>
      <c r="F20" s="71"/>
      <c r="G20" s="72"/>
    </row>
    <row r="21" spans="1:7" x14ac:dyDescent="0.2">
      <c r="A21" s="19">
        <v>8</v>
      </c>
      <c r="B21" s="30" t="s">
        <v>35</v>
      </c>
      <c r="C21" s="28" t="s">
        <v>74</v>
      </c>
      <c r="D21" s="29" t="s">
        <v>0</v>
      </c>
      <c r="E21" s="29">
        <v>3</v>
      </c>
      <c r="F21" s="65">
        <v>0</v>
      </c>
      <c r="G21" s="32">
        <f t="shared" ref="G21" si="3">ROUND(E21*F21,2)</f>
        <v>0</v>
      </c>
    </row>
    <row r="22" spans="1:7" s="10" customFormat="1" ht="15.75" thickBot="1" x14ac:dyDescent="0.25">
      <c r="A22" s="20" t="s">
        <v>16</v>
      </c>
      <c r="B22" s="75"/>
      <c r="C22" s="76"/>
      <c r="D22" s="76"/>
      <c r="E22" s="76"/>
      <c r="F22" s="41" t="s">
        <v>120</v>
      </c>
      <c r="G22" s="42">
        <f>SUM(G21:G21)</f>
        <v>0</v>
      </c>
    </row>
    <row r="23" spans="1:7" s="10" customFormat="1" ht="30" customHeight="1" thickTop="1" thickBot="1" x14ac:dyDescent="0.25">
      <c r="A23" s="80" t="s">
        <v>22</v>
      </c>
      <c r="B23" s="80"/>
      <c r="C23" s="80"/>
      <c r="D23" s="80"/>
      <c r="E23" s="80"/>
      <c r="F23" s="80"/>
      <c r="G23" s="81"/>
    </row>
    <row r="24" spans="1:7" s="10" customFormat="1" ht="15.75" thickTop="1" x14ac:dyDescent="0.2">
      <c r="A24" s="21" t="s">
        <v>15</v>
      </c>
      <c r="B24" s="70" t="s">
        <v>130</v>
      </c>
      <c r="C24" s="71"/>
      <c r="D24" s="71"/>
      <c r="E24" s="71"/>
      <c r="F24" s="71"/>
      <c r="G24" s="72"/>
    </row>
    <row r="25" spans="1:7" s="10" customFormat="1" x14ac:dyDescent="0.2">
      <c r="A25" s="22">
        <v>9</v>
      </c>
      <c r="B25" s="30" t="s">
        <v>36</v>
      </c>
      <c r="C25" s="28" t="s">
        <v>75</v>
      </c>
      <c r="D25" s="29" t="s">
        <v>0</v>
      </c>
      <c r="E25" s="29">
        <v>1</v>
      </c>
      <c r="F25" s="65">
        <v>0</v>
      </c>
      <c r="G25" s="32">
        <f t="shared" ref="G25" si="4">ROUND(E25*F25,2)</f>
        <v>0</v>
      </c>
    </row>
    <row r="26" spans="1:7" s="10" customFormat="1" ht="15.75" thickBot="1" x14ac:dyDescent="0.25">
      <c r="A26" s="40" t="s">
        <v>15</v>
      </c>
      <c r="B26" s="85"/>
      <c r="C26" s="76"/>
      <c r="D26" s="76"/>
      <c r="E26" s="86"/>
      <c r="F26" s="41" t="s">
        <v>121</v>
      </c>
      <c r="G26" s="33">
        <f>SUM(G25:G25)</f>
        <v>0</v>
      </c>
    </row>
    <row r="27" spans="1:7" ht="36.75" customHeight="1" thickTop="1" x14ac:dyDescent="0.2">
      <c r="A27" s="87" t="s">
        <v>23</v>
      </c>
      <c r="B27" s="88"/>
      <c r="C27" s="88"/>
      <c r="D27" s="88"/>
      <c r="E27" s="88"/>
      <c r="F27" s="88"/>
      <c r="G27" s="89"/>
    </row>
    <row r="28" spans="1:7" x14ac:dyDescent="0.2">
      <c r="A28" s="23" t="s">
        <v>14</v>
      </c>
      <c r="B28" s="70" t="s">
        <v>127</v>
      </c>
      <c r="C28" s="71"/>
      <c r="D28" s="71"/>
      <c r="E28" s="71"/>
      <c r="F28" s="71"/>
      <c r="G28" s="72"/>
    </row>
    <row r="29" spans="1:7" s="10" customFormat="1" x14ac:dyDescent="0.2">
      <c r="A29" s="19">
        <v>10</v>
      </c>
      <c r="B29" s="24" t="s">
        <v>38</v>
      </c>
      <c r="C29" s="28" t="s">
        <v>76</v>
      </c>
      <c r="D29" s="29" t="s">
        <v>0</v>
      </c>
      <c r="E29" s="29">
        <v>1</v>
      </c>
      <c r="F29" s="65">
        <v>0</v>
      </c>
      <c r="G29" s="32">
        <f t="shared" ref="G29:G42" si="5">ROUND(E29*F29,2)</f>
        <v>0</v>
      </c>
    </row>
    <row r="30" spans="1:7" s="10" customFormat="1" x14ac:dyDescent="0.2">
      <c r="A30" s="19">
        <v>11</v>
      </c>
      <c r="B30" s="24" t="s">
        <v>61</v>
      </c>
      <c r="C30" s="28" t="s">
        <v>77</v>
      </c>
      <c r="D30" s="29" t="s">
        <v>0</v>
      </c>
      <c r="E30" s="29">
        <v>1</v>
      </c>
      <c r="F30" s="65">
        <v>0</v>
      </c>
      <c r="G30" s="32">
        <f t="shared" si="5"/>
        <v>0</v>
      </c>
    </row>
    <row r="31" spans="1:7" s="10" customFormat="1" x14ac:dyDescent="0.2">
      <c r="A31" s="19">
        <v>12</v>
      </c>
      <c r="B31" s="27" t="s">
        <v>37</v>
      </c>
      <c r="C31" s="28" t="s">
        <v>78</v>
      </c>
      <c r="D31" s="29" t="s">
        <v>0</v>
      </c>
      <c r="E31" s="29">
        <v>1</v>
      </c>
      <c r="F31" s="65">
        <v>0</v>
      </c>
      <c r="G31" s="32">
        <f t="shared" si="5"/>
        <v>0</v>
      </c>
    </row>
    <row r="32" spans="1:7" s="10" customFormat="1" x14ac:dyDescent="0.2">
      <c r="A32" s="19">
        <v>13</v>
      </c>
      <c r="B32" s="27" t="s">
        <v>53</v>
      </c>
      <c r="C32" s="28" t="s">
        <v>79</v>
      </c>
      <c r="D32" s="29" t="s">
        <v>0</v>
      </c>
      <c r="E32" s="29">
        <v>1</v>
      </c>
      <c r="F32" s="65">
        <v>0</v>
      </c>
      <c r="G32" s="32">
        <f t="shared" si="5"/>
        <v>0</v>
      </c>
    </row>
    <row r="33" spans="1:7" s="10" customFormat="1" x14ac:dyDescent="0.2">
      <c r="A33" s="19">
        <v>14</v>
      </c>
      <c r="B33" s="27" t="s">
        <v>58</v>
      </c>
      <c r="C33" s="28" t="s">
        <v>80</v>
      </c>
      <c r="D33" s="29" t="s">
        <v>0</v>
      </c>
      <c r="E33" s="29">
        <v>1</v>
      </c>
      <c r="F33" s="65">
        <v>0</v>
      </c>
      <c r="G33" s="32">
        <f t="shared" si="5"/>
        <v>0</v>
      </c>
    </row>
    <row r="34" spans="1:7" s="10" customFormat="1" x14ac:dyDescent="0.2">
      <c r="A34" s="19">
        <v>15</v>
      </c>
      <c r="B34" s="27" t="s">
        <v>56</v>
      </c>
      <c r="C34" s="28" t="s">
        <v>81</v>
      </c>
      <c r="D34" s="29" t="s">
        <v>0</v>
      </c>
      <c r="E34" s="29">
        <v>1</v>
      </c>
      <c r="F34" s="65">
        <v>0</v>
      </c>
      <c r="G34" s="32">
        <f t="shared" si="5"/>
        <v>0</v>
      </c>
    </row>
    <row r="35" spans="1:7" s="10" customFormat="1" x14ac:dyDescent="0.2">
      <c r="A35" s="19">
        <v>16</v>
      </c>
      <c r="B35" s="27" t="s">
        <v>66</v>
      </c>
      <c r="C35" s="28" t="s">
        <v>82</v>
      </c>
      <c r="D35" s="29" t="s">
        <v>0</v>
      </c>
      <c r="E35" s="29">
        <v>1</v>
      </c>
      <c r="F35" s="65">
        <v>0</v>
      </c>
      <c r="G35" s="32">
        <f t="shared" si="5"/>
        <v>0</v>
      </c>
    </row>
    <row r="36" spans="1:7" s="10" customFormat="1" x14ac:dyDescent="0.2">
      <c r="A36" s="19">
        <v>17</v>
      </c>
      <c r="B36" s="27" t="s">
        <v>55</v>
      </c>
      <c r="C36" s="28" t="s">
        <v>83</v>
      </c>
      <c r="D36" s="29" t="s">
        <v>0</v>
      </c>
      <c r="E36" s="29">
        <v>1</v>
      </c>
      <c r="F36" s="65">
        <v>0</v>
      </c>
      <c r="G36" s="32">
        <f t="shared" si="5"/>
        <v>0</v>
      </c>
    </row>
    <row r="37" spans="1:7" s="10" customFormat="1" x14ac:dyDescent="0.2">
      <c r="A37" s="19">
        <v>18</v>
      </c>
      <c r="B37" s="27" t="s">
        <v>54</v>
      </c>
      <c r="C37" s="28" t="s">
        <v>84</v>
      </c>
      <c r="D37" s="29" t="s">
        <v>0</v>
      </c>
      <c r="E37" s="29">
        <v>1</v>
      </c>
      <c r="F37" s="65">
        <v>0</v>
      </c>
      <c r="G37" s="32">
        <f t="shared" si="5"/>
        <v>0</v>
      </c>
    </row>
    <row r="38" spans="1:7" s="10" customFormat="1" x14ac:dyDescent="0.2">
      <c r="A38" s="19">
        <v>19</v>
      </c>
      <c r="B38" s="27" t="s">
        <v>62</v>
      </c>
      <c r="C38" s="28" t="s">
        <v>85</v>
      </c>
      <c r="D38" s="29" t="s">
        <v>0</v>
      </c>
      <c r="E38" s="29">
        <v>1</v>
      </c>
      <c r="F38" s="65">
        <v>0</v>
      </c>
      <c r="G38" s="32">
        <f t="shared" si="5"/>
        <v>0</v>
      </c>
    </row>
    <row r="39" spans="1:7" s="10" customFormat="1" x14ac:dyDescent="0.2">
      <c r="A39" s="19">
        <v>20</v>
      </c>
      <c r="B39" s="27" t="s">
        <v>63</v>
      </c>
      <c r="C39" s="28" t="s">
        <v>86</v>
      </c>
      <c r="D39" s="29" t="s">
        <v>0</v>
      </c>
      <c r="E39" s="29">
        <v>2</v>
      </c>
      <c r="F39" s="65">
        <v>0</v>
      </c>
      <c r="G39" s="32">
        <f t="shared" si="5"/>
        <v>0</v>
      </c>
    </row>
    <row r="40" spans="1:7" s="10" customFormat="1" x14ac:dyDescent="0.2">
      <c r="A40" s="19">
        <v>21</v>
      </c>
      <c r="B40" s="30" t="s">
        <v>67</v>
      </c>
      <c r="C40" s="28" t="s">
        <v>87</v>
      </c>
      <c r="D40" s="29" t="s">
        <v>0</v>
      </c>
      <c r="E40" s="29">
        <v>1</v>
      </c>
      <c r="F40" s="65">
        <v>0</v>
      </c>
      <c r="G40" s="32">
        <f t="shared" si="5"/>
        <v>0</v>
      </c>
    </row>
    <row r="41" spans="1:7" s="10" customFormat="1" x14ac:dyDescent="0.2">
      <c r="A41" s="19">
        <v>22</v>
      </c>
      <c r="B41" s="30" t="s">
        <v>60</v>
      </c>
      <c r="C41" s="28" t="s">
        <v>88</v>
      </c>
      <c r="D41" s="29" t="s">
        <v>0</v>
      </c>
      <c r="E41" s="29">
        <v>1</v>
      </c>
      <c r="F41" s="65">
        <v>0</v>
      </c>
      <c r="G41" s="32">
        <f t="shared" si="5"/>
        <v>0</v>
      </c>
    </row>
    <row r="42" spans="1:7" x14ac:dyDescent="0.2">
      <c r="A42" s="19">
        <v>23</v>
      </c>
      <c r="B42" s="30" t="s">
        <v>39</v>
      </c>
      <c r="C42" s="28" t="s">
        <v>89</v>
      </c>
      <c r="D42" s="29" t="s">
        <v>0</v>
      </c>
      <c r="E42" s="29">
        <v>1</v>
      </c>
      <c r="F42" s="65">
        <v>0</v>
      </c>
      <c r="G42" s="32">
        <f t="shared" si="5"/>
        <v>0</v>
      </c>
    </row>
    <row r="43" spans="1:7" s="10" customFormat="1" ht="15.75" thickBot="1" x14ac:dyDescent="0.25">
      <c r="A43" s="20" t="s">
        <v>14</v>
      </c>
      <c r="B43" s="75"/>
      <c r="C43" s="76"/>
      <c r="D43" s="76"/>
      <c r="E43" s="76"/>
      <c r="F43" s="41" t="s">
        <v>122</v>
      </c>
      <c r="G43" s="42">
        <f>SUM(G29:G42)</f>
        <v>0</v>
      </c>
    </row>
    <row r="44" spans="1:7" s="10" customFormat="1" ht="30" customHeight="1" thickTop="1" x14ac:dyDescent="0.2">
      <c r="A44" s="67" t="s">
        <v>24</v>
      </c>
      <c r="B44" s="68"/>
      <c r="C44" s="68"/>
      <c r="D44" s="68"/>
      <c r="E44" s="68"/>
      <c r="F44" s="68"/>
      <c r="G44" s="69"/>
    </row>
    <row r="45" spans="1:7" s="10" customFormat="1" ht="30" customHeight="1" x14ac:dyDescent="0.2">
      <c r="A45" s="38" t="s">
        <v>13</v>
      </c>
      <c r="B45" s="70" t="s">
        <v>128</v>
      </c>
      <c r="C45" s="71"/>
      <c r="D45" s="71"/>
      <c r="E45" s="71"/>
      <c r="F45" s="71"/>
      <c r="G45" s="72"/>
    </row>
    <row r="46" spans="1:7" x14ac:dyDescent="0.2">
      <c r="A46" s="19">
        <v>24</v>
      </c>
      <c r="B46" s="30" t="s">
        <v>59</v>
      </c>
      <c r="C46" s="25" t="s">
        <v>92</v>
      </c>
      <c r="D46" s="26" t="s">
        <v>0</v>
      </c>
      <c r="E46" s="26">
        <v>1</v>
      </c>
      <c r="F46" s="66">
        <v>0</v>
      </c>
      <c r="G46" s="32">
        <f t="shared" ref="G46:G65" si="6">ROUND(E46*F46,2)</f>
        <v>0</v>
      </c>
    </row>
    <row r="47" spans="1:7" x14ac:dyDescent="0.2">
      <c r="A47" s="19">
        <f>A46+1</f>
        <v>25</v>
      </c>
      <c r="B47" s="27" t="s">
        <v>68</v>
      </c>
      <c r="C47" s="28" t="s">
        <v>93</v>
      </c>
      <c r="D47" s="28" t="s">
        <v>0</v>
      </c>
      <c r="E47" s="28">
        <v>2</v>
      </c>
      <c r="F47" s="65">
        <v>0</v>
      </c>
      <c r="G47" s="32">
        <f t="shared" si="6"/>
        <v>0</v>
      </c>
    </row>
    <row r="48" spans="1:7" x14ac:dyDescent="0.2">
      <c r="A48" s="19">
        <f t="shared" ref="A48:A61" si="7">A47+1</f>
        <v>26</v>
      </c>
      <c r="B48" s="27" t="s">
        <v>40</v>
      </c>
      <c r="C48" s="28" t="s">
        <v>94</v>
      </c>
      <c r="D48" s="29" t="s">
        <v>0</v>
      </c>
      <c r="E48" s="29">
        <v>14</v>
      </c>
      <c r="F48" s="65">
        <v>0</v>
      </c>
      <c r="G48" s="32">
        <f t="shared" si="6"/>
        <v>0</v>
      </c>
    </row>
    <row r="49" spans="1:7" x14ac:dyDescent="0.2">
      <c r="A49" s="19">
        <f t="shared" si="7"/>
        <v>27</v>
      </c>
      <c r="B49" s="27" t="s">
        <v>64</v>
      </c>
      <c r="C49" s="28" t="s">
        <v>95</v>
      </c>
      <c r="D49" s="29" t="s">
        <v>0</v>
      </c>
      <c r="E49" s="29">
        <v>40</v>
      </c>
      <c r="F49" s="65">
        <v>0</v>
      </c>
      <c r="G49" s="32">
        <f t="shared" si="6"/>
        <v>0</v>
      </c>
    </row>
    <row r="50" spans="1:7" x14ac:dyDescent="0.2">
      <c r="A50" s="19">
        <f t="shared" si="7"/>
        <v>28</v>
      </c>
      <c r="B50" s="27" t="s">
        <v>46</v>
      </c>
      <c r="C50" s="28" t="s">
        <v>96</v>
      </c>
      <c r="D50" s="29" t="s">
        <v>0</v>
      </c>
      <c r="E50" s="29">
        <v>2</v>
      </c>
      <c r="F50" s="65">
        <v>0</v>
      </c>
      <c r="G50" s="32">
        <f t="shared" si="6"/>
        <v>0</v>
      </c>
    </row>
    <row r="51" spans="1:7" x14ac:dyDescent="0.2">
      <c r="A51" s="19">
        <f t="shared" si="7"/>
        <v>29</v>
      </c>
      <c r="B51" s="27" t="s">
        <v>69</v>
      </c>
      <c r="C51" s="28" t="s">
        <v>97</v>
      </c>
      <c r="D51" s="29" t="s">
        <v>41</v>
      </c>
      <c r="E51" s="29">
        <v>1</v>
      </c>
      <c r="F51" s="65">
        <v>0</v>
      </c>
      <c r="G51" s="32">
        <f t="shared" si="6"/>
        <v>0</v>
      </c>
    </row>
    <row r="52" spans="1:7" x14ac:dyDescent="0.2">
      <c r="A52" s="19">
        <f t="shared" si="7"/>
        <v>30</v>
      </c>
      <c r="B52" s="27" t="s">
        <v>98</v>
      </c>
      <c r="C52" s="28" t="s">
        <v>99</v>
      </c>
      <c r="D52" s="29" t="s">
        <v>0</v>
      </c>
      <c r="E52" s="29">
        <v>2</v>
      </c>
      <c r="F52" s="65">
        <v>0</v>
      </c>
      <c r="G52" s="32">
        <f t="shared" si="6"/>
        <v>0</v>
      </c>
    </row>
    <row r="53" spans="1:7" x14ac:dyDescent="0.2">
      <c r="A53" s="19">
        <f t="shared" si="7"/>
        <v>31</v>
      </c>
      <c r="B53" s="27" t="s">
        <v>57</v>
      </c>
      <c r="C53" s="28" t="s">
        <v>100</v>
      </c>
      <c r="D53" s="28" t="s">
        <v>41</v>
      </c>
      <c r="E53" s="28">
        <v>1</v>
      </c>
      <c r="F53" s="65">
        <v>0</v>
      </c>
      <c r="G53" s="32">
        <f t="shared" si="6"/>
        <v>0</v>
      </c>
    </row>
    <row r="54" spans="1:7" x14ac:dyDescent="0.2">
      <c r="A54" s="19">
        <f t="shared" si="7"/>
        <v>32</v>
      </c>
      <c r="B54" s="27" t="s">
        <v>42</v>
      </c>
      <c r="C54" s="28" t="s">
        <v>101</v>
      </c>
      <c r="D54" s="28" t="s">
        <v>41</v>
      </c>
      <c r="E54" s="28">
        <v>1</v>
      </c>
      <c r="F54" s="65">
        <v>0</v>
      </c>
      <c r="G54" s="32">
        <f t="shared" si="6"/>
        <v>0</v>
      </c>
    </row>
    <row r="55" spans="1:7" x14ac:dyDescent="0.2">
      <c r="A55" s="19">
        <f t="shared" si="7"/>
        <v>33</v>
      </c>
      <c r="B55" s="27" t="s">
        <v>43</v>
      </c>
      <c r="C55" s="28" t="s">
        <v>102</v>
      </c>
      <c r="D55" s="28" t="s">
        <v>41</v>
      </c>
      <c r="E55" s="28">
        <v>1</v>
      </c>
      <c r="F55" s="65">
        <v>0</v>
      </c>
      <c r="G55" s="32">
        <f t="shared" si="6"/>
        <v>0</v>
      </c>
    </row>
    <row r="56" spans="1:7" x14ac:dyDescent="0.2">
      <c r="A56" s="19">
        <f t="shared" si="7"/>
        <v>34</v>
      </c>
      <c r="B56" s="27" t="s">
        <v>47</v>
      </c>
      <c r="C56" s="28" t="s">
        <v>103</v>
      </c>
      <c r="D56" s="28" t="s">
        <v>0</v>
      </c>
      <c r="E56" s="28">
        <v>3</v>
      </c>
      <c r="F56" s="65">
        <v>0</v>
      </c>
      <c r="G56" s="32">
        <f t="shared" si="6"/>
        <v>0</v>
      </c>
    </row>
    <row r="57" spans="1:7" x14ac:dyDescent="0.2">
      <c r="A57" s="19">
        <f t="shared" si="7"/>
        <v>35</v>
      </c>
      <c r="B57" s="27" t="s">
        <v>44</v>
      </c>
      <c r="C57" s="28" t="s">
        <v>104</v>
      </c>
      <c r="D57" s="28" t="s">
        <v>41</v>
      </c>
      <c r="E57" s="28">
        <v>1</v>
      </c>
      <c r="F57" s="65">
        <v>0</v>
      </c>
      <c r="G57" s="32">
        <f t="shared" si="6"/>
        <v>0</v>
      </c>
    </row>
    <row r="58" spans="1:7" x14ac:dyDescent="0.2">
      <c r="A58" s="19">
        <f t="shared" si="7"/>
        <v>36</v>
      </c>
      <c r="B58" s="27" t="s">
        <v>49</v>
      </c>
      <c r="C58" s="28" t="s">
        <v>105</v>
      </c>
      <c r="D58" s="28" t="s">
        <v>0</v>
      </c>
      <c r="E58" s="28">
        <v>1</v>
      </c>
      <c r="F58" s="65">
        <v>0</v>
      </c>
      <c r="G58" s="32">
        <f t="shared" si="6"/>
        <v>0</v>
      </c>
    </row>
    <row r="59" spans="1:7" x14ac:dyDescent="0.2">
      <c r="A59" s="19">
        <f t="shared" si="7"/>
        <v>37</v>
      </c>
      <c r="B59" s="27" t="s">
        <v>45</v>
      </c>
      <c r="C59" s="28" t="s">
        <v>106</v>
      </c>
      <c r="D59" s="28" t="s">
        <v>41</v>
      </c>
      <c r="E59" s="28">
        <v>1</v>
      </c>
      <c r="F59" s="65">
        <v>0</v>
      </c>
      <c r="G59" s="32">
        <f t="shared" si="6"/>
        <v>0</v>
      </c>
    </row>
    <row r="60" spans="1:7" x14ac:dyDescent="0.2">
      <c r="A60" s="19">
        <f t="shared" si="7"/>
        <v>38</v>
      </c>
      <c r="B60" s="27" t="s">
        <v>48</v>
      </c>
      <c r="C60" s="28" t="s">
        <v>107</v>
      </c>
      <c r="D60" s="28" t="s">
        <v>0</v>
      </c>
      <c r="E60" s="28">
        <v>2</v>
      </c>
      <c r="F60" s="65">
        <v>0</v>
      </c>
      <c r="G60" s="32">
        <f t="shared" si="6"/>
        <v>0</v>
      </c>
    </row>
    <row r="61" spans="1:7" x14ac:dyDescent="0.2">
      <c r="A61" s="19">
        <f t="shared" si="7"/>
        <v>39</v>
      </c>
      <c r="B61" s="27" t="s">
        <v>70</v>
      </c>
      <c r="C61" s="28" t="s">
        <v>108</v>
      </c>
      <c r="D61" s="28" t="s">
        <v>0</v>
      </c>
      <c r="E61" s="28">
        <v>1</v>
      </c>
      <c r="F61" s="65">
        <v>0</v>
      </c>
      <c r="G61" s="32">
        <f t="shared" si="6"/>
        <v>0</v>
      </c>
    </row>
    <row r="62" spans="1:7" x14ac:dyDescent="0.2">
      <c r="A62" s="19">
        <v>41</v>
      </c>
      <c r="B62" s="27" t="s">
        <v>115</v>
      </c>
      <c r="C62" s="28" t="s">
        <v>111</v>
      </c>
      <c r="D62" s="28" t="s">
        <v>41</v>
      </c>
      <c r="E62" s="28">
        <v>1</v>
      </c>
      <c r="F62" s="65">
        <v>0</v>
      </c>
      <c r="G62" s="32">
        <f t="shared" si="6"/>
        <v>0</v>
      </c>
    </row>
    <row r="63" spans="1:7" x14ac:dyDescent="0.2">
      <c r="A63" s="19">
        <v>42</v>
      </c>
      <c r="B63" s="27" t="s">
        <v>71</v>
      </c>
      <c r="C63" s="28" t="s">
        <v>110</v>
      </c>
      <c r="D63" s="28" t="s">
        <v>0</v>
      </c>
      <c r="E63" s="28">
        <v>4</v>
      </c>
      <c r="F63" s="65">
        <v>0</v>
      </c>
      <c r="G63" s="32">
        <f t="shared" si="6"/>
        <v>0</v>
      </c>
    </row>
    <row r="64" spans="1:7" x14ac:dyDescent="0.2">
      <c r="A64" s="19">
        <v>43</v>
      </c>
      <c r="B64" s="27" t="s">
        <v>72</v>
      </c>
      <c r="C64" s="28" t="s">
        <v>112</v>
      </c>
      <c r="D64" s="28" t="s">
        <v>90</v>
      </c>
      <c r="E64" s="28">
        <v>2</v>
      </c>
      <c r="F64" s="65">
        <v>0</v>
      </c>
      <c r="G64" s="32">
        <f t="shared" si="6"/>
        <v>0</v>
      </c>
    </row>
    <row r="65" spans="1:7" x14ac:dyDescent="0.2">
      <c r="A65" s="19">
        <v>44</v>
      </c>
      <c r="B65" s="27" t="s">
        <v>65</v>
      </c>
      <c r="C65" s="28" t="s">
        <v>116</v>
      </c>
      <c r="D65" s="29" t="s">
        <v>0</v>
      </c>
      <c r="E65" s="29">
        <v>35</v>
      </c>
      <c r="F65" s="65">
        <v>0</v>
      </c>
      <c r="G65" s="32">
        <f t="shared" si="6"/>
        <v>0</v>
      </c>
    </row>
    <row r="66" spans="1:7" s="10" customFormat="1" ht="15.75" thickBot="1" x14ac:dyDescent="0.25">
      <c r="A66" s="20" t="str">
        <f>A45</f>
        <v>F</v>
      </c>
      <c r="B66" s="73"/>
      <c r="C66" s="74"/>
      <c r="D66" s="74"/>
      <c r="E66" s="74"/>
      <c r="F66" s="41" t="s">
        <v>123</v>
      </c>
      <c r="G66" s="42">
        <f>SUM(G46:G65)</f>
        <v>0</v>
      </c>
    </row>
    <row r="67" spans="1:7" ht="36" customHeight="1" thickTop="1" x14ac:dyDescent="0.2">
      <c r="A67" s="67" t="s">
        <v>114</v>
      </c>
      <c r="B67" s="68"/>
      <c r="C67" s="68"/>
      <c r="D67" s="68"/>
      <c r="E67" s="68"/>
      <c r="F67" s="68"/>
      <c r="G67" s="69"/>
    </row>
    <row r="68" spans="1:7" s="10" customFormat="1" ht="32.1" customHeight="1" x14ac:dyDescent="0.2">
      <c r="A68" s="38" t="s">
        <v>113</v>
      </c>
      <c r="B68" s="70" t="s">
        <v>129</v>
      </c>
      <c r="C68" s="71"/>
      <c r="D68" s="71"/>
      <c r="E68" s="71"/>
      <c r="F68" s="71"/>
      <c r="G68" s="72"/>
    </row>
    <row r="69" spans="1:7" ht="18" customHeight="1" x14ac:dyDescent="0.2">
      <c r="A69" s="19">
        <v>45</v>
      </c>
      <c r="B69" s="27" t="s">
        <v>91</v>
      </c>
      <c r="C69" s="28" t="s">
        <v>109</v>
      </c>
      <c r="D69" s="28" t="s">
        <v>0</v>
      </c>
      <c r="E69" s="28">
        <v>1</v>
      </c>
      <c r="F69" s="66">
        <v>0</v>
      </c>
      <c r="G69" s="32">
        <f t="shared" ref="G69" si="8">ROUND(E69*F69,2)</f>
        <v>0</v>
      </c>
    </row>
    <row r="70" spans="1:7" ht="15.75" thickBot="1" x14ac:dyDescent="0.25">
      <c r="A70" s="20" t="str">
        <f>A68</f>
        <v>G</v>
      </c>
      <c r="B70" s="73"/>
      <c r="C70" s="74"/>
      <c r="D70" s="74"/>
      <c r="E70" s="74"/>
      <c r="F70" s="41" t="s">
        <v>124</v>
      </c>
      <c r="G70" s="42">
        <f>SUM(G69:G69)</f>
        <v>0</v>
      </c>
    </row>
    <row r="71" spans="1:7" ht="23.25" customHeight="1" thickTop="1" x14ac:dyDescent="0.2">
      <c r="A71" s="9"/>
      <c r="B71" s="7"/>
      <c r="C71" s="8"/>
      <c r="D71" s="7"/>
      <c r="E71" s="7"/>
      <c r="F71" s="6"/>
      <c r="G71" s="5"/>
    </row>
    <row r="81" spans="2:6" x14ac:dyDescent="0.2">
      <c r="B81" s="61"/>
      <c r="E81" s="63"/>
      <c r="F81" s="62"/>
    </row>
  </sheetData>
  <sheetProtection algorithmName="SHA-512" hashValue="yLxbCZYLyt+X8BqnTo6AB5VY87C3rr0wnmJqdrtbki+BXZOV37NK1flGwTCnwhuMZevDIeiB//ApNDiK9INuOw==" saltValue="4Ij0T3jwRRMVwAJ85nh2Nw==" spinCount="100000" sheet="1" objects="1" scenarios="1"/>
  <mergeCells count="20">
    <mergeCell ref="B26:E26"/>
    <mergeCell ref="B22:E22"/>
    <mergeCell ref="B28:G28"/>
    <mergeCell ref="B45:G45"/>
    <mergeCell ref="A27:G27"/>
    <mergeCell ref="A44:G44"/>
    <mergeCell ref="A6:E6"/>
    <mergeCell ref="B14:E14"/>
    <mergeCell ref="B16:G16"/>
    <mergeCell ref="B20:G20"/>
    <mergeCell ref="B24:G24"/>
    <mergeCell ref="A23:G23"/>
    <mergeCell ref="A19:G19"/>
    <mergeCell ref="A15:G15"/>
    <mergeCell ref="B18:E18"/>
    <mergeCell ref="A67:G67"/>
    <mergeCell ref="B68:G68"/>
    <mergeCell ref="B70:E70"/>
    <mergeCell ref="B66:E66"/>
    <mergeCell ref="B43:E43"/>
  </mergeCells>
  <pageMargins left="0.5" right="0.5" top="0.75" bottom="0.75" header="0.25" footer="0.25"/>
  <pageSetup scale="69" orientation="portrait" r:id="rId1"/>
  <headerFooter alignWithMargins="0">
    <oddHeader>&amp;LThe City of Winnipeg
Tender No. 848-2021 
&amp;RBid Submission
 Page &amp;P of &amp;N</oddHeader>
    <oddFooter xml:space="preserve">&amp;R__________________
Name of Bidder                    </oddFooter>
  </headerFooter>
  <rowBreaks count="5" manualBreakCount="5">
    <brk id="14" max="6" man="1"/>
    <brk id="18" max="6" man="1"/>
    <brk id="22" max="6" man="1"/>
    <brk id="26" max="6" man="1"/>
    <brk id="43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2022-01-27T16:26:53Z</cp:lastPrinted>
  <dcterms:created xsi:type="dcterms:W3CDTF">1999-10-18T14:40:40Z</dcterms:created>
  <dcterms:modified xsi:type="dcterms:W3CDTF">2022-01-27T16:37:12Z</dcterms:modified>
</cp:coreProperties>
</file>