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ckpeng.sharepoint.com/sites/2022-1008/Shared Documents/General/07 Specifications/"/>
    </mc:Choice>
  </mc:AlternateContent>
  <xr:revisionPtr revIDLastSave="38" documentId="8_{F2F57BDA-331C-4978-9A28-8480700347A3}" xr6:coauthVersionLast="47" xr6:coauthVersionMax="47" xr10:uidLastSave="{4C48BC21-8297-4469-9A1F-2DD6717BC4C7}"/>
  <bookViews>
    <workbookView xWindow="-28920" yWindow="-1725" windowWidth="29040" windowHeight="1572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prices'!$A$5:$G$32</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prices'!$A$1:$G$40</definedName>
    <definedName name="Print_Area_1">'Unit prices'!$A$6:$G$54</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 l="1"/>
  <c r="G30" i="2"/>
  <c r="G29" i="2"/>
  <c r="G28" i="2"/>
  <c r="G27" i="2"/>
  <c r="G26" i="2"/>
  <c r="G25" i="2"/>
  <c r="G9" i="2"/>
  <c r="G8" i="2"/>
  <c r="G22" i="2"/>
  <c r="G21" i="2"/>
  <c r="G7" i="2"/>
  <c r="G17" i="2"/>
  <c r="G18" i="2"/>
  <c r="G16" i="2"/>
  <c r="G15" i="2"/>
  <c r="G14" i="2"/>
  <c r="G13" i="2"/>
  <c r="G12" i="2"/>
  <c r="G10" i="2" l="1"/>
  <c r="G6" i="2"/>
  <c r="G11" i="2"/>
  <c r="G24" i="2"/>
  <c r="G19" i="2"/>
  <c r="G20" i="2"/>
  <c r="G23" i="2"/>
  <c r="G32" i="2"/>
  <c r="F35" i="2" l="1"/>
  <c r="A12" i="2" l="1"/>
  <c r="A13" i="2" s="1"/>
  <c r="A14" i="2" s="1"/>
  <c r="A15" i="2" s="1"/>
  <c r="A16" i="2" s="1"/>
  <c r="A17" i="2" s="1"/>
  <c r="A18" i="2" s="1"/>
  <c r="A19" i="2" l="1"/>
  <c r="A20" i="2" s="1"/>
  <c r="A21" i="2" s="1"/>
  <c r="A22" i="2" s="1"/>
  <c r="A23" i="2" s="1"/>
  <c r="A24" i="2" s="1"/>
  <c r="A25" i="2" s="1"/>
  <c r="A26" i="2" s="1"/>
  <c r="A27" i="2" s="1"/>
  <c r="A28" i="2" s="1"/>
  <c r="A29" i="2" s="1"/>
  <c r="A30" i="2" s="1"/>
  <c r="A31" i="2" s="1"/>
</calcChain>
</file>

<file path=xl/sharedStrings.xml><?xml version="1.0" encoding="utf-8"?>
<sst xmlns="http://schemas.openxmlformats.org/spreadsheetml/2006/main" count="135" uniqueCount="74">
  <si>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</si>
  <si>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</si>
  <si>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</si>
  <si>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</si>
  <si>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</si>
  <si>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</si>
  <si>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</si>
  <si>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</si>
  <si>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</si>
  <si>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</si>
  <si>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</si>
  <si>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</si>
  <si>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</si>
  <si>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</si>
  <si>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</si>
  <si>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</si>
  <si>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</si>
  <si>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(See "Prices" clause in tender document)</t>
  </si>
  <si>
    <t>UNIT PRICES</t>
  </si>
  <si>
    <t>Item</t>
  </si>
  <si>
    <t>Description</t>
  </si>
  <si>
    <t>Spec.
Ref</t>
  </si>
  <si>
    <t>Unit</t>
  </si>
  <si>
    <t>Approximate Quantity</t>
  </si>
  <si>
    <t>Unit Price</t>
  </si>
  <si>
    <t>Amount</t>
  </si>
  <si>
    <t xml:space="preserve">$   - </t>
  </si>
  <si>
    <t>Lump Sum</t>
  </si>
  <si>
    <t>TOTAL BID PRICE (GST extra) (in numbers)</t>
  </si>
  <si>
    <t>Name of Bidder</t>
  </si>
  <si>
    <t>Concrete top surface scaling repairs</t>
  </si>
  <si>
    <t>E2</t>
  </si>
  <si>
    <t xml:space="preserve">22 05 00           22 07 00       22 11 23        22 13 17          22 13 18      22 42 01       23 01 00       23 05 01       23 05 93               23 07 13                 23 31 14                    23 51 00          </t>
  </si>
  <si>
    <t>Concrete testing: mortar cubes</t>
  </si>
  <si>
    <t>cube</t>
  </si>
  <si>
    <t>Mechanical and drainage (primary and secondary) as specified and shown on Drawings: Roof Area WM</t>
  </si>
  <si>
    <t>Mobilization and demobilization.</t>
  </si>
  <si>
    <t>Pre-construction general conditions: insurance, permits, submittals, and all other items not specifically itemized below.</t>
  </si>
  <si>
    <t>Closeout procedures and submittals</t>
  </si>
  <si>
    <t>lin. m</t>
  </si>
  <si>
    <t>Hollowcore grout joint repair</t>
  </si>
  <si>
    <t>Pre-cast concrete weld plate repair</t>
  </si>
  <si>
    <t>Location</t>
  </si>
  <si>
    <t>Pre-cast concrete flange edge repair</t>
  </si>
  <si>
    <r>
      <t>m</t>
    </r>
    <r>
      <rPr>
        <vertAlign val="superscript"/>
        <sz val="10"/>
        <rFont val="Arial"/>
        <family val="2"/>
      </rPr>
      <t>2</t>
    </r>
  </si>
  <si>
    <t>Part D   Part F     Division 01</t>
  </si>
  <si>
    <t>Part D   Part E  Division 01</t>
  </si>
  <si>
    <t>Monthly expenses: Supervision, management and administration, payment procedures, meetings, progress documentation, temporary utilities, construction facilities, temporary barriers and enclosures, facility protections, temporary controls and waste management and cleaning.</t>
  </si>
  <si>
    <t>Part D</t>
  </si>
  <si>
    <t>Part D        01 77 00   01 78 00</t>
  </si>
  <si>
    <t>Roof replacement: Roof Area WA</t>
  </si>
  <si>
    <t>02 41 99
06 10 00
07 52 00
07 62 00
07 92 00</t>
  </si>
  <si>
    <t>Roof replacement: Roof Area WC</t>
  </si>
  <si>
    <t>Roof replacement: Roof Area WF</t>
  </si>
  <si>
    <t>Roof replacement: Roof Area WI</t>
  </si>
  <si>
    <t>Roof replacement: Roof Area WM</t>
  </si>
  <si>
    <t>Roof replacement: Roof Area WO</t>
  </si>
  <si>
    <t>Roof replacement: Roof Area WP</t>
  </si>
  <si>
    <t>Roof replacement: Roof Area WR</t>
  </si>
  <si>
    <t>Mechanical and drainage (primary and secondary): Roof Area WA</t>
  </si>
  <si>
    <t xml:space="preserve">22 05 00
22 07 00
22 11 23
22 13 17
22 13 18
22 42 01
23 01 00
23 05 54
23 07 13
23 31 14
23 51 00          </t>
  </si>
  <si>
    <t>Mechanical and drainage (primary and secondary): Roof Area WC</t>
  </si>
  <si>
    <t>Mechanical and drainage (primary and secondary): Roof Area WF</t>
  </si>
  <si>
    <t>Mechanical and drainage (primary and secondary): Roof Area WI</t>
  </si>
  <si>
    <t>Mechanical and drainage (primary and secondary): Roof Area WO</t>
  </si>
  <si>
    <t>Mechanical and drainage (primary and secondary): Roof Area WP</t>
  </si>
  <si>
    <t>Mechanical and drainage (primary and secondary): Roof Area WR</t>
  </si>
  <si>
    <t>03 91 10
03 92 12</t>
  </si>
  <si>
    <t>03 91 10
03 92 20</t>
  </si>
  <si>
    <t>03 91 10
03 93 30
03 95 11</t>
  </si>
  <si>
    <t>03 92 12
03 92 20
03 93 30</t>
  </si>
  <si>
    <t xml:space="preserve">Cash allowance: </t>
  </si>
  <si>
    <t>Applicable MRST</t>
  </si>
  <si>
    <t>FORM B:(R1)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</si>
</sst>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quot;$&quot;#,##0.00"/>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amily val="2"/>
    </font>
    <font>
      <vertAlign val="superscript"/>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92">
    <xf numFmtId="0" fontId="0" fillId="0" borderId="0" xfId="0"/>
    <xf numFmtId="0" fontId="42" fillId="24" borderId="0" xfId="111" applyNumberFormat="1" applyFont="1" applyFill="1" applyAlignment="1">
      <alignment vertical="top" wrapText="1"/>
    </xf>
    <xf numFmtId="0" fontId="37" fillId="24" borderId="0" xfId="110" applyFont="1" applyAlignment="1">
      <alignment vertical="top" wrapText="1"/>
    </xf>
    <xf numFmtId="0" fontId="38"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7" fillId="25" borderId="0" xfId="110" applyFont="1" applyFill="1" applyAlignment="1">
      <alignment vertical="top" wrapText="1"/>
    </xf>
    <xf numFmtId="0" fontId="39" fillId="25" borderId="0" xfId="110" applyFont="1" applyFill="1" applyAlignment="1">
      <alignment vertical="top" wrapText="1"/>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center"/>
      <protection locked="0"/>
    </xf>
    <xf numFmtId="0" fontId="0" fillId="0" borderId="0" xfId="0" applyProtection="1">
      <protection locked="0"/>
    </xf>
    <xf numFmtId="165" fontId="0" fillId="0" borderId="0" xfId="0" applyNumberFormat="1" applyProtection="1">
      <protection locked="0"/>
    </xf>
    <xf numFmtId="165" fontId="0" fillId="0" borderId="16" xfId="0" applyNumberFormat="1" applyBorder="1"/>
    <xf numFmtId="0" fontId="0" fillId="0" borderId="0" xfId="0" applyAlignment="1">
      <alignment wrapText="1"/>
    </xf>
    <xf numFmtId="0" fontId="0" fillId="0" borderId="0" xfId="0" applyAlignment="1">
      <alignment horizontal="center" wrapText="1"/>
    </xf>
    <xf numFmtId="176" fontId="0" fillId="0" borderId="24" xfId="0" applyNumberFormat="1" applyBorder="1" applyAlignment="1">
      <alignment horizontal="right"/>
    </xf>
    <xf numFmtId="165" fontId="0" fillId="0" borderId="15" xfId="0" applyNumberFormat="1" applyBorder="1"/>
    <xf numFmtId="0" fontId="0" fillId="0" borderId="14" xfId="0" applyBorder="1" applyAlignment="1">
      <alignment wrapText="1"/>
    </xf>
    <xf numFmtId="0" fontId="0" fillId="0" borderId="14" xfId="0" applyBorder="1" applyAlignment="1">
      <alignment horizontal="center" wrapText="1"/>
    </xf>
    <xf numFmtId="4" fontId="0" fillId="0" borderId="14" xfId="0" applyNumberFormat="1" applyBorder="1" applyAlignment="1">
      <alignment horizontal="center"/>
    </xf>
    <xf numFmtId="176" fontId="0" fillId="0" borderId="14" xfId="0" applyNumberFormat="1" applyBorder="1" applyAlignment="1">
      <alignment horizontal="right"/>
    </xf>
    <xf numFmtId="176" fontId="0" fillId="0" borderId="23" xfId="0" applyNumberFormat="1" applyBorder="1" applyAlignment="1">
      <alignment horizontal="right"/>
    </xf>
    <xf numFmtId="165" fontId="0" fillId="0" borderId="21" xfId="0" applyNumberFormat="1" applyBorder="1"/>
    <xf numFmtId="0" fontId="2" fillId="0" borderId="0" xfId="0" applyFont="1" applyProtection="1">
      <protection locked="0"/>
    </xf>
    <xf numFmtId="176" fontId="0" fillId="0" borderId="0" xfId="0" applyNumberFormat="1" applyAlignment="1" applyProtection="1">
      <alignment wrapText="1"/>
      <protection locked="0"/>
    </xf>
    <xf numFmtId="176" fontId="0" fillId="0" borderId="27" xfId="0" applyNumberFormat="1" applyBorder="1" applyAlignment="1">
      <alignment horizontal="right"/>
    </xf>
    <xf numFmtId="176" fontId="1" fillId="0" borderId="12" xfId="0" applyNumberFormat="1" applyFont="1" applyBorder="1" applyAlignment="1">
      <alignment horizontal="left" wrapText="1"/>
    </xf>
    <xf numFmtId="4" fontId="0" fillId="0" borderId="19" xfId="0" applyNumberFormat="1" applyBorder="1" applyAlignment="1">
      <alignment horizontal="left"/>
    </xf>
    <xf numFmtId="165" fontId="0" fillId="0" borderId="0" xfId="0" applyNumberFormat="1" applyAlignment="1" applyProtection="1">
      <alignment wrapText="1"/>
      <protection locked="0"/>
    </xf>
    <xf numFmtId="4" fontId="0" fillId="0" borderId="19" xfId="0" applyNumberFormat="1" applyBorder="1" applyAlignment="1" applyProtection="1">
      <alignment horizontal="center"/>
      <protection locked="0"/>
    </xf>
    <xf numFmtId="0" fontId="0" fillId="0" borderId="19" xfId="0" applyBorder="1" applyProtection="1">
      <protection locked="0"/>
    </xf>
    <xf numFmtId="0" fontId="0" fillId="0" borderId="22" xfId="0" applyBorder="1" applyProtection="1">
      <protection locked="0"/>
    </xf>
    <xf numFmtId="0" fontId="0" fillId="0" borderId="14" xfId="0" applyBorder="1" applyProtection="1">
      <protection locked="0"/>
    </xf>
    <xf numFmtId="0" fontId="0" fillId="0" borderId="23" xfId="0" applyBorder="1" applyProtection="1">
      <protection locked="0"/>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5" fontId="0" fillId="0" borderId="26" xfId="0" applyNumberFormat="1" applyBorder="1" applyAlignment="1" applyProtection="1">
      <alignment vertical="top"/>
    </xf>
    <xf numFmtId="0" fontId="3" fillId="0" borderId="27" xfId="0" applyFont="1" applyBorder="1" applyAlignment="1" applyProtection="1">
      <alignment vertical="top" wrapText="1"/>
    </xf>
    <xf numFmtId="0" fontId="3" fillId="0" borderId="27" xfId="0" applyFont="1" applyBorder="1" applyAlignment="1" applyProtection="1">
      <alignment vertical="center"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5" fontId="0" fillId="0" borderId="31" xfId="0" applyNumberFormat="1" applyBorder="1" applyAlignment="1" applyProtection="1">
      <alignment vertical="top"/>
    </xf>
    <xf numFmtId="0" fontId="3" fillId="0" borderId="32" xfId="0" applyFont="1" applyBorder="1" applyAlignment="1" applyProtection="1">
      <alignment vertical="top" wrapText="1"/>
    </xf>
    <xf numFmtId="0" fontId="3" fillId="0" borderId="32" xfId="0" applyFont="1" applyBorder="1" applyAlignment="1" applyProtection="1">
      <alignment vertical="center" wrapText="1"/>
    </xf>
    <xf numFmtId="165" fontId="0" fillId="0" borderId="29" xfId="0" applyNumberFormat="1" applyBorder="1" applyAlignment="1" applyProtection="1">
      <alignment vertical="top"/>
    </xf>
    <xf numFmtId="0" fontId="3" fillId="0" borderId="30" xfId="0" applyFont="1" applyBorder="1" applyAlignment="1" applyProtection="1">
      <alignment wrapText="1"/>
    </xf>
    <xf numFmtId="0" fontId="3" fillId="0" borderId="30" xfId="0" applyFont="1" applyBorder="1" applyAlignment="1" applyProtection="1">
      <alignment vertical="center" wrapText="1"/>
    </xf>
    <xf numFmtId="0" fontId="3" fillId="0" borderId="30" xfId="0" applyFont="1" applyBorder="1" applyAlignment="1" applyProtection="1">
      <alignment vertical="top" wrapText="1"/>
    </xf>
    <xf numFmtId="3" fontId="3" fillId="0" borderId="27" xfId="0" applyNumberFormat="1" applyFont="1" applyBorder="1" applyAlignment="1" applyProtection="1">
      <alignment horizontal="center"/>
    </xf>
    <xf numFmtId="0" fontId="0" fillId="0" borderId="30" xfId="0" applyBorder="1" applyAlignment="1" applyProtection="1">
      <alignment vertical="top" wrapText="1"/>
    </xf>
    <xf numFmtId="0" fontId="0" fillId="0" borderId="30" xfId="0" applyBorder="1" applyAlignment="1" applyProtection="1">
      <alignment wrapText="1"/>
    </xf>
    <xf numFmtId="165" fontId="0" fillId="0" borderId="0" xfId="0" applyNumberFormat="1" applyProtection="1"/>
    <xf numFmtId="0" fontId="3" fillId="0" borderId="20" xfId="0" applyFont="1" applyBorder="1" applyAlignment="1" applyProtection="1">
      <alignment wrapText="1"/>
    </xf>
    <xf numFmtId="0" fontId="3" fillId="0" borderId="20" xfId="0" applyFont="1" applyBorder="1" applyAlignment="1" applyProtection="1">
      <alignment horizontal="center" wrapText="1"/>
    </xf>
    <xf numFmtId="3" fontId="3" fillId="0" borderId="20" xfId="0" applyNumberFormat="1" applyFont="1" applyBorder="1" applyAlignment="1" applyProtection="1">
      <alignment horizontal="center"/>
    </xf>
    <xf numFmtId="0" fontId="36" fillId="24" borderId="17" xfId="1" applyFont="1" applyBorder="1" applyAlignment="1" applyProtection="1">
      <alignment horizontal="left"/>
    </xf>
    <xf numFmtId="0" fontId="36" fillId="24" borderId="18" xfId="1" applyFont="1" applyBorder="1" applyAlignment="1" applyProtection="1">
      <alignment horizontal="left"/>
    </xf>
    <xf numFmtId="0" fontId="36" fillId="24" borderId="18" xfId="1" applyFont="1" applyBorder="1" applyAlignment="1" applyProtection="1">
      <alignment horizontal="center"/>
    </xf>
    <xf numFmtId="4" fontId="36" fillId="24" borderId="18" xfId="1" applyNumberFormat="1" applyFont="1" applyBorder="1" applyAlignment="1" applyProtection="1">
      <alignment horizontal="center"/>
    </xf>
    <xf numFmtId="0" fontId="36" fillId="24" borderId="16" xfId="1" applyFont="1" applyBorder="1" applyAlignment="1" applyProtection="1">
      <alignment horizontal="left"/>
    </xf>
    <xf numFmtId="0" fontId="36" fillId="24" borderId="0" xfId="1" applyFont="1" applyAlignment="1" applyProtection="1">
      <alignment horizontal="left"/>
    </xf>
    <xf numFmtId="0" fontId="36" fillId="24" borderId="0" xfId="1" applyFont="1" applyAlignment="1" applyProtection="1">
      <alignment horizontal="center"/>
    </xf>
    <xf numFmtId="4" fontId="36" fillId="24" borderId="0" xfId="1" applyNumberFormat="1" applyFont="1" applyAlignment="1" applyProtection="1">
      <alignment horizontal="center"/>
    </xf>
    <xf numFmtId="0" fontId="0" fillId="0" borderId="0" xfId="0" applyProtection="1"/>
    <xf numFmtId="0" fontId="36" fillId="24" borderId="15" xfId="1" applyFont="1" applyBorder="1" applyProtection="1"/>
    <xf numFmtId="0" fontId="36" fillId="24" borderId="14" xfId="1" applyFont="1" applyBorder="1" applyProtection="1"/>
    <xf numFmtId="0" fontId="36" fillId="24" borderId="14" xfId="1" applyFont="1" applyBorder="1" applyAlignment="1" applyProtection="1">
      <alignment horizontal="center"/>
    </xf>
    <xf numFmtId="4" fontId="36" fillId="24" borderId="14" xfId="1" applyNumberFormat="1" applyFont="1" applyBorder="1"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0" fontId="0" fillId="0" borderId="0" xfId="0" applyProtection="1"/>
    <xf numFmtId="0" fontId="3" fillId="0" borderId="0" xfId="0" applyFont="1" applyAlignment="1" applyProtection="1">
      <alignment horizontal="center"/>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Alignment="1" applyProtection="1">
      <alignment horizontal="left"/>
    </xf>
    <xf numFmtId="0" fontId="3" fillId="0" borderId="0" xfId="0" applyFont="1" applyProtection="1"/>
    <xf numFmtId="176" fontId="0" fillId="0" borderId="0" xfId="0" applyNumberForma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center"/>
    </xf>
    <xf numFmtId="0" fontId="0" fillId="0" borderId="0" xfId="0" applyAlignment="1" applyProtection="1">
      <alignment horizontal="center"/>
    </xf>
    <xf numFmtId="176" fontId="36" fillId="24" borderId="18" xfId="1" applyNumberFormat="1" applyFont="1" applyBorder="1" applyAlignment="1" applyProtection="1">
      <alignment horizontal="left"/>
    </xf>
    <xf numFmtId="176" fontId="36" fillId="24" borderId="25" xfId="1" applyNumberFormat="1" applyFont="1" applyBorder="1" applyAlignment="1" applyProtection="1">
      <alignment horizontal="left"/>
    </xf>
    <xf numFmtId="164" fontId="36" fillId="24" borderId="0" xfId="1" applyNumberFormat="1" applyFont="1" applyAlignment="1" applyProtection="1">
      <alignment horizontal="center"/>
    </xf>
    <xf numFmtId="0" fontId="36" fillId="24" borderId="24" xfId="1" applyFont="1" applyBorder="1" applyProtection="1"/>
    <xf numFmtId="164" fontId="36" fillId="24" borderId="14" xfId="1" applyNumberFormat="1" applyFont="1" applyBorder="1" applyAlignment="1" applyProtection="1">
      <alignment horizontal="center"/>
    </xf>
    <xf numFmtId="0" fontId="36" fillId="24" borderId="23" xfId="1" applyFont="1" applyBorder="1" applyProtection="1"/>
    <xf numFmtId="176" fontId="36" fillId="24" borderId="14" xfId="1" applyNumberFormat="1" applyFont="1" applyBorder="1" applyProtection="1"/>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1" defaultTableStyle="TableStyleMedium2" defaultPivotStyle="PivotStyleLight16">
    <tableStyle name="Invisible" pivot="0" table="0" count="0" xr9:uid="{0739E0DB-E641-4FEC-A702-0C694F07C2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3.2" x14ac:dyDescent="0.25"/>
  <cols>
    <col min="1" max="1" width="107.88671875" customWidth="1"/>
  </cols>
  <sheetData>
    <row r="1" spans="1:1" ht="21" x14ac:dyDescent="0.25">
      <c r="A1" s="3" t="s">
        <v>0</v>
      </c>
    </row>
    <row r="2" spans="1:1" ht="13.5" customHeight="1" x14ac:dyDescent="0.25">
      <c r="A2" s="3"/>
    </row>
    <row r="3" spans="1:1" ht="69" customHeight="1" x14ac:dyDescent="0.25">
      <c r="A3" s="6" t="s">
        <v>1</v>
      </c>
    </row>
    <row r="4" spans="1:1" ht="15" x14ac:dyDescent="0.25">
      <c r="A4" s="4"/>
    </row>
    <row r="5" spans="1:1" ht="17.399999999999999" x14ac:dyDescent="0.25">
      <c r="A5" s="9" t="s">
        <v>2</v>
      </c>
    </row>
    <row r="6" spans="1:1" ht="15.6" x14ac:dyDescent="0.25">
      <c r="A6" s="2" t="s">
        <v>3</v>
      </c>
    </row>
    <row r="7" spans="1:1" ht="15" x14ac:dyDescent="0.25">
      <c r="A7" s="7" t="s">
        <v>4</v>
      </c>
    </row>
    <row r="9" spans="1:1" ht="51.75" customHeight="1" x14ac:dyDescent="0.25">
      <c r="A9" s="7" t="s">
        <v>5</v>
      </c>
    </row>
    <row r="11" spans="1:1" ht="75.75" customHeight="1" x14ac:dyDescent="0.25">
      <c r="A11" s="7" t="s">
        <v>6</v>
      </c>
    </row>
    <row r="12" spans="1:1" ht="12" customHeight="1" x14ac:dyDescent="0.25">
      <c r="A12" s="5"/>
    </row>
    <row r="13" spans="1:1" ht="38.25" customHeight="1" x14ac:dyDescent="0.25">
      <c r="A13" s="7" t="s">
        <v>7</v>
      </c>
    </row>
    <row r="14" spans="1:1" ht="8.25" customHeight="1" x14ac:dyDescent="0.25">
      <c r="A14" s="5"/>
    </row>
    <row r="15" spans="1:1" ht="15" x14ac:dyDescent="0.25">
      <c r="A15" s="5" t="s">
        <v>8</v>
      </c>
    </row>
    <row r="16" spans="1:1" ht="15" x14ac:dyDescent="0.25">
      <c r="A16" s="5"/>
    </row>
    <row r="17" spans="1:1" ht="15.6" x14ac:dyDescent="0.25">
      <c r="A17" s="8" t="s">
        <v>9</v>
      </c>
    </row>
    <row r="18" spans="1:1" ht="36" customHeight="1" x14ac:dyDescent="0.25">
      <c r="A18" s="7" t="s">
        <v>10</v>
      </c>
    </row>
    <row r="19" spans="1:1" ht="30" x14ac:dyDescent="0.25">
      <c r="A19" s="6" t="s">
        <v>11</v>
      </c>
    </row>
    <row r="20" spans="1:1" ht="15" x14ac:dyDescent="0.25">
      <c r="A20" s="6"/>
    </row>
    <row r="21" spans="1:1" ht="72" customHeight="1" x14ac:dyDescent="0.25">
      <c r="A21" s="7" t="s">
        <v>12</v>
      </c>
    </row>
    <row r="22" spans="1:1" ht="15" x14ac:dyDescent="0.25">
      <c r="A22" s="5"/>
    </row>
    <row r="23" spans="1:1" ht="15.6" x14ac:dyDescent="0.25">
      <c r="A23" s="2" t="s">
        <v>13</v>
      </c>
    </row>
    <row r="24" spans="1:1" ht="15" x14ac:dyDescent="0.25">
      <c r="A24" s="1" t="s">
        <v>14</v>
      </c>
    </row>
    <row r="25" spans="1:1" ht="15" x14ac:dyDescent="0.25">
      <c r="A25" s="5"/>
    </row>
    <row r="26" spans="1:1" ht="15.6" x14ac:dyDescent="0.25">
      <c r="A26" s="2" t="s">
        <v>15</v>
      </c>
    </row>
    <row r="27" spans="1:1" ht="25.5" customHeight="1" x14ac:dyDescent="0.25">
      <c r="A27" s="7" t="s">
        <v>16</v>
      </c>
    </row>
    <row r="28" spans="1:1" ht="15" x14ac:dyDescent="0.25">
      <c r="A28" s="5"/>
    </row>
    <row r="29" spans="1:1" ht="15" x14ac:dyDescent="0.25">
      <c r="A29" s="5"/>
    </row>
    <row r="30" spans="1:1" ht="15" x14ac:dyDescent="0.25">
      <c r="A30" s="5"/>
    </row>
    <row r="31" spans="1:1" ht="15" x14ac:dyDescent="0.25">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4"/>
  <sheetViews>
    <sheetView showGridLines="0" tabSelected="1" view="pageLayout" zoomScaleNormal="145" zoomScaleSheetLayoutView="100" workbookViewId="0">
      <selection activeCell="F6" sqref="F6"/>
    </sheetView>
  </sheetViews>
  <sheetFormatPr defaultColWidth="9.109375" defaultRowHeight="13.2" x14ac:dyDescent="0.25"/>
  <cols>
    <col min="1" max="1" width="5.6640625" style="14" customWidth="1"/>
    <col min="2" max="2" width="31" style="14" customWidth="1"/>
    <col min="3" max="3" width="10.33203125" style="14" customWidth="1"/>
    <col min="4" max="4" width="13.6640625" style="13" customWidth="1"/>
    <col min="5" max="5" width="10.6640625" style="11" customWidth="1"/>
    <col min="6" max="6" width="12.44140625" style="12" customWidth="1"/>
    <col min="7" max="7" width="13.88671875" style="12" customWidth="1"/>
    <col min="8" max="16384" width="9.109375" style="14"/>
  </cols>
  <sheetData>
    <row r="1" spans="1:7" x14ac:dyDescent="0.25">
      <c r="A1" s="75"/>
      <c r="B1" s="75"/>
      <c r="C1" s="76" t="s">
        <v>73</v>
      </c>
      <c r="D1" s="76"/>
      <c r="E1" s="77"/>
      <c r="F1" s="78"/>
      <c r="G1" s="78"/>
    </row>
    <row r="2" spans="1:7" x14ac:dyDescent="0.25">
      <c r="A2" s="79"/>
      <c r="B2" s="79"/>
      <c r="C2" s="80" t="s">
        <v>17</v>
      </c>
      <c r="D2" s="80"/>
      <c r="E2" s="77"/>
      <c r="F2" s="81"/>
      <c r="G2" s="81"/>
    </row>
    <row r="3" spans="1:7" x14ac:dyDescent="0.25">
      <c r="A3" s="82"/>
      <c r="B3" s="79"/>
      <c r="C3" s="83"/>
      <c r="D3" s="84"/>
      <c r="E3" s="77"/>
      <c r="F3" s="81"/>
      <c r="G3" s="81"/>
    </row>
    <row r="4" spans="1:7" x14ac:dyDescent="0.25">
      <c r="A4" s="68" t="s">
        <v>18</v>
      </c>
      <c r="B4" s="68"/>
      <c r="C4" s="68"/>
      <c r="D4" s="84"/>
      <c r="E4" s="77"/>
      <c r="F4" s="81"/>
      <c r="G4" s="81"/>
    </row>
    <row r="5" spans="1:7" ht="21" x14ac:dyDescent="0.25">
      <c r="A5" s="38" t="s">
        <v>19</v>
      </c>
      <c r="B5" s="38" t="s">
        <v>20</v>
      </c>
      <c r="C5" s="39" t="s">
        <v>21</v>
      </c>
      <c r="D5" s="39" t="s">
        <v>22</v>
      </c>
      <c r="E5" s="40" t="s">
        <v>23</v>
      </c>
      <c r="F5" s="30" t="s">
        <v>24</v>
      </c>
      <c r="G5" s="73" t="s">
        <v>25</v>
      </c>
    </row>
    <row r="6" spans="1:7" ht="52.8" x14ac:dyDescent="0.25">
      <c r="A6" s="41">
        <v>1</v>
      </c>
      <c r="B6" s="42" t="s">
        <v>37</v>
      </c>
      <c r="C6" s="43" t="s">
        <v>45</v>
      </c>
      <c r="D6" s="44" t="s">
        <v>27</v>
      </c>
      <c r="E6" s="45">
        <v>1</v>
      </c>
      <c r="F6" s="10" t="s">
        <v>26</v>
      </c>
      <c r="G6" s="74" t="str">
        <f>IF(OR(ISTEXT(F6),ISBLANK(F6)), "$   - ",ROUND(E6*F6,2))</f>
        <v xml:space="preserve">$   - </v>
      </c>
    </row>
    <row r="7" spans="1:7" ht="124.2" customHeight="1" x14ac:dyDescent="0.25">
      <c r="A7" s="46">
        <v>2</v>
      </c>
      <c r="B7" s="47" t="s">
        <v>47</v>
      </c>
      <c r="C7" s="47" t="s">
        <v>46</v>
      </c>
      <c r="D7" s="44" t="s">
        <v>27</v>
      </c>
      <c r="E7" s="45">
        <v>1</v>
      </c>
      <c r="F7" s="10" t="s">
        <v>26</v>
      </c>
      <c r="G7" s="74" t="str">
        <f>IF(OR(ISTEXT(F7),ISBLANK(F7)), "$   - ",ROUND(E7*F7,2))</f>
        <v xml:space="preserve">$   - </v>
      </c>
    </row>
    <row r="8" spans="1:7" x14ac:dyDescent="0.25">
      <c r="A8" s="46">
        <v>3</v>
      </c>
      <c r="B8" s="47" t="s">
        <v>36</v>
      </c>
      <c r="C8" s="48" t="s">
        <v>48</v>
      </c>
      <c r="D8" s="44" t="s">
        <v>27</v>
      </c>
      <c r="E8" s="45">
        <v>1</v>
      </c>
      <c r="F8" s="10" t="s">
        <v>26</v>
      </c>
      <c r="G8" s="74" t="str">
        <f>IF(OR(ISTEXT(F8),ISBLANK(F8)), "$   - ",ROUND(E8*F8,2))</f>
        <v xml:space="preserve">$   - </v>
      </c>
    </row>
    <row r="9" spans="1:7" ht="39.6" x14ac:dyDescent="0.25">
      <c r="A9" s="46">
        <v>4</v>
      </c>
      <c r="B9" s="47" t="s">
        <v>38</v>
      </c>
      <c r="C9" s="48" t="s">
        <v>49</v>
      </c>
      <c r="D9" s="44" t="s">
        <v>27</v>
      </c>
      <c r="E9" s="45">
        <v>1</v>
      </c>
      <c r="F9" s="10" t="s">
        <v>26</v>
      </c>
      <c r="G9" s="74" t="str">
        <f>IF(OR(ISTEXT(F9),ISBLANK(F9)), "$   - ",ROUND(E9*F9,2))</f>
        <v xml:space="preserve">$   - </v>
      </c>
    </row>
    <row r="10" spans="1:7" x14ac:dyDescent="0.25">
      <c r="A10" s="49">
        <v>5</v>
      </c>
      <c r="B10" s="50" t="s">
        <v>71</v>
      </c>
      <c r="C10" s="51" t="s">
        <v>31</v>
      </c>
      <c r="D10" s="44" t="s">
        <v>27</v>
      </c>
      <c r="E10" s="45">
        <v>1</v>
      </c>
      <c r="F10" s="29">
        <v>75000</v>
      </c>
      <c r="G10" s="74">
        <f>IF(OR(ISTEXT(F10),ISBLANK(F10)), "$   - ",ROUND(E10*F10,2))</f>
        <v>75000</v>
      </c>
    </row>
    <row r="11" spans="1:7" ht="66.599999999999994" customHeight="1" x14ac:dyDescent="0.25">
      <c r="A11" s="49">
        <v>6</v>
      </c>
      <c r="B11" s="52" t="s">
        <v>50</v>
      </c>
      <c r="C11" s="51" t="s">
        <v>51</v>
      </c>
      <c r="D11" s="44" t="s">
        <v>27</v>
      </c>
      <c r="E11" s="45">
        <v>1</v>
      </c>
      <c r="F11" s="10" t="s">
        <v>26</v>
      </c>
      <c r="G11" s="74" t="str">
        <f t="shared" ref="G11:G24" si="0">IF(OR(ISTEXT(F11),ISBLANK(F11)), "$   - ",ROUND(E11*F11,2))</f>
        <v xml:space="preserve">$   - </v>
      </c>
    </row>
    <row r="12" spans="1:7" ht="66" x14ac:dyDescent="0.25">
      <c r="A12" s="49">
        <f t="shared" ref="A12:A18" si="1">A11+1</f>
        <v>7</v>
      </c>
      <c r="B12" s="52" t="s">
        <v>52</v>
      </c>
      <c r="C12" s="51" t="s">
        <v>51</v>
      </c>
      <c r="D12" s="44" t="s">
        <v>27</v>
      </c>
      <c r="E12" s="45">
        <v>1</v>
      </c>
      <c r="F12" s="10" t="s">
        <v>26</v>
      </c>
      <c r="G12" s="74" t="str">
        <f t="shared" ref="G12:G18" si="2">IF(OR(ISTEXT(F12),ISBLANK(F12)), "$   - ",ROUND(E12*F12,2))</f>
        <v xml:space="preserve">$   - </v>
      </c>
    </row>
    <row r="13" spans="1:7" ht="66" x14ac:dyDescent="0.25">
      <c r="A13" s="49">
        <f t="shared" si="1"/>
        <v>8</v>
      </c>
      <c r="B13" s="52" t="s">
        <v>53</v>
      </c>
      <c r="C13" s="51" t="s">
        <v>51</v>
      </c>
      <c r="D13" s="44" t="s">
        <v>27</v>
      </c>
      <c r="E13" s="45">
        <v>1</v>
      </c>
      <c r="F13" s="10" t="s">
        <v>26</v>
      </c>
      <c r="G13" s="74" t="str">
        <f t="shared" si="2"/>
        <v xml:space="preserve">$   - </v>
      </c>
    </row>
    <row r="14" spans="1:7" ht="66" x14ac:dyDescent="0.25">
      <c r="A14" s="49">
        <f t="shared" si="1"/>
        <v>9</v>
      </c>
      <c r="B14" s="52" t="s">
        <v>54</v>
      </c>
      <c r="C14" s="51" t="s">
        <v>51</v>
      </c>
      <c r="D14" s="44" t="s">
        <v>27</v>
      </c>
      <c r="E14" s="45">
        <v>1</v>
      </c>
      <c r="F14" s="10" t="s">
        <v>26</v>
      </c>
      <c r="G14" s="74" t="str">
        <f t="shared" si="2"/>
        <v xml:space="preserve">$   - </v>
      </c>
    </row>
    <row r="15" spans="1:7" ht="66" x14ac:dyDescent="0.25">
      <c r="A15" s="49">
        <f t="shared" si="1"/>
        <v>10</v>
      </c>
      <c r="B15" s="52" t="s">
        <v>55</v>
      </c>
      <c r="C15" s="51" t="s">
        <v>51</v>
      </c>
      <c r="D15" s="44" t="s">
        <v>27</v>
      </c>
      <c r="E15" s="45">
        <v>1</v>
      </c>
      <c r="F15" s="10" t="s">
        <v>26</v>
      </c>
      <c r="G15" s="74" t="str">
        <f t="shared" si="2"/>
        <v xml:space="preserve">$   - </v>
      </c>
    </row>
    <row r="16" spans="1:7" ht="66" x14ac:dyDescent="0.25">
      <c r="A16" s="49">
        <f t="shared" si="1"/>
        <v>11</v>
      </c>
      <c r="B16" s="52" t="s">
        <v>56</v>
      </c>
      <c r="C16" s="51" t="s">
        <v>51</v>
      </c>
      <c r="D16" s="44" t="s">
        <v>27</v>
      </c>
      <c r="E16" s="45">
        <v>1</v>
      </c>
      <c r="F16" s="10" t="s">
        <v>26</v>
      </c>
      <c r="G16" s="74" t="str">
        <f t="shared" si="2"/>
        <v xml:space="preserve">$   - </v>
      </c>
    </row>
    <row r="17" spans="1:7" ht="66" x14ac:dyDescent="0.25">
      <c r="A17" s="49">
        <f t="shared" si="1"/>
        <v>12</v>
      </c>
      <c r="B17" s="52" t="s">
        <v>57</v>
      </c>
      <c r="C17" s="51" t="s">
        <v>51</v>
      </c>
      <c r="D17" s="44" t="s">
        <v>27</v>
      </c>
      <c r="E17" s="45">
        <v>1</v>
      </c>
      <c r="F17" s="10" t="s">
        <v>26</v>
      </c>
      <c r="G17" s="74" t="str">
        <f>IF(OR(ISTEXT(F17),ISBLANK(F17)), "$   - ",ROUND(E17*F17,2))</f>
        <v xml:space="preserve">$   - </v>
      </c>
    </row>
    <row r="18" spans="1:7" ht="66" x14ac:dyDescent="0.25">
      <c r="A18" s="49">
        <f t="shared" si="1"/>
        <v>13</v>
      </c>
      <c r="B18" s="52" t="s">
        <v>58</v>
      </c>
      <c r="C18" s="51" t="s">
        <v>51</v>
      </c>
      <c r="D18" s="44" t="s">
        <v>27</v>
      </c>
      <c r="E18" s="45">
        <v>1</v>
      </c>
      <c r="F18" s="10" t="s">
        <v>26</v>
      </c>
      <c r="G18" s="74" t="str">
        <f t="shared" si="2"/>
        <v xml:space="preserve">$   - </v>
      </c>
    </row>
    <row r="19" spans="1:7" ht="26.4" x14ac:dyDescent="0.25">
      <c r="A19" s="49">
        <f t="shared" ref="A19:A24" si="3">A18+1</f>
        <v>14</v>
      </c>
      <c r="B19" s="52" t="s">
        <v>40</v>
      </c>
      <c r="C19" s="51" t="s">
        <v>67</v>
      </c>
      <c r="D19" s="44" t="s">
        <v>39</v>
      </c>
      <c r="E19" s="53">
        <v>300</v>
      </c>
      <c r="F19" s="10" t="s">
        <v>26</v>
      </c>
      <c r="G19" s="74" t="str">
        <f>IF(OR(ISTEXT(F19),ISBLANK(F19)), "$   - ",ROUND(E19*F19,2))</f>
        <v xml:space="preserve">$   - </v>
      </c>
    </row>
    <row r="20" spans="1:7" ht="26.4" x14ac:dyDescent="0.25">
      <c r="A20" s="49">
        <f t="shared" si="3"/>
        <v>15</v>
      </c>
      <c r="B20" s="52" t="s">
        <v>30</v>
      </c>
      <c r="C20" s="50" t="s">
        <v>68</v>
      </c>
      <c r="D20" s="44" t="s">
        <v>44</v>
      </c>
      <c r="E20" s="53">
        <v>50</v>
      </c>
      <c r="F20" s="10" t="s">
        <v>26</v>
      </c>
      <c r="G20" s="74" t="str">
        <f>IF(OR(ISTEXT(F20),ISBLANK(F20)), "$   - ",ROUND(E20*F20,2))</f>
        <v xml:space="preserve">$   - </v>
      </c>
    </row>
    <row r="21" spans="1:7" ht="39.6" x14ac:dyDescent="0.25">
      <c r="A21" s="49">
        <f>A20+1</f>
        <v>16</v>
      </c>
      <c r="B21" s="52" t="s">
        <v>41</v>
      </c>
      <c r="C21" s="50" t="s">
        <v>69</v>
      </c>
      <c r="D21" s="44" t="s">
        <v>42</v>
      </c>
      <c r="E21" s="53">
        <v>35</v>
      </c>
      <c r="F21" s="10" t="s">
        <v>26</v>
      </c>
      <c r="G21" s="74" t="str">
        <f t="shared" ref="G21" si="4">IF(OR(ISTEXT(F21),ISBLANK(F21)), "$   - ",ROUND(E21*F21,2))</f>
        <v xml:space="preserve">$   - </v>
      </c>
    </row>
    <row r="22" spans="1:7" ht="39.6" x14ac:dyDescent="0.25">
      <c r="A22" s="49">
        <f t="shared" si="3"/>
        <v>17</v>
      </c>
      <c r="B22" s="52" t="s">
        <v>43</v>
      </c>
      <c r="C22" s="50" t="s">
        <v>69</v>
      </c>
      <c r="D22" s="44" t="s">
        <v>39</v>
      </c>
      <c r="E22" s="53">
        <v>50</v>
      </c>
      <c r="F22" s="10" t="s">
        <v>26</v>
      </c>
      <c r="G22" s="74" t="str">
        <f t="shared" ref="G22" si="5">IF(OR(ISTEXT(F22),ISBLANK(F22)), "$   - ",ROUND(E22*F22,2))</f>
        <v xml:space="preserve">$   - </v>
      </c>
    </row>
    <row r="23" spans="1:7" ht="39.6" x14ac:dyDescent="0.25">
      <c r="A23" s="49">
        <f t="shared" si="3"/>
        <v>18</v>
      </c>
      <c r="B23" s="54" t="s">
        <v>33</v>
      </c>
      <c r="C23" s="55" t="s">
        <v>70</v>
      </c>
      <c r="D23" s="44" t="s">
        <v>34</v>
      </c>
      <c r="E23" s="45">
        <v>20</v>
      </c>
      <c r="F23" s="10" t="s">
        <v>26</v>
      </c>
      <c r="G23" s="74" t="str">
        <f>IF(OR(ISTEXT(F23),ISBLANK(F23)), "$   - ",ROUND(E23*F23,2))</f>
        <v xml:space="preserve">$   - </v>
      </c>
    </row>
    <row r="24" spans="1:7" ht="145.19999999999999" x14ac:dyDescent="0.25">
      <c r="A24" s="49">
        <f t="shared" si="3"/>
        <v>19</v>
      </c>
      <c r="B24" s="52" t="s">
        <v>59</v>
      </c>
      <c r="C24" s="51" t="s">
        <v>60</v>
      </c>
      <c r="D24" s="44" t="s">
        <v>27</v>
      </c>
      <c r="E24" s="45">
        <v>1</v>
      </c>
      <c r="F24" s="10" t="s">
        <v>26</v>
      </c>
      <c r="G24" s="74" t="str">
        <f t="shared" si="0"/>
        <v xml:space="preserve">$   - </v>
      </c>
    </row>
    <row r="25" spans="1:7" ht="145.19999999999999" x14ac:dyDescent="0.25">
      <c r="A25" s="49">
        <f t="shared" ref="A25:A31" si="6">A24+1</f>
        <v>20</v>
      </c>
      <c r="B25" s="52" t="s">
        <v>61</v>
      </c>
      <c r="C25" s="51" t="s">
        <v>60</v>
      </c>
      <c r="D25" s="44" t="s">
        <v>27</v>
      </c>
      <c r="E25" s="45">
        <v>1</v>
      </c>
      <c r="F25" s="10" t="s">
        <v>26</v>
      </c>
      <c r="G25" s="74" t="str">
        <f t="shared" ref="G25" si="7">IF(OR(ISTEXT(F25),ISBLANK(F25)), "$   - ",ROUND(E25*F25,2))</f>
        <v xml:space="preserve">$   - </v>
      </c>
    </row>
    <row r="26" spans="1:7" ht="145.19999999999999" x14ac:dyDescent="0.25">
      <c r="A26" s="49">
        <f t="shared" si="6"/>
        <v>21</v>
      </c>
      <c r="B26" s="52" t="s">
        <v>62</v>
      </c>
      <c r="C26" s="51" t="s">
        <v>60</v>
      </c>
      <c r="D26" s="44" t="s">
        <v>27</v>
      </c>
      <c r="E26" s="45">
        <v>1</v>
      </c>
      <c r="F26" s="10" t="s">
        <v>26</v>
      </c>
      <c r="G26" s="74" t="str">
        <f t="shared" ref="G26:G31" si="8">IF(OR(ISTEXT(F26),ISBLANK(F26)), "$   - ",ROUND(E26*F26,2))</f>
        <v xml:space="preserve">$   - </v>
      </c>
    </row>
    <row r="27" spans="1:7" ht="145.19999999999999" x14ac:dyDescent="0.25">
      <c r="A27" s="49">
        <f t="shared" si="6"/>
        <v>22</v>
      </c>
      <c r="B27" s="52" t="s">
        <v>63</v>
      </c>
      <c r="C27" s="51" t="s">
        <v>60</v>
      </c>
      <c r="D27" s="44" t="s">
        <v>27</v>
      </c>
      <c r="E27" s="45">
        <v>1</v>
      </c>
      <c r="F27" s="10" t="s">
        <v>26</v>
      </c>
      <c r="G27" s="74" t="str">
        <f t="shared" si="8"/>
        <v xml:space="preserve">$   - </v>
      </c>
    </row>
    <row r="28" spans="1:7" ht="145.19999999999999" x14ac:dyDescent="0.25">
      <c r="A28" s="49">
        <f t="shared" si="6"/>
        <v>23</v>
      </c>
      <c r="B28" s="52" t="s">
        <v>35</v>
      </c>
      <c r="C28" s="51" t="s">
        <v>60</v>
      </c>
      <c r="D28" s="44" t="s">
        <v>27</v>
      </c>
      <c r="E28" s="45">
        <v>1</v>
      </c>
      <c r="F28" s="10" t="s">
        <v>26</v>
      </c>
      <c r="G28" s="74" t="str">
        <f t="shared" si="8"/>
        <v xml:space="preserve">$   - </v>
      </c>
    </row>
    <row r="29" spans="1:7" ht="145.19999999999999" x14ac:dyDescent="0.25">
      <c r="A29" s="49">
        <f t="shared" si="6"/>
        <v>24</v>
      </c>
      <c r="B29" s="52" t="s">
        <v>64</v>
      </c>
      <c r="C29" s="51" t="s">
        <v>60</v>
      </c>
      <c r="D29" s="44" t="s">
        <v>27</v>
      </c>
      <c r="E29" s="45">
        <v>1</v>
      </c>
      <c r="F29" s="10" t="s">
        <v>26</v>
      </c>
      <c r="G29" s="74" t="str">
        <f t="shared" si="8"/>
        <v xml:space="preserve">$   - </v>
      </c>
    </row>
    <row r="30" spans="1:7" ht="158.4" x14ac:dyDescent="0.25">
      <c r="A30" s="49">
        <f t="shared" si="6"/>
        <v>25</v>
      </c>
      <c r="B30" s="52" t="s">
        <v>65</v>
      </c>
      <c r="C30" s="51" t="s">
        <v>32</v>
      </c>
      <c r="D30" s="44" t="s">
        <v>27</v>
      </c>
      <c r="E30" s="45">
        <v>1</v>
      </c>
      <c r="F30" s="10" t="s">
        <v>26</v>
      </c>
      <c r="G30" s="74" t="str">
        <f t="shared" si="8"/>
        <v xml:space="preserve">$   - </v>
      </c>
    </row>
    <row r="31" spans="1:7" ht="145.19999999999999" x14ac:dyDescent="0.25">
      <c r="A31" s="49">
        <f t="shared" si="6"/>
        <v>26</v>
      </c>
      <c r="B31" s="52" t="s">
        <v>66</v>
      </c>
      <c r="C31" s="51" t="s">
        <v>60</v>
      </c>
      <c r="D31" s="44" t="s">
        <v>27</v>
      </c>
      <c r="E31" s="45">
        <v>1</v>
      </c>
      <c r="F31" s="10" t="s">
        <v>26</v>
      </c>
      <c r="G31" s="74" t="str">
        <f t="shared" si="8"/>
        <v xml:space="preserve">$   - </v>
      </c>
    </row>
    <row r="32" spans="1:7" ht="13.8" thickBot="1" x14ac:dyDescent="0.3">
      <c r="A32" s="56">
        <v>28</v>
      </c>
      <c r="B32" s="57" t="s">
        <v>72</v>
      </c>
      <c r="C32" s="57"/>
      <c r="D32" s="58" t="s">
        <v>27</v>
      </c>
      <c r="E32" s="59">
        <v>1</v>
      </c>
      <c r="F32" s="10" t="s">
        <v>26</v>
      </c>
      <c r="G32" s="74" t="str">
        <f t="shared" ref="G32" si="9">IF(OR(ISTEXT(F32),ISBLANK(F32)), "$   - ",ROUND(E32*F32,2))</f>
        <v xml:space="preserve">$   - </v>
      </c>
    </row>
    <row r="33" spans="1:7" ht="14.4" thickTop="1" x14ac:dyDescent="0.25">
      <c r="A33" s="60"/>
      <c r="B33" s="61"/>
      <c r="C33" s="61"/>
      <c r="D33" s="62"/>
      <c r="E33" s="63"/>
      <c r="F33" s="85"/>
      <c r="G33" s="86"/>
    </row>
    <row r="34" spans="1:7" ht="13.8" x14ac:dyDescent="0.25">
      <c r="A34" s="64"/>
      <c r="B34" s="65"/>
      <c r="C34" s="65"/>
      <c r="D34" s="66"/>
      <c r="E34" s="67"/>
      <c r="F34" s="87"/>
      <c r="G34" s="88"/>
    </row>
    <row r="35" spans="1:7" ht="13.8" x14ac:dyDescent="0.25">
      <c r="A35" s="64" t="s">
        <v>28</v>
      </c>
      <c r="B35" s="68"/>
      <c r="C35" s="68"/>
      <c r="D35" s="66"/>
      <c r="E35" s="67"/>
      <c r="F35" s="89">
        <f>SUM(G6:G32)</f>
        <v>75000</v>
      </c>
      <c r="G35" s="90"/>
    </row>
    <row r="36" spans="1:7" ht="13.8" x14ac:dyDescent="0.25">
      <c r="A36" s="69"/>
      <c r="B36" s="70"/>
      <c r="C36" s="70"/>
      <c r="D36" s="71"/>
      <c r="E36" s="72"/>
      <c r="F36" s="91"/>
      <c r="G36" s="91"/>
    </row>
    <row r="37" spans="1:7" x14ac:dyDescent="0.25">
      <c r="A37" s="26"/>
      <c r="B37" s="17"/>
      <c r="C37" s="17"/>
      <c r="D37" s="18"/>
      <c r="E37" s="33"/>
      <c r="F37" s="34"/>
      <c r="G37" s="35"/>
    </row>
    <row r="38" spans="1:7" x14ac:dyDescent="0.25">
      <c r="A38" s="16"/>
      <c r="B38" s="17"/>
      <c r="C38" s="17"/>
      <c r="D38" s="18"/>
      <c r="E38" s="36"/>
      <c r="F38" s="36"/>
      <c r="G38" s="37"/>
    </row>
    <row r="39" spans="1:7" x14ac:dyDescent="0.25">
      <c r="A39" s="16"/>
      <c r="B39" s="17"/>
      <c r="C39" s="17"/>
      <c r="D39" s="18"/>
      <c r="E39" s="31" t="s">
        <v>29</v>
      </c>
      <c r="F39" s="31"/>
      <c r="G39" s="19"/>
    </row>
    <row r="40" spans="1:7" x14ac:dyDescent="0.25">
      <c r="A40" s="20"/>
      <c r="B40" s="21"/>
      <c r="C40" s="21"/>
      <c r="D40" s="22"/>
      <c r="E40" s="23"/>
      <c r="F40" s="24"/>
      <c r="G40" s="25"/>
    </row>
    <row r="42" spans="1:7" x14ac:dyDescent="0.25">
      <c r="A42" s="27"/>
    </row>
    <row r="43" spans="1:7" x14ac:dyDescent="0.25">
      <c r="A43" s="15"/>
      <c r="B43" s="32"/>
      <c r="C43" s="32"/>
      <c r="D43" s="32"/>
      <c r="E43" s="32"/>
      <c r="F43" s="28"/>
      <c r="G43" s="28"/>
    </row>
    <row r="44" spans="1:7" x14ac:dyDescent="0.25">
      <c r="A44" s="15"/>
      <c r="B44" s="32"/>
      <c r="C44" s="32"/>
      <c r="D44" s="32"/>
      <c r="E44" s="32"/>
      <c r="F44" s="28"/>
      <c r="G44" s="28"/>
    </row>
    <row r="45" spans="1:7" x14ac:dyDescent="0.25">
      <c r="A45" s="15"/>
      <c r="B45" s="32"/>
      <c r="C45" s="32"/>
      <c r="D45" s="32"/>
      <c r="E45" s="32"/>
      <c r="F45" s="28"/>
      <c r="G45" s="28"/>
    </row>
    <row r="46" spans="1:7" x14ac:dyDescent="0.25">
      <c r="A46" s="15"/>
      <c r="B46" s="32"/>
      <c r="C46" s="32"/>
      <c r="D46" s="32"/>
      <c r="E46" s="32"/>
      <c r="F46" s="28"/>
      <c r="G46" s="28"/>
    </row>
    <row r="47" spans="1:7" x14ac:dyDescent="0.25">
      <c r="A47" s="15"/>
      <c r="B47" s="32"/>
      <c r="C47" s="32"/>
      <c r="D47" s="32"/>
      <c r="E47" s="32"/>
      <c r="F47" s="28"/>
      <c r="G47" s="28"/>
    </row>
    <row r="48" spans="1:7" x14ac:dyDescent="0.25">
      <c r="A48" s="15"/>
      <c r="B48" s="32"/>
      <c r="C48" s="32"/>
      <c r="D48" s="32"/>
      <c r="E48" s="32"/>
      <c r="F48" s="28"/>
      <c r="G48" s="28"/>
    </row>
    <row r="49" spans="1:7" x14ac:dyDescent="0.25">
      <c r="A49" s="15"/>
      <c r="B49" s="32"/>
      <c r="C49" s="32"/>
      <c r="D49" s="32"/>
      <c r="E49" s="32"/>
      <c r="F49" s="28"/>
      <c r="G49" s="28"/>
    </row>
    <row r="50" spans="1:7" x14ac:dyDescent="0.25">
      <c r="A50" s="15"/>
      <c r="B50" s="32"/>
      <c r="C50" s="32"/>
      <c r="D50" s="32"/>
      <c r="E50" s="32"/>
      <c r="F50" s="28"/>
      <c r="G50" s="28"/>
    </row>
    <row r="51" spans="1:7" x14ac:dyDescent="0.25">
      <c r="A51" s="15"/>
      <c r="B51" s="32"/>
      <c r="C51" s="32"/>
      <c r="D51" s="32"/>
      <c r="E51" s="32"/>
      <c r="F51" s="28"/>
      <c r="G51" s="28"/>
    </row>
    <row r="52" spans="1:7" x14ac:dyDescent="0.25">
      <c r="A52" s="15"/>
      <c r="B52" s="32"/>
      <c r="C52" s="32"/>
      <c r="D52" s="32"/>
      <c r="E52" s="32"/>
      <c r="F52" s="28"/>
      <c r="G52" s="28"/>
    </row>
    <row r="53" spans="1:7" x14ac:dyDescent="0.25">
      <c r="A53" s="15"/>
      <c r="B53" s="32"/>
      <c r="C53" s="32"/>
      <c r="D53" s="32"/>
      <c r="E53" s="32"/>
      <c r="F53" s="28"/>
      <c r="G53" s="28"/>
    </row>
    <row r="54" spans="1:7" x14ac:dyDescent="0.25">
      <c r="A54" s="15"/>
      <c r="B54" s="32"/>
      <c r="C54" s="32"/>
      <c r="D54" s="32"/>
      <c r="E54" s="32"/>
      <c r="F54" s="28"/>
      <c r="G54" s="28"/>
    </row>
  </sheetData>
  <sheetProtection algorithmName="SHA-512" hashValue="IkFvvkKxwGWSb9bQYhWPsq4O8s3qMMrYBkqtUSGacD64ZqD3Qhs42cezHBMZuTLdccshQCG4h45zHdOkt8A/mw==" saltValue="6mhPB8/n2jvhrS5LSd2Dlw==" spinCount="100000" sheet="1" selectLockedCells="1"/>
  <mergeCells count="20">
    <mergeCell ref="B54:E54"/>
    <mergeCell ref="B47:E47"/>
    <mergeCell ref="B48:E48"/>
    <mergeCell ref="B51:E51"/>
    <mergeCell ref="B52:E52"/>
    <mergeCell ref="B50:E50"/>
    <mergeCell ref="B49:E49"/>
    <mergeCell ref="F35:G35"/>
    <mergeCell ref="E39:F39"/>
    <mergeCell ref="B45:E45"/>
    <mergeCell ref="B53:E53"/>
    <mergeCell ref="B46:E46"/>
    <mergeCell ref="B43:E43"/>
    <mergeCell ref="B44:E44"/>
    <mergeCell ref="E37:G38"/>
    <mergeCell ref="A2:B2"/>
    <mergeCell ref="C1:D1"/>
    <mergeCell ref="A1:B1"/>
    <mergeCell ref="F34:G34"/>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32" xr:uid="{00000000-0002-0000-0100-000000000000}">
      <formula1>IF(F6&gt;=0,ROUND(F6,2),0.01)</formula1>
    </dataValidation>
  </dataValidations>
  <pageMargins left="0.51181102362204722" right="0.51181102362204722" top="0.70866141732283472" bottom="0.74803149606299213" header="0.23622047244094491" footer="0.23622047244094491"/>
  <pageSetup scale="97" fitToHeight="0" orientation="portrait" r:id="rId1"/>
  <headerFooter alignWithMargins="0">
    <oddHeader xml:space="preserve">&amp;LThe City of Winnipeg
Tender No.37-2023 Addendum #2
&amp;C                     &amp;R Bid Submission
Page &amp;P           </oddHeader>
  </headerFooter>
  <ignoredErrors>
    <ignoredError sqref="G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17076c2854e4a2785e523b8033fbef3 xmlns="3f7e40be-156d-4946-8b8b-383be6411063">
      <Terms xmlns="http://schemas.microsoft.com/office/infopath/2007/PartnerControls">
        <TermInfo xmlns="http://schemas.microsoft.com/office/infopath/2007/PartnerControls">
          <TermName xmlns="http://schemas.microsoft.com/office/infopath/2007/PartnerControls">In-Progress</TermName>
          <TermId xmlns="http://schemas.microsoft.com/office/infopath/2007/PartnerControls">a4141895-b344-4dff-a611-3b3a5e259210</TermId>
        </TermInfo>
      </Terms>
    </b17076c2854e4a2785e523b8033fbef3>
    <TaxCatchAll xmlns="5f121902-2e28-497a-ad85-0c0a9dfa3fe6">
      <Value>6</Value>
      <Value>5</Value>
      <Value>3</Value>
      <Value>8</Value>
      <Value>7</Value>
    </TaxCatchAll>
    <kc9cbc1f18aa42578ce95993708936d6 xmlns="3f7e40be-156d-4946-8b8b-383be6411063">
      <Terms xmlns="http://schemas.microsoft.com/office/infopath/2007/PartnerControls"/>
    </kc9cbc1f18aa42578ce95993708936d6>
    <a26ee4bf340d44e895eb5b6ec0ea61c8 xmlns="3f7e40be-156d-4946-8b8b-383be6411063">
      <Terms xmlns="http://schemas.microsoft.com/office/infopath/2007/PartnerControls">
        <TermInfo xmlns="http://schemas.microsoft.com/office/infopath/2007/PartnerControls">
          <TermName xmlns="http://schemas.microsoft.com/office/infopath/2007/PartnerControls">CITY OF WINNIPEG - CORPORATE FINANCE</TermName>
          <TermId xmlns="http://schemas.microsoft.com/office/infopath/2007/PartnerControls">ae94e10d-666d-42b4-8bd4-bd6a2d657b8a</TermId>
        </TermInfo>
      </Terms>
    </a26ee4bf340d44e895eb5b6ec0ea61c8>
    <o37531a93c6e4b3fa4f292c603796fc1 xmlns="3f7e40be-156d-4946-8b8b-383be6411063">
      <Terms xmlns="http://schemas.microsoft.com/office/infopath/2007/PartnerControls">
        <TermInfo xmlns="http://schemas.microsoft.com/office/infopath/2007/PartnerControls">
          <TermName xmlns="http://schemas.microsoft.com/office/infopath/2007/PartnerControls">Project Specifications</TermName>
          <TermId xmlns="http://schemas.microsoft.com/office/infopath/2007/PartnerControls">580109bc-6391-46c5-a1c5-e15a50853488</TermId>
        </TermInfo>
      </Terms>
    </o37531a93c6e4b3fa4f292c603796fc1>
    <ef589ce82541465d96cdf650b512157a xmlns="3f7e40be-156d-4946-8b8b-383be6411063">
      <Terms xmlns="http://schemas.microsoft.com/office/infopath/2007/PartnerControls">
        <TermInfo xmlns="http://schemas.microsoft.com/office/infopath/2007/PartnerControls">
          <TermName xmlns="http://schemas.microsoft.com/office/infopath/2007/PartnerControls">Delete File</TermName>
          <TermId xmlns="http://schemas.microsoft.com/office/infopath/2007/PartnerControls">b54ad319-c42d-4665-993a-54764f46826f</TermId>
        </TermInfo>
      </Terms>
    </ef589ce82541465d96cdf650b512157a>
    <lcf76f155ced4ddcb4097134ff3c332f xmlns="2aecbc3c-e76b-45f3-8c9f-6e572fdfb18e">
      <Terms xmlns="http://schemas.microsoft.com/office/infopath/2007/PartnerControls"/>
    </lcf76f155ced4ddcb4097134ff3c332f>
    <Project_x0020_Number xmlns="3f7e40be-156d-4946-8b8b-383be6411063">2022-1008</Project_x0020_Number>
    <a13b0d10121545ef968adec526749f80 xmlns="3f7e40be-156d-4946-8b8b-383be6411063">
      <Terms xmlns="http://schemas.microsoft.com/office/infopath/2007/PartnerControls">
        <TermInfo xmlns="http://schemas.microsoft.com/office/infopath/2007/PartnerControls">
          <TermName xmlns="http://schemas.microsoft.com/office/infopath/2007/PartnerControls">City of Winnipeg</TermName>
          <TermId xmlns="http://schemas.microsoft.com/office/infopath/2007/PartnerControls">863c5904-6d3b-422d-a6d5-91a509ca5a6c</TermId>
        </TermInfo>
      </Terms>
    </a13b0d10121545ef968adec526749f80>
  </documentManagement>
</p:properties>
</file>

<file path=customXml/item3.xml><?xml version="1.0" encoding="utf-8"?>
<ct:contentTypeSchema xmlns:ct="http://schemas.microsoft.com/office/2006/metadata/contentType" xmlns:ma="http://schemas.microsoft.com/office/2006/metadata/properties/metaAttributes" ct:_="" ma:_="" ma:contentTypeName="CKP Project Document" ma:contentTypeID="0x01010076A54B52C7F20B46B9E976AB7651214700FBE3749D4D1B8844A1FA13A4614AB76C" ma:contentTypeVersion="27" ma:contentTypeDescription="Create a new document." ma:contentTypeScope="" ma:versionID="6e6c9eed7fa4815481b29549d8e81797">
  <xsd:schema xmlns:xsd="http://www.w3.org/2001/XMLSchema" xmlns:xs="http://www.w3.org/2001/XMLSchema" xmlns:p="http://schemas.microsoft.com/office/2006/metadata/properties" xmlns:ns2="5f121902-2e28-497a-ad85-0c0a9dfa3fe6" xmlns:ns3="3f7e40be-156d-4946-8b8b-383be6411063" xmlns:ns4="2aecbc3c-e76b-45f3-8c9f-6e572fdfb18e" targetNamespace="http://schemas.microsoft.com/office/2006/metadata/properties" ma:root="true" ma:fieldsID="ae2f9d6ee40645a2c622492c783b9eb1" ns2:_="" ns3:_="" ns4:_="">
    <xsd:import namespace="5f121902-2e28-497a-ad85-0c0a9dfa3fe6"/>
    <xsd:import namespace="3f7e40be-156d-4946-8b8b-383be6411063"/>
    <xsd:import namespace="2aecbc3c-e76b-45f3-8c9f-6e572fdfb18e"/>
    <xsd:element name="properties">
      <xsd:complexType>
        <xsd:sequence>
          <xsd:element name="documentManagement">
            <xsd:complexType>
              <xsd:all>
                <xsd:element ref="ns2:TaxCatchAll" minOccurs="0"/>
                <xsd:element ref="ns2:TaxCatchAllLabel" minOccurs="0"/>
                <xsd:element ref="ns3:o37531a93c6e4b3fa4f292c603796fc1" minOccurs="0"/>
                <xsd:element ref="ns3:b17076c2854e4a2785e523b8033fbef3" minOccurs="0"/>
                <xsd:element ref="ns3:ef589ce82541465d96cdf650b512157a" minOccurs="0"/>
                <xsd:element ref="ns3:Project_x0020_Number" minOccurs="0"/>
                <xsd:element ref="ns3:a13b0d10121545ef968adec526749f80" minOccurs="0"/>
                <xsd:element ref="ns3:a26ee4bf340d44e895eb5b6ec0ea61c8" minOccurs="0"/>
                <xsd:element ref="ns3:kc9cbc1f18aa42578ce95993708936d6" minOccurs="0"/>
                <xsd:element ref="ns4:MediaServiceMetadata" minOccurs="0"/>
                <xsd:element ref="ns4:MediaServiceFastMetadata" minOccurs="0"/>
                <xsd:element ref="ns4:lcf76f155ced4ddcb4097134ff3c332f" minOccurs="0"/>
                <xsd:element ref="ns4:MediaServiceDateTaken" minOccurs="0"/>
                <xsd:element ref="ns4:MediaServiceGenerationTime" minOccurs="0"/>
                <xsd:element ref="ns4:MediaServiceEventHashCode" minOccurs="0"/>
                <xsd:element ref="ns4:MediaServiceOCR" minOccurs="0"/>
                <xsd:element ref="ns4:MediaServiceSearchPropertie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21902-2e28-497a-ad85-0c0a9dfa3fe6" elementFormDefault="qualified">
    <xsd:import namespace="http://schemas.microsoft.com/office/2006/documentManagement/types"/>
    <xsd:import namespace="http://schemas.microsoft.com/office/infopath/2007/PartnerControls"/>
    <xsd:element name="TaxCatchAll" ma:index="2" nillable="true" ma:displayName="Taxonomy Catch All Column" ma:hidden="true" ma:list="{3e3577f1-009d-47f3-afdf-c3a4ac2efeb5}" ma:internalName="TaxCatchAll" ma:showField="CatchAllData" ma:web="5f121902-2e28-497a-ad85-0c0a9dfa3fe6">
      <xsd:complexType>
        <xsd:complexContent>
          <xsd:extension base="dms:MultiChoiceLookup">
            <xsd:sequence>
              <xsd:element name="Value" type="dms:Lookup" maxOccurs="unbounded" minOccurs="0" nillable="true"/>
            </xsd:sequence>
          </xsd:extension>
        </xsd:complexContent>
      </xsd:complexType>
    </xsd:element>
    <xsd:element name="TaxCatchAllLabel" ma:index="3" nillable="true" ma:displayName="Taxonomy Catch All Column1" ma:hidden="true" ma:list="{3e3577f1-009d-47f3-afdf-c3a4ac2efeb5}" ma:internalName="TaxCatchAllLabel" ma:readOnly="true" ma:showField="CatchAllDataLabel" ma:web="5f121902-2e28-497a-ad85-0c0a9dfa3fe6">
      <xsd:complexType>
        <xsd:complexContent>
          <xsd:extension base="dms:MultiChoiceLookup">
            <xsd:sequence>
              <xsd:element name="Value" type="dms:Lookup" maxOccurs="unbounded" minOccurs="0" nillable="true"/>
            </xsd:sequence>
          </xsd:extension>
        </xsd:complexContent>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7e40be-156d-4946-8b8b-383be6411063" elementFormDefault="qualified">
    <xsd:import namespace="http://schemas.microsoft.com/office/2006/documentManagement/types"/>
    <xsd:import namespace="http://schemas.microsoft.com/office/infopath/2007/PartnerControls"/>
    <xsd:element name="o37531a93c6e4b3fa4f292c603796fc1" ma:index="10" nillable="true" ma:taxonomy="true" ma:internalName="o37531a93c6e4b3fa4f292c603796fc1" ma:taxonomyFieldName="Document_x0020_Type" ma:displayName="Document Type" ma:default="" ma:fieldId="{837531a9-3c6e-4b3f-a4f2-92c603796fc1}" ma:sspId="9457c20a-7ec5-4292-b6b2-b4f1b27e8c20" ma:termSetId="303530ab-3c45-41b5-b4ce-58dbe9f73c50" ma:anchorId="00000000-0000-0000-0000-000000000000" ma:open="false" ma:isKeyword="false">
      <xsd:complexType>
        <xsd:sequence>
          <xsd:element ref="pc:Terms" minOccurs="0" maxOccurs="1"/>
        </xsd:sequence>
      </xsd:complexType>
    </xsd:element>
    <xsd:element name="b17076c2854e4a2785e523b8033fbef3" ma:index="12" nillable="true" ma:taxonomy="true" ma:internalName="b17076c2854e4a2785e523b8033fbef3" ma:taxonomyFieldName="Document_x0020_Status" ma:displayName="Document Status" ma:default="1;#In-Progress|a4141895-b344-4dff-a611-3b3a5e259210" ma:fieldId="{b17076c2-854e-4a27-85e5-23b8033fbef3}" ma:sspId="9457c20a-7ec5-4292-b6b2-b4f1b27e8c20" ma:termSetId="bf8c5df2-07cb-443a-9099-925fc3084948" ma:anchorId="00000000-0000-0000-0000-000000000000" ma:open="false" ma:isKeyword="false">
      <xsd:complexType>
        <xsd:sequence>
          <xsd:element ref="pc:Terms" minOccurs="0" maxOccurs="1"/>
        </xsd:sequence>
      </xsd:complexType>
    </xsd:element>
    <xsd:element name="ef589ce82541465d96cdf650b512157a" ma:index="14" nillable="true" ma:taxonomy="true" ma:internalName="ef589ce82541465d96cdf650b512157a" ma:taxonomyFieldName="Archive" ma:displayName="Archive" ma:default="2;#Delete File|b54ad319-c42d-4665-993a-54764f46826f" ma:fieldId="{ef589ce8-2541-465d-96cd-f650b512157a}" ma:sspId="9457c20a-7ec5-4292-b6b2-b4f1b27e8c20" ma:termSetId="495d5451-cf1f-4c01-947d-9f940d677533"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maxLength value="255"/>
        </xsd:restriction>
      </xsd:simpleType>
    </xsd:element>
    <xsd:element name="a13b0d10121545ef968adec526749f80" ma:index="17" nillable="true" ma:taxonomy="true" ma:internalName="a13b0d10121545ef968adec526749f80" ma:taxonomyFieldName="Project_x0020_Location" ma:displayName="Project Location" ma:default="" ma:fieldId="{a13b0d10-1215-45ef-968a-dec526749f80}" ma:sspId="9457c20a-7ec5-4292-b6b2-b4f1b27e8c20" ma:termSetId="46e96587-dfb8-44b7-9c75-deb28f1e5dfa" ma:anchorId="00000000-0000-0000-0000-000000000000" ma:open="true" ma:isKeyword="false">
      <xsd:complexType>
        <xsd:sequence>
          <xsd:element ref="pc:Terms" minOccurs="0" maxOccurs="1"/>
        </xsd:sequence>
      </xsd:complexType>
    </xsd:element>
    <xsd:element name="a26ee4bf340d44e895eb5b6ec0ea61c8" ma:index="19" nillable="true" ma:taxonomy="true" ma:internalName="a26ee4bf340d44e895eb5b6ec0ea61c8" ma:taxonomyFieldName="Client" ma:displayName="Client" ma:default="" ma:fieldId="{a26ee4bf-340d-44e8-95eb-5b6ec0ea61c8}" ma:sspId="9457c20a-7ec5-4292-b6b2-b4f1b27e8c20" ma:termSetId="a25e8811-fde2-4cc3-bed4-f63132008d8b" ma:anchorId="00000000-0000-0000-0000-000000000000" ma:open="true" ma:isKeyword="false">
      <xsd:complexType>
        <xsd:sequence>
          <xsd:element ref="pc:Terms" minOccurs="0" maxOccurs="1"/>
        </xsd:sequence>
      </xsd:complexType>
    </xsd:element>
    <xsd:element name="kc9cbc1f18aa42578ce95993708936d6" ma:index="21" nillable="true" ma:taxonomy="true" ma:internalName="kc9cbc1f18aa42578ce95993708936d6" ma:taxonomyFieldName="Building_x0020_Type" ma:displayName="Building Type" ma:default="" ma:fieldId="{4c9cbc1f-18aa-4257-8ce9-5993708936d6}" ma:sspId="9457c20a-7ec5-4292-b6b2-b4f1b27e8c20" ma:termSetId="6308ec73-705f-4346-a319-22eaf2b56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ecbc3c-e76b-45f3-8c9f-6e572fdfb18e"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457c20a-7ec5-4292-b6b2-b4f1b27e8c20" ma:termSetId="09814cd3-568e-fe90-9814-8d621ff8fb84" ma:anchorId="fba54fb3-c3e1-fe81-a776-ca4b69148c4d" ma:open="true" ma:isKeyword="false">
      <xsd:complexType>
        <xsd:sequence>
          <xsd:element ref="pc:Terms" minOccurs="0" maxOccurs="1"/>
        </xsd:sequence>
      </xsd:complexType>
    </xsd:element>
    <xsd:element name="MediaServiceDateTaken" ma:index="27" nillable="true" ma:displayName="MediaServiceDateTaken" ma:hidden="true" ma:internalName="MediaServiceDateTake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3DB81A-D473-4E37-B2F4-DAA9EFFCA714}">
  <ds:schemaRefs>
    <ds:schemaRef ds:uri="http://schemas.microsoft.com/sharepoint/v3/contenttype/forms"/>
  </ds:schemaRefs>
</ds:datastoreItem>
</file>

<file path=customXml/itemProps2.xml><?xml version="1.0" encoding="utf-8"?>
<ds:datastoreItem xmlns:ds="http://schemas.openxmlformats.org/officeDocument/2006/customXml" ds:itemID="{7330F886-E971-4CC6-95C0-B7D7BE653F47}">
  <ds:schemaRefs>
    <ds:schemaRef ds:uri="http://schemas.microsoft.com/office/2006/documentManagement/types"/>
    <ds:schemaRef ds:uri="http://schemas.microsoft.com/office/infopath/2007/PartnerControls"/>
    <ds:schemaRef ds:uri="http://purl.org/dc/elements/1.1/"/>
    <ds:schemaRef ds:uri="5f121902-2e28-497a-ad85-0c0a9dfa3fe6"/>
    <ds:schemaRef ds:uri="http://schemas.microsoft.com/office/2006/metadata/properties"/>
    <ds:schemaRef ds:uri="http://purl.org/dc/terms/"/>
    <ds:schemaRef ds:uri="http://purl.org/dc/dcmitype/"/>
    <ds:schemaRef ds:uri="3f7e40be-156d-4946-8b8b-383be6411063"/>
    <ds:schemaRef ds:uri="http://schemas.openxmlformats.org/package/2006/metadata/core-properties"/>
    <ds:schemaRef ds:uri="2aecbc3c-e76b-45f3-8c9f-6e572fdfb18e"/>
    <ds:schemaRef ds:uri="http://www.w3.org/XML/1998/namespace"/>
  </ds:schemaRefs>
</ds:datastoreItem>
</file>

<file path=customXml/itemProps3.xml><?xml version="1.0" encoding="utf-8"?>
<ds:datastoreItem xmlns:ds="http://schemas.openxmlformats.org/officeDocument/2006/customXml" ds:itemID="{59954686-FC01-4FF9-AFE0-C6C2F904B7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21902-2e28-497a-ad85-0c0a9dfa3fe6"/>
    <ds:schemaRef ds:uri="3f7e40be-156d-4946-8b8b-383be6411063"/>
    <ds:schemaRef ds:uri="2aecbc3c-e76b-45f3-8c9f-6e572fdfb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Tom Berthin</cp:lastModifiedBy>
  <cp:revision/>
  <cp:lastPrinted>2023-01-11T19:10:14Z</cp:lastPrinted>
  <dcterms:created xsi:type="dcterms:W3CDTF">1999-10-18T14:40:40Z</dcterms:created>
  <dcterms:modified xsi:type="dcterms:W3CDTF">2023-04-13T12:20:30Z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0x01010076A54B52C7F20B46B9E976AB7651214700FBE3749D4D1B8844A1FA13A4614AB76C</vt:lpwstr>
  </property>
  <property fmtid="{D5CDD505-2E9C-101B-9397-08002B2CF9AE}" pid="3" name="Archive">
    <vt:lpwstr>8;#Delete File|b54ad319-c42d-4665-993a-54764f46826f</vt:lpwstr>
  </property>
  <property fmtid="{D5CDD505-2E9C-101B-9397-08002B2CF9AE}" pid="4" name="MediaServiceImageTags">
    <vt:lpwstr/>
  </property>
  <property fmtid="{D5CDD505-2E9C-101B-9397-08002B2CF9AE}" pid="5" name="Project Location">
    <vt:lpwstr>6;#City of Winnipeg|863c5904-6d3b-422d-a6d5-91a509ca5a6c</vt:lpwstr>
  </property>
  <property fmtid="{D5CDD505-2E9C-101B-9397-08002B2CF9AE}" pid="6" name="Document Status">
    <vt:lpwstr>7;#In-Progress|a4141895-b344-4dff-a611-3b3a5e259210</vt:lpwstr>
  </property>
  <property fmtid="{D5CDD505-2E9C-101B-9397-08002B2CF9AE}" pid="7" name="Building Type">
    <vt:lpwstr/>
  </property>
  <property fmtid="{D5CDD505-2E9C-101B-9397-08002B2CF9AE}" pid="8" name="Document Type">
    <vt:lpwstr>3;#Project Specifications|580109bc-6391-46c5-a1c5-e15a50853488</vt:lpwstr>
  </property>
  <property fmtid="{D5CDD505-2E9C-101B-9397-08002B2CF9AE}" pid="9" name="Client">
    <vt:lpwstr>5;#CITY OF WINNIPEG - CORPORATE FINANCE|ae94e10d-666d-42b4-8bd4-bd6a2d657b8a</vt:lpwstr>
  </property>
</Properties>
</file>