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PRICES'!$B$6:$H$128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PRICES'!$B$1:$IV$124</definedName>
    <definedName name="XITEMS">'FORM B - PRICES'!$B$6:$IV$124</definedName>
  </definedNames>
  <calcPr fullCalcOnLoad="1"/>
</workbook>
</file>

<file path=xl/sharedStrings.xml><?xml version="1.0" encoding="utf-8"?>
<sst xmlns="http://schemas.openxmlformats.org/spreadsheetml/2006/main" count="461" uniqueCount="285">
  <si>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</si>
  <si>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</si>
  <si>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</si>
  <si>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</si>
  <si>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</si>
  <si>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</si>
  <si>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</si>
  <si>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</si>
  <si>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</si>
  <si>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</si>
  <si>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</si>
  <si>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</si>
  <si>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</si>
  <si>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</si>
  <si>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</si>
  <si>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</si>
  <si>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</si>
  <si>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</si>
  <si>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                             __________________________________________________________________________________</t>
  </si>
  <si>
    <t>CODE</t>
  </si>
  <si>
    <t>(SEE B9)</t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</si>
  <si>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</si>
  <si>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</si>
  <si>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</si>
  <si>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>CW 3110-R7</t>
  </si>
  <si>
    <t>m³</t>
  </si>
  <si>
    <t>A003</t>
  </si>
  <si>
    <t>Excavation</t>
  </si>
  <si>
    <t>A004</t>
  </si>
  <si>
    <t>Sub-Grade Compaction</t>
  </si>
  <si>
    <t>m²</t>
  </si>
  <si>
    <t>A007</t>
  </si>
  <si>
    <t>Crushed Sub-base Material</t>
  </si>
  <si>
    <t>A008</t>
  </si>
  <si>
    <t>i)</t>
  </si>
  <si>
    <t>tonne</t>
  </si>
  <si>
    <t xml:space="preserve">*(Specify Limestone or Pavement Material) 
</t>
  </si>
  <si>
    <t>ii)</t>
  </si>
  <si>
    <t>A010</t>
  </si>
  <si>
    <t>Supplying and Placing Base Course Material</t>
  </si>
  <si>
    <t xml:space="preserve">CW 3110-R7 </t>
  </si>
  <si>
    <t xml:space="preserve">Both Granular and Limestone are acceptable
</t>
  </si>
  <si>
    <t>A012</t>
  </si>
  <si>
    <t>Grading of Boulevards</t>
  </si>
  <si>
    <t>A016</t>
  </si>
  <si>
    <t>Removal of Existing Concrete Bases</t>
  </si>
  <si>
    <t>A017</t>
  </si>
  <si>
    <t>600mm Diameter or Less</t>
  </si>
  <si>
    <t>each</t>
  </si>
  <si>
    <t>iii)</t>
  </si>
  <si>
    <t>ROADWORKS - REMOVALS/RENEWALS</t>
  </si>
  <si>
    <t>B004</t>
  </si>
  <si>
    <t>Slab Replacement</t>
  </si>
  <si>
    <t xml:space="preserve">CW 3230-R4
</t>
  </si>
  <si>
    <t>iv)</t>
  </si>
  <si>
    <t>B013</t>
  </si>
  <si>
    <t>200 mm Concrete Pavement (Plain-Dowelled)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</si>
  <si>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</si>
  <si>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</si>
  <si>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</si>
  <si>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</si>
  <si>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</si>
  <si>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</si>
  <si>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</si>
  <si>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</si>
  <si>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</si>
  <si>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</si>
  <si>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B064</t>
  </si>
  <si>
    <t>Slab Replacement - Early Opening (72 hour)</t>
  </si>
  <si>
    <t>B073</t>
  </si>
  <si>
    <t>B077</t>
  </si>
  <si>
    <t>Partial Slab Patches 
- Early Opening (72 hour)</t>
  </si>
  <si>
    <t>B087</t>
  </si>
  <si>
    <t>B094</t>
  </si>
  <si>
    <t>Drilled Dowels</t>
  </si>
  <si>
    <t>CW 3230-R4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</si>
  <si>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</si>
  <si>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</si>
  <si>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</si>
  <si>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</si>
  <si>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</si>
  <si>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</si>
  <si>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</si>
  <si>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</si>
  <si>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B100</t>
  </si>
  <si>
    <t>Miscellaneous Concrete Slab Removal</t>
  </si>
  <si>
    <t xml:space="preserve">CW 3235-R4  </t>
  </si>
  <si>
    <t>Monolithic Median Slab</t>
  </si>
  <si>
    <t>Sidewalk</t>
  </si>
  <si>
    <t>B105</t>
  </si>
  <si>
    <t>Bullnose</t>
  </si>
  <si>
    <t>B106</t>
  </si>
  <si>
    <t>Monolithic Curb and Sidewalk</t>
  </si>
  <si>
    <t>B107</t>
  </si>
  <si>
    <t xml:space="preserve">Miscellaneous Concrete Slab Installation </t>
  </si>
  <si>
    <t>B109</t>
  </si>
  <si>
    <t>SD-226A</t>
  </si>
  <si>
    <t>SD-228A</t>
  </si>
  <si>
    <t>B112</t>
  </si>
  <si>
    <t>B113</t>
  </si>
  <si>
    <t>SD-228B</t>
  </si>
  <si>
    <t xml:space="preserve">Standard Detail must be Referenced, &amp; detail requires width to be specified. </t>
  </si>
  <si>
    <t>B114</t>
  </si>
  <si>
    <t xml:space="preserve">Miscellaneous Concrete Slab Renewal </t>
  </si>
  <si>
    <t>B118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</si>
  <si>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</si>
  <si>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</si>
  <si>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</si>
  <si>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</si>
  <si>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</si>
  <si>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</si>
  <si>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B126</t>
  </si>
  <si>
    <t>Concrete Curb Removal</t>
  </si>
  <si>
    <t xml:space="preserve">CW 3240-R4  </t>
  </si>
  <si>
    <t>B127</t>
  </si>
  <si>
    <t>m</t>
  </si>
  <si>
    <t>Specify Integral or Separate</t>
  </si>
  <si>
    <t>B128</t>
  </si>
  <si>
    <t>Modified Barrier  (Integral)</t>
  </si>
  <si>
    <t>B132</t>
  </si>
  <si>
    <t>Ramp Curb</t>
  </si>
  <si>
    <t>B135</t>
  </si>
  <si>
    <t>Concrete Curb Installation</t>
  </si>
  <si>
    <t>SD-205</t>
  </si>
  <si>
    <t>* height, add "Slip Form Paving" if specified</t>
  </si>
  <si>
    <t>B149</t>
  </si>
  <si>
    <t>SD-202C</t>
  </si>
  <si>
    <t>B150</t>
  </si>
  <si>
    <t xml:space="preserve">*  height, type &amp; reference to Standard Detail 
</t>
  </si>
  <si>
    <t>B152</t>
  </si>
  <si>
    <t>SD-227B</t>
  </si>
  <si>
    <t>B153</t>
  </si>
  <si>
    <t>SD-227B            SD-203B</t>
  </si>
  <si>
    <t>* specify height,type, reference to Standard Detail.</t>
  </si>
  <si>
    <t>B154</t>
  </si>
  <si>
    <t>Concrete Curb Renewal</t>
  </si>
  <si>
    <t>B155</t>
  </si>
  <si>
    <t>B156</t>
  </si>
  <si>
    <t>a) 3 m and less</t>
  </si>
  <si>
    <t>B157</t>
  </si>
  <si>
    <t>b) Greater than 3m and less than 30 m</t>
  </si>
  <si>
    <t>B188</t>
  </si>
  <si>
    <t>Supply and Installation of Dowel Assemblies</t>
  </si>
  <si>
    <t>CW 3310-R8</t>
  </si>
  <si>
    <t>B190</t>
  </si>
  <si>
    <t xml:space="preserve">Construction of Asphaltic Concrete Overlay </t>
  </si>
  <si>
    <t xml:space="preserve">CW 3410-R5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</si>
  <si>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</si>
  <si>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</si>
  <si>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</si>
  <si>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</si>
  <si>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</si>
  <si>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</si>
  <si>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</si>
  <si>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B198</t>
  </si>
  <si>
    <t>Construction of Asphaltic Concrete Base Course (Type III)</t>
  </si>
  <si>
    <t>B199</t>
  </si>
  <si>
    <t>Construction of Asphalt Patches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</si>
  <si>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</si>
  <si>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</si>
  <si>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</si>
  <si>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</si>
  <si>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</si>
  <si>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</si>
  <si>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</si>
  <si>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</si>
  <si>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</si>
  <si>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B205</t>
  </si>
  <si>
    <t>Moisture Barrier/Stress Absorption Geotextile Fabric</t>
  </si>
  <si>
    <t>E11</t>
  </si>
  <si>
    <t>C001</t>
  </si>
  <si>
    <t>Concrete Pavements, Median Slabs, Bull-noses, and Safety Medians</t>
  </si>
  <si>
    <t>add "Slip Form Paving" if specified</t>
  </si>
  <si>
    <t>C010</t>
  </si>
  <si>
    <t>Construction of 200 mm Concrete Pavement (Plain-Dowelled)</t>
  </si>
  <si>
    <t>C032</t>
  </si>
  <si>
    <t>Concrete Curbs, Curb and Gutter, and Splash Strips</t>
  </si>
  <si>
    <t xml:space="preserve">CW 3310-R8  </t>
  </si>
  <si>
    <t>C048</t>
  </si>
  <si>
    <t>C051</t>
  </si>
  <si>
    <t>100 mm Concrete Sidewalk</t>
  </si>
  <si>
    <t xml:space="preserve">CW 3325-R2  </t>
  </si>
  <si>
    <t>CW 3250-R5</t>
  </si>
  <si>
    <t>D005</t>
  </si>
  <si>
    <t>Longitudinal Joint &amp; Crack Filling ( &gt; 25mm in width )</t>
  </si>
  <si>
    <t xml:space="preserve">CW 3250-R5 </t>
  </si>
  <si>
    <t>D006</t>
  </si>
  <si>
    <t xml:space="preserve">Reflective Crack Maintenance </t>
  </si>
  <si>
    <t>E003</t>
  </si>
  <si>
    <t xml:space="preserve">Catch Basin  </t>
  </si>
  <si>
    <t>E004</t>
  </si>
  <si>
    <t>SD-024</t>
  </si>
  <si>
    <t>E006</t>
  </si>
  <si>
    <t xml:space="preserve">Catch Pit </t>
  </si>
  <si>
    <t>E007</t>
  </si>
  <si>
    <t>SD-023</t>
  </si>
  <si>
    <t>Specify Diameter</t>
  </si>
  <si>
    <t>i.e. Class A bedding or Class B bedding with sand, type 2 or type 3 material and Class 1,2,3,4 or 5 Backfill</t>
  </si>
  <si>
    <t xml:space="preserve">i.e. Class A bedding or Class B bedding with sand, type 2 or type 3 material and Class 1,2,3,4 or 5 Backfill </t>
  </si>
  <si>
    <t>Catch Pit Connection Pipe</t>
  </si>
  <si>
    <t>E023</t>
  </si>
  <si>
    <t>Replacing Existing Manhole Frames &amp; Covers</t>
  </si>
  <si>
    <t>E024</t>
  </si>
  <si>
    <t>AP-004 - Manhole Frame</t>
  </si>
  <si>
    <t>E025</t>
  </si>
  <si>
    <t>AP-005 - Manhole Cover (Solid)</t>
  </si>
  <si>
    <t>E026</t>
  </si>
  <si>
    <t>AP-006 - Manhole Cover (Grated)</t>
  </si>
  <si>
    <t>E027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</si>
  <si>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</si>
  <si>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</si>
  <si>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</si>
  <si>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</si>
  <si>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</si>
  <si>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E030</t>
  </si>
  <si>
    <t>AP-010 - Barrier Curb and Gutter Inlet Box</t>
  </si>
  <si>
    <t>E031</t>
  </si>
  <si>
    <t>AP-011 - Mountable Curb and Gutter Inlet</t>
  </si>
  <si>
    <t>E032</t>
  </si>
  <si>
    <t>Connecting to Existing Manhole</t>
  </si>
  <si>
    <t>E033</t>
  </si>
  <si>
    <t>Specify Sewer or CB lead and size</t>
  </si>
  <si>
    <t>E034</t>
  </si>
  <si>
    <t>Connecting to Existing Catch Basin</t>
  </si>
  <si>
    <t>E035</t>
  </si>
  <si>
    <t>Specify CP or CI lead and size</t>
  </si>
  <si>
    <t>E050</t>
  </si>
  <si>
    <t>Abandonment of Existing Drainage Inlets</t>
  </si>
  <si>
    <t>CW 3210-R5</t>
  </si>
  <si>
    <t>F001</t>
  </si>
  <si>
    <t>Adjustment of Existing Catchbasins / Manholes</t>
  </si>
  <si>
    <t>F002</t>
  </si>
  <si>
    <t>Installation of Precast Concrete Ring Sections</t>
  </si>
  <si>
    <t>vert. m</t>
  </si>
  <si>
    <t>F003</t>
  </si>
  <si>
    <t>Installation of Cast Iron Lifter Ring Inserts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</si>
  <si>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</si>
  <si>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</si>
  <si>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</si>
  <si>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</si>
  <si>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</si>
  <si>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</si>
  <si>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</si>
  <si>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</si>
  <si>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</si>
  <si>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Existing Watermain Valve Boxes</t>
  </si>
  <si>
    <t>F011</t>
  </si>
  <si>
    <t>Adjustment of Existing Curb Stop Boxes</t>
  </si>
  <si>
    <t>F012</t>
  </si>
  <si>
    <t>Adjustment of Existing Curb Inlets</t>
  </si>
  <si>
    <t>F013</t>
  </si>
  <si>
    <t>Adjustment of Curb Inlets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</si>
  <si>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</si>
  <si>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</si>
  <si>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</si>
  <si>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</si>
  <si>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</si>
  <si>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</si>
  <si>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</si>
  <si>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GRANT AVENUE - SHAFTESBURY BOULEVARD TO KENASTON BOULEVARD - CONCRETE REPAIRS AND ASPHALT OVERLAY</t>
  </si>
  <si>
    <t>50 mm - Limestone</t>
  </si>
  <si>
    <t>Monolithic Curb and Sidewalk (1000 mm width)</t>
  </si>
  <si>
    <t>Barrier (Separate)</t>
  </si>
  <si>
    <t>Modified Lip Curb (75 mm ht, Dowelled)</t>
  </si>
  <si>
    <t>Ramp Curb (15 mm ht, Dowelled)</t>
  </si>
  <si>
    <t>SD-229D</t>
  </si>
  <si>
    <t>Barrier (150 mm ht, Dowelled)</t>
  </si>
  <si>
    <t>Construction of Splash Strip (150 mm ht, Barrier Curb, Dowelled, 600mm width, Slip Form Paving)</t>
  </si>
  <si>
    <t>Supply of Curb Inlet Frames</t>
  </si>
  <si>
    <t>Supply of Curb Inlet Box Covers</t>
  </si>
  <si>
    <t xml:space="preserve">250 mm </t>
  </si>
  <si>
    <t>a) in a Trench, Class B Type 2 bedding,   Class 2 Backfill</t>
  </si>
  <si>
    <t>b) Trenchless Installation, Class B Type 2 bedding,   Class 2 Backfill</t>
  </si>
  <si>
    <t>Partial Depth Patching of Existing Joints</t>
  </si>
  <si>
    <t>Transverse Joints</t>
  </si>
  <si>
    <t>CW 2130-R8</t>
  </si>
  <si>
    <t>E13</t>
  </si>
  <si>
    <t>CW 3210-R5      E12</t>
  </si>
  <si>
    <t>CW 3210-R5
E12</t>
  </si>
  <si>
    <t>Splash Strip (150 mm ht, Barrier Curb, Dowelled, 600mm width, Slip Form Paving)</t>
  </si>
  <si>
    <t>Splash Strip (150 mm ht, Modified Barrier Curb, Dowelled, 600mm width)</t>
  </si>
  <si>
    <t>E012</t>
  </si>
  <si>
    <t>E013</t>
  </si>
  <si>
    <t>250 mm PVC Catch Basin Lead</t>
  </si>
  <si>
    <t>250 mm PVC Catch Pit Lead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</si>
</sst>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2" xfId="0" applyNumberFormat="1" applyBorder="1" applyAlignment="1">
      <alignment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/>
    </xf>
    <xf numFmtId="0" fontId="0" fillId="2" borderId="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3" xfId="0" applyNumberFormat="1" applyBorder="1" applyAlignment="1">
      <alignment horizontal="center" vertical="top"/>
    </xf>
    <xf numFmtId="0" fontId="2" fillId="2" borderId="7" xfId="0" applyNumberFormat="1" applyFon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0" xfId="0" applyNumberFormat="1" applyBorder="1" applyAlignment="1">
      <alignment horizontal="right"/>
    </xf>
    <xf numFmtId="166" fontId="0" fillId="2" borderId="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2" xfId="0" applyNumberFormat="1" applyBorder="1" applyAlignment="1">
      <alignment horizontal="right" vertical="top"/>
    </xf>
    <xf numFmtId="0" fontId="0" fillId="2" borderId="0" xfId="0" applyNumberFormat="1" applyAlignment="1">
      <alignment horizontal="center"/>
    </xf>
    <xf numFmtId="1" fontId="0" fillId="2" borderId="2" xfId="0" applyNumberForma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166" fontId="0" fillId="2" borderId="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0" fontId="0" fillId="2" borderId="0" xfId="0" applyAlignment="1">
      <alignment/>
    </xf>
    <xf numFmtId="166" fontId="0" fillId="2" borderId="5" xfId="0" applyNumberFormat="1" applyBorder="1" applyAlignment="1">
      <alignment horizontal="center"/>
    </xf>
    <xf numFmtId="0" fontId="0" fillId="2" borderId="0" xfId="0" applyAlignment="1">
      <alignment/>
    </xf>
    <xf numFmtId="0" fontId="0" fillId="2" borderId="0" xfId="0" applyNumberFormat="1" applyAlignment="1">
      <alignment/>
    </xf>
    <xf numFmtId="1" fontId="6" fillId="2" borderId="0" xfId="0" applyNumberFormat="1" applyFont="1" applyAlignment="1">
      <alignment horizontal="left"/>
    </xf>
    <xf numFmtId="0" fontId="2" fillId="2" borderId="7" xfId="0" applyNumberFormat="1" applyFont="1" applyBorder="1" applyAlignment="1">
      <alignment horizontal="center" vertical="center"/>
    </xf>
    <xf numFmtId="166" fontId="0" fillId="2" borderId="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0" fontId="0" fillId="2" borderId="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" xfId="0" applyNumberFormat="1" applyBorder="1" applyAlignment="1" quotePrefix="1">
      <alignment/>
    </xf>
    <xf numFmtId="173" fontId="0" fillId="3" borderId="13" xfId="0" applyNumberFormat="1" applyFont="1" applyFill="1" applyBorder="1" applyAlignment="1" applyProtection="1">
      <alignment horizontal="left" vertical="top" wrapText="1"/>
      <protection/>
    </xf>
    <xf numFmtId="172" fontId="0" fillId="3" borderId="13" xfId="0" applyNumberFormat="1" applyFont="1" applyFill="1" applyBorder="1" applyAlignment="1" applyProtection="1">
      <alignment horizontal="center" vertical="top" wrapText="1"/>
      <protection/>
    </xf>
    <xf numFmtId="1" fontId="0" fillId="3" borderId="13" xfId="0" applyNumberFormat="1" applyFont="1" applyFill="1" applyBorder="1" applyAlignment="1" applyProtection="1">
      <alignment horizontal="right" vertical="top"/>
      <protection/>
    </xf>
    <xf numFmtId="174" fontId="0" fillId="3" borderId="13" xfId="0" applyNumberFormat="1" applyFont="1" applyFill="1" applyBorder="1" applyAlignment="1" applyProtection="1">
      <alignment vertical="top"/>
      <protection/>
    </xf>
    <xf numFmtId="4" fontId="0" fillId="3" borderId="13" xfId="0" applyNumberFormat="1" applyFont="1" applyFill="1" applyBorder="1" applyAlignment="1" applyProtection="1">
      <alignment horizontal="center" vertical="top" wrapText="1"/>
      <protection/>
    </xf>
    <xf numFmtId="172" fontId="0" fillId="3" borderId="13" xfId="0" applyNumberFormat="1" applyFont="1" applyFill="1" applyBorder="1" applyAlignment="1" applyProtection="1">
      <alignment horizontal="left" vertical="top" wrapText="1"/>
      <protection/>
    </xf>
    <xf numFmtId="0" fontId="0" fillId="3" borderId="13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Alignment="1">
      <alignment vertical="top" wrapText="1" shrinkToFit="1"/>
    </xf>
    <xf numFmtId="0" fontId="7" fillId="2" borderId="0" xfId="0" applyFont="1" applyAlignment="1">
      <alignment vertical="top" wrapText="1"/>
    </xf>
    <xf numFmtId="176" fontId="0" fillId="3" borderId="13" xfId="0" applyNumberFormat="1" applyFont="1" applyFill="1" applyBorder="1" applyAlignment="1" applyProtection="1">
      <alignment horizontal="center" vertical="top"/>
      <protection/>
    </xf>
    <xf numFmtId="173" fontId="0" fillId="3" borderId="13" xfId="0" applyNumberFormat="1" applyFont="1" applyFill="1" applyBorder="1" applyAlignment="1" applyProtection="1">
      <alignment horizontal="right" vertical="top" wrapText="1"/>
      <protection/>
    </xf>
    <xf numFmtId="172" fontId="0" fillId="3" borderId="14" xfId="0" applyNumberFormat="1" applyFont="1" applyFill="1" applyBorder="1" applyAlignment="1" applyProtection="1">
      <alignment horizontal="left" vertical="top" wrapText="1"/>
      <protection/>
    </xf>
    <xf numFmtId="0" fontId="0" fillId="3" borderId="14" xfId="0" applyNumberFormat="1" applyFont="1" applyFill="1" applyBorder="1" applyAlignment="1" applyProtection="1">
      <alignment horizontal="center" vertical="top" wrapText="1"/>
      <protection/>
    </xf>
    <xf numFmtId="4" fontId="0" fillId="3" borderId="13" xfId="0" applyNumberFormat="1" applyFont="1" applyFill="1" applyBorder="1" applyAlignment="1" applyProtection="1">
      <alignment horizontal="center" vertical="top"/>
      <protection/>
    </xf>
    <xf numFmtId="173" fontId="0" fillId="3" borderId="13" xfId="0" applyNumberFormat="1" applyFont="1" applyFill="1" applyBorder="1" applyAlignment="1" applyProtection="1">
      <alignment horizontal="left" vertical="top"/>
      <protection/>
    </xf>
    <xf numFmtId="0" fontId="7" fillId="2" borderId="0" xfId="0" applyFont="1" applyBorder="1" applyAlignment="1">
      <alignment vertical="top" wrapText="1"/>
    </xf>
    <xf numFmtId="172" fontId="0" fillId="4" borderId="13" xfId="0" applyNumberFormat="1" applyFont="1" applyFill="1" applyBorder="1" applyAlignment="1" applyProtection="1">
      <alignment horizontal="left" vertical="top" wrapText="1"/>
      <protection/>
    </xf>
    <xf numFmtId="0" fontId="7" fillId="4" borderId="15" xfId="0" applyFont="1" applyFill="1" applyBorder="1" applyAlignment="1">
      <alignment vertical="top" wrapText="1"/>
    </xf>
    <xf numFmtId="0" fontId="7" fillId="2" borderId="15" xfId="0" applyFont="1" applyBorder="1" applyAlignment="1">
      <alignment vertical="top" wrapText="1"/>
    </xf>
    <xf numFmtId="173" fontId="0" fillId="3" borderId="13" xfId="0" applyNumberFormat="1" applyFont="1" applyFill="1" applyBorder="1" applyAlignment="1" applyProtection="1">
      <alignment horizontal="left" vertical="top" wrapText="1" indent="2"/>
      <protection/>
    </xf>
    <xf numFmtId="0" fontId="8" fillId="2" borderId="0" xfId="0" applyFont="1" applyAlignment="1">
      <alignment vertical="top" wrapText="1"/>
    </xf>
    <xf numFmtId="0" fontId="8" fillId="2" borderId="0" xfId="0" applyFont="1" applyAlignment="1">
      <alignment vertical="top" wrapText="1" shrinkToFit="1"/>
    </xf>
    <xf numFmtId="1" fontId="0" fillId="3" borderId="13" xfId="0" applyNumberFormat="1" applyFont="1" applyFill="1" applyBorder="1" applyAlignment="1" applyProtection="1">
      <alignment horizontal="right" vertical="top" wrapText="1"/>
      <protection/>
    </xf>
    <xf numFmtId="0" fontId="7" fillId="2" borderId="0" xfId="0" applyFont="1" applyAlignment="1">
      <alignment/>
    </xf>
    <xf numFmtId="0" fontId="9" fillId="2" borderId="0" xfId="0" applyFont="1" applyAlignment="1">
      <alignment/>
    </xf>
    <xf numFmtId="0" fontId="9" fillId="2" borderId="0" xfId="0" applyFont="1" applyAlignment="1">
      <alignment/>
    </xf>
    <xf numFmtId="172" fontId="0" fillId="3" borderId="13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173" fontId="0" fillId="3" borderId="13" xfId="0" applyNumberFormat="1" applyFont="1" applyFill="1" applyBorder="1" applyAlignment="1" applyProtection="1">
      <alignment horizontal="left" vertical="top" wrapText="1" indent="1"/>
      <protection/>
    </xf>
    <xf numFmtId="0" fontId="7" fillId="2" borderId="0" xfId="0" applyFont="1" applyAlignment="1">
      <alignment/>
    </xf>
    <xf numFmtId="174" fontId="4" fillId="2" borderId="0" xfId="0" applyNumberFormat="1" applyFont="1" applyAlignment="1">
      <alignment horizontal="centerContinuous" vertical="center"/>
    </xf>
    <xf numFmtId="174" fontId="0" fillId="2" borderId="0" xfId="0" applyNumberFormat="1" applyAlignment="1">
      <alignment horizontal="centerContinuous" vertical="center"/>
    </xf>
    <xf numFmtId="174" fontId="0" fillId="2" borderId="0" xfId="0" applyNumberFormat="1" applyAlignment="1">
      <alignment horizontal="centerContinuous"/>
    </xf>
    <xf numFmtId="174" fontId="0" fillId="2" borderId="5" xfId="0" applyNumberFormat="1" applyBorder="1" applyAlignment="1">
      <alignment horizontal="center"/>
    </xf>
    <xf numFmtId="174" fontId="0" fillId="2" borderId="12" xfId="0" applyNumberFormat="1" applyBorder="1" applyAlignment="1">
      <alignment horizontal="right"/>
    </xf>
    <xf numFmtId="174" fontId="0" fillId="2" borderId="7" xfId="0" applyNumberFormat="1" applyBorder="1" applyAlignment="1">
      <alignment horizontal="right" vertical="center"/>
    </xf>
    <xf numFmtId="174" fontId="0" fillId="2" borderId="7" xfId="0" applyNumberFormat="1" applyBorder="1" applyAlignment="1">
      <alignment horizontal="right"/>
    </xf>
    <xf numFmtId="174" fontId="0" fillId="2" borderId="0" xfId="0" applyNumberFormat="1" applyAlignment="1">
      <alignment horizontal="right"/>
    </xf>
    <xf numFmtId="176" fontId="4" fillId="3" borderId="13" xfId="0" applyNumberFormat="1" applyFont="1" applyFill="1" applyBorder="1" applyAlignment="1" applyProtection="1">
      <alignment horizontal="center"/>
      <protection/>
    </xf>
    <xf numFmtId="173" fontId="4" fillId="3" borderId="13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Border="1" applyAlignment="1">
      <alignment vertical="top" wrapText="1"/>
    </xf>
    <xf numFmtId="0" fontId="0" fillId="2" borderId="0" xfId="0" applyBorder="1" applyAlignment="1">
      <alignment/>
    </xf>
    <xf numFmtId="172" fontId="4" fillId="3" borderId="13" xfId="0" applyNumberFormat="1" applyFont="1" applyFill="1" applyBorder="1" applyAlignment="1" applyProtection="1">
      <alignment horizontal="left" wrapText="1"/>
      <protection/>
    </xf>
    <xf numFmtId="172" fontId="4" fillId="3" borderId="13" xfId="0" applyNumberFormat="1" applyFont="1" applyFill="1" applyBorder="1" applyAlignment="1" applyProtection="1">
      <alignment horizontal="centerContinuous" wrapText="1"/>
      <protection/>
    </xf>
    <xf numFmtId="173" fontId="4" fillId="3" borderId="13" xfId="0" applyNumberFormat="1" applyFont="1" applyFill="1" applyBorder="1" applyAlignment="1" applyProtection="1">
      <alignment horizontal="left" wrapText="1"/>
      <protection/>
    </xf>
    <xf numFmtId="172" fontId="4" fillId="3" borderId="13" xfId="0" applyNumberFormat="1" applyFont="1" applyFill="1" applyBorder="1" applyAlignment="1" applyProtection="1">
      <alignment horizontal="left"/>
      <protection/>
    </xf>
    <xf numFmtId="173" fontId="0" fillId="3" borderId="14" xfId="0" applyNumberFormat="1" applyFont="1" applyFill="1" applyBorder="1" applyAlignment="1" applyProtection="1">
      <alignment horizontal="right" vertical="top" wrapText="1"/>
      <protection/>
    </xf>
    <xf numFmtId="172" fontId="0" fillId="3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right" vertical="top"/>
      <protection/>
    </xf>
    <xf numFmtId="174" fontId="0" fillId="3" borderId="14" xfId="0" applyNumberFormat="1" applyFont="1" applyFill="1" applyBorder="1" applyAlignment="1" applyProtection="1">
      <alignment vertical="top"/>
      <protection/>
    </xf>
    <xf numFmtId="173" fontId="0" fillId="3" borderId="14" xfId="0" applyNumberFormat="1" applyFont="1" applyFill="1" applyBorder="1" applyAlignment="1" applyProtection="1">
      <alignment horizontal="left" vertical="top" wrapText="1" indent="2"/>
      <protection/>
    </xf>
    <xf numFmtId="1" fontId="0" fillId="3" borderId="14" xfId="0" applyNumberFormat="1" applyFont="1" applyFill="1" applyBorder="1" applyAlignment="1" applyProtection="1">
      <alignment horizontal="right" vertical="top" wrapText="1"/>
      <protection/>
    </xf>
    <xf numFmtId="0" fontId="0" fillId="2" borderId="16" xfId="0" applyNumberFormat="1" applyBorder="1" applyAlignment="1">
      <alignment horizontal="left" vertical="top"/>
    </xf>
    <xf numFmtId="0" fontId="0" fillId="2" borderId="1" xfId="0" applyNumberFormat="1" applyBorder="1" applyAlignment="1">
      <alignment wrapText="1"/>
    </xf>
    <xf numFmtId="1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horizontal="center" vertical="top"/>
    </xf>
    <xf numFmtId="174" fontId="5" fillId="2" borderId="0" xfId="0" applyNumberFormat="1" applyFont="1" applyAlignment="1">
      <alignment horizontal="centerContinuous" vertical="center"/>
    </xf>
    <xf numFmtId="174" fontId="1" fillId="2" borderId="0" xfId="0" applyNumberFormat="1" applyFont="1" applyAlignment="1">
      <alignment horizontal="centerContinuous" vertical="center"/>
    </xf>
    <xf numFmtId="174" fontId="0" fillId="2" borderId="5" xfId="0" applyNumberFormat="1" applyBorder="1" applyAlignment="1">
      <alignment horizontal="right"/>
    </xf>
    <xf numFmtId="174" fontId="0" fillId="3" borderId="13" xfId="0" applyNumberFormat="1" applyFont="1" applyFill="1" applyBorder="1" applyAlignment="1" applyProtection="1">
      <alignment vertical="top"/>
      <protection locked="0"/>
    </xf>
    <xf numFmtId="174" fontId="0" fillId="3" borderId="14" xfId="0" applyNumberFormat="1" applyFont="1" applyFill="1" applyBorder="1" applyAlignment="1" applyProtection="1">
      <alignment vertical="top"/>
      <protection locked="0"/>
    </xf>
    <xf numFmtId="0" fontId="0" fillId="2" borderId="0" xfId="0" applyNumberFormat="1" applyBorder="1" applyAlignment="1" applyProtection="1">
      <alignment/>
      <protection locked="0"/>
    </xf>
    <xf numFmtId="0" fontId="0" fillId="2" borderId="0" xfId="0" applyNumberFormat="1" applyBorder="1" applyAlignment="1" applyProtection="1">
      <alignment horizontal="center"/>
      <protection locked="0"/>
    </xf>
    <xf numFmtId="174" fontId="4" fillId="3" borderId="13" xfId="0" applyNumberFormat="1" applyFont="1" applyFill="1" applyBorder="1" applyAlignment="1" applyProtection="1">
      <alignment horizontal="centerContinuous"/>
      <protection/>
    </xf>
    <xf numFmtId="174" fontId="0" fillId="2" borderId="2" xfId="0" applyNumberFormat="1" applyBorder="1" applyAlignment="1" applyProtection="1">
      <alignment horizontal="right"/>
      <protection/>
    </xf>
    <xf numFmtId="174" fontId="0" fillId="3" borderId="13" xfId="0" applyNumberFormat="1" applyFont="1" applyFill="1" applyBorder="1" applyAlignment="1" applyProtection="1">
      <alignment vertical="top" wrapText="1"/>
      <protection/>
    </xf>
    <xf numFmtId="174" fontId="0" fillId="2" borderId="6" xfId="0" applyNumberFormat="1" applyBorder="1" applyAlignment="1" applyProtection="1">
      <alignment horizontal="right" vertical="top"/>
      <protection/>
    </xf>
    <xf numFmtId="39" fontId="0" fillId="2" borderId="9" xfId="0" applyNumberFormat="1" applyBorder="1" applyAlignment="1">
      <alignment horizontal="centerContinuous"/>
    </xf>
    <xf numFmtId="0" fontId="0" fillId="2" borderId="0" xfId="0" applyNumberFormat="1" applyBorder="1" applyAlignment="1" applyProtection="1">
      <alignment horizontal="right"/>
      <protection locked="0"/>
    </xf>
    <xf numFmtId="0" fontId="0" fillId="2" borderId="17" xfId="0" applyNumberFormat="1" applyBorder="1" applyAlignment="1" applyProtection="1">
      <alignment horizontal="right"/>
      <protection locked="0"/>
    </xf>
    <xf numFmtId="0" fontId="0" fillId="2" borderId="9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4" fontId="0" fillId="2" borderId="9" xfId="0" applyNumberFormat="1" applyBorder="1" applyAlignment="1">
      <alignment horizontal="centerContinuous"/>
    </xf>
    <xf numFmtId="4" fontId="0" fillId="2" borderId="17" xfId="0" applyNumberFormat="1" applyBorder="1" applyAlignment="1">
      <alignment/>
    </xf>
    <xf numFmtId="1" fontId="6" fillId="2" borderId="19" xfId="0" applyNumberFormat="1" applyFont="1" applyBorder="1" applyAlignment="1" applyProtection="1">
      <alignment horizontal="center" vertical="center" wrapText="1"/>
      <protection/>
    </xf>
    <xf numFmtId="1" fontId="6" fillId="2" borderId="20" xfId="0" applyNumberFormat="1" applyFont="1" applyBorder="1" applyAlignment="1" applyProtection="1">
      <alignment horizontal="center" vertical="center" wrapText="1"/>
      <protection/>
    </xf>
    <xf numFmtId="1" fontId="6" fillId="2" borderId="21" xfId="0" applyNumberFormat="1" applyFont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8.77734375" defaultRowHeight="15"/>
  <cols>
    <col min="1" max="1" width="7.88671875" style="16" hidden="1" customWidth="1"/>
    <col min="2" max="2" width="8.77734375" style="8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0" customWidth="1"/>
    <col min="7" max="7" width="11.77734375" style="80" customWidth="1"/>
    <col min="8" max="8" width="16.77734375" style="80" customWidth="1"/>
    <col min="9" max="26" width="10.5546875" style="0" hidden="1" customWidth="1"/>
    <col min="27" max="16384" width="10.5546875" style="0" customWidth="1"/>
  </cols>
  <sheetData>
    <row r="1" spans="1:8" ht="15.75">
      <c r="A1" s="25"/>
      <c r="B1" s="23" t="s">
        <v>0</v>
      </c>
      <c r="C1" s="24"/>
      <c r="D1" s="24"/>
      <c r="E1" s="24"/>
      <c r="F1" s="24"/>
      <c r="G1" s="99"/>
      <c r="H1" s="73"/>
    </row>
    <row r="2" spans="1:8" ht="15">
      <c r="A2" s="22"/>
      <c r="B2" s="9" t="s">
        <v>20</v>
      </c>
      <c r="C2" s="2"/>
      <c r="D2" s="2"/>
      <c r="E2" s="2"/>
      <c r="F2" s="2"/>
      <c r="G2" s="100"/>
      <c r="H2" s="74"/>
    </row>
    <row r="3" spans="1:8" ht="15">
      <c r="A3" s="12"/>
      <c r="B3" s="8" t="s">
        <v>1</v>
      </c>
      <c r="C3" s="29"/>
      <c r="D3" s="29"/>
      <c r="E3" s="29"/>
      <c r="F3" s="29"/>
      <c r="G3" s="74"/>
      <c r="H3" s="75"/>
    </row>
    <row r="4" spans="1:8" ht="15">
      <c r="A4" s="27" t="s">
        <v>19</v>
      </c>
      <c r="B4" s="10" t="s">
        <v>3</v>
      </c>
      <c r="C4" s="5" t="s">
        <v>4</v>
      </c>
      <c r="D4" s="4" t="s">
        <v>5</v>
      </c>
      <c r="E4" s="6" t="s">
        <v>6</v>
      </c>
      <c r="F4" s="6" t="s">
        <v>7</v>
      </c>
      <c r="G4" s="101" t="s">
        <v>8</v>
      </c>
      <c r="H4" s="76" t="s">
        <v>9</v>
      </c>
    </row>
    <row r="5" spans="1:8" ht="15.75" thickBot="1">
      <c r="A5" s="13"/>
      <c r="B5" s="34"/>
      <c r="C5" s="35"/>
      <c r="D5" s="36" t="s">
        <v>10</v>
      </c>
      <c r="E5" s="37"/>
      <c r="F5" s="38" t="s">
        <v>11</v>
      </c>
      <c r="G5" s="77"/>
      <c r="H5" s="77"/>
    </row>
    <row r="6" spans="1:8" s="33" customFormat="1" ht="29.25" customHeight="1" thickTop="1">
      <c r="A6" s="32"/>
      <c r="B6" s="31"/>
      <c r="C6" s="117" t="s">
        <v>259</v>
      </c>
      <c r="D6" s="118"/>
      <c r="E6" s="118"/>
      <c r="F6" s="118"/>
      <c r="G6" s="119"/>
      <c r="H6" s="78" t="s">
        <v>2</v>
      </c>
    </row>
    <row r="7" spans="1:8" ht="30" customHeight="1">
      <c r="A7" s="15"/>
      <c r="B7" s="11"/>
      <c r="C7" s="30"/>
      <c r="D7" s="19"/>
      <c r="E7" s="3"/>
      <c r="F7" s="3"/>
      <c r="G7" s="107"/>
      <c r="H7" s="79"/>
    </row>
    <row r="8" spans="1:9" s="84" customFormat="1" ht="30" customHeight="1">
      <c r="A8" s="81"/>
      <c r="B8" s="43"/>
      <c r="C8" s="85" t="s">
        <v>12</v>
      </c>
      <c r="D8" s="44"/>
      <c r="E8" s="49"/>
      <c r="F8" s="45"/>
      <c r="G8" s="46"/>
      <c r="H8" s="46"/>
      <c r="I8" s="83"/>
    </row>
    <row r="9" spans="1:9" s="28" customFormat="1" ht="30" customHeight="1">
      <c r="A9" s="47" t="s">
        <v>26</v>
      </c>
      <c r="B9" s="43">
        <v>1</v>
      </c>
      <c r="C9" s="48" t="s">
        <v>27</v>
      </c>
      <c r="D9" s="44" t="s">
        <v>24</v>
      </c>
      <c r="E9" s="49" t="s">
        <v>25</v>
      </c>
      <c r="F9" s="45">
        <v>400</v>
      </c>
      <c r="G9" s="102"/>
      <c r="H9" s="46">
        <f>IF(F9&gt;0,ROUND(G9,2)*F9," ")</f>
        <v>0</v>
      </c>
      <c r="I9" s="51"/>
    </row>
    <row r="10" spans="1:9" s="26" customFormat="1" ht="30" customHeight="1">
      <c r="A10" s="52" t="s">
        <v>28</v>
      </c>
      <c r="B10" s="43">
        <v>2</v>
      </c>
      <c r="C10" s="48" t="s">
        <v>29</v>
      </c>
      <c r="D10" s="44" t="s">
        <v>24</v>
      </c>
      <c r="E10" s="49" t="s">
        <v>30</v>
      </c>
      <c r="F10" s="45">
        <v>450</v>
      </c>
      <c r="G10" s="102"/>
      <c r="H10" s="46">
        <f aca="true" t="shared" si="0" ref="H10:H73">IF(F10&gt;0,ROUND(G10,2)*F10," ")</f>
        <v>0</v>
      </c>
      <c r="I10" s="51"/>
    </row>
    <row r="11" spans="1:9" s="28" customFormat="1" ht="30" customHeight="1">
      <c r="A11" s="52" t="s">
        <v>31</v>
      </c>
      <c r="B11" s="43">
        <v>3</v>
      </c>
      <c r="C11" s="48" t="s">
        <v>32</v>
      </c>
      <c r="D11" s="44" t="s">
        <v>24</v>
      </c>
      <c r="E11" s="49"/>
      <c r="F11" s="45"/>
      <c r="G11" s="46"/>
      <c r="H11" s="46" t="str">
        <f t="shared" si="0"/>
        <v> </v>
      </c>
      <c r="I11" s="51"/>
    </row>
    <row r="12" spans="1:9" s="28" customFormat="1" ht="30" customHeight="1">
      <c r="A12" s="47" t="s">
        <v>33</v>
      </c>
      <c r="B12" s="53" t="s">
        <v>34</v>
      </c>
      <c r="C12" s="48" t="s">
        <v>260</v>
      </c>
      <c r="D12" s="44" t="s">
        <v>2</v>
      </c>
      <c r="E12" s="49" t="s">
        <v>35</v>
      </c>
      <c r="F12" s="45">
        <v>365</v>
      </c>
      <c r="G12" s="102"/>
      <c r="H12" s="46">
        <f t="shared" si="0"/>
        <v>0</v>
      </c>
      <c r="I12" s="51" t="s">
        <v>36</v>
      </c>
    </row>
    <row r="13" spans="1:9" s="28" customFormat="1" ht="30" customHeight="1">
      <c r="A13" s="52" t="s">
        <v>38</v>
      </c>
      <c r="B13" s="43">
        <v>4</v>
      </c>
      <c r="C13" s="48" t="s">
        <v>39</v>
      </c>
      <c r="D13" s="44" t="s">
        <v>40</v>
      </c>
      <c r="E13" s="49" t="s">
        <v>25</v>
      </c>
      <c r="F13" s="45">
        <v>40</v>
      </c>
      <c r="G13" s="102"/>
      <c r="H13" s="46">
        <f t="shared" si="0"/>
        <v>0</v>
      </c>
      <c r="I13" s="51" t="s">
        <v>41</v>
      </c>
    </row>
    <row r="14" spans="1:9" s="26" customFormat="1" ht="30" customHeight="1">
      <c r="A14" s="47" t="s">
        <v>42</v>
      </c>
      <c r="B14" s="43">
        <v>5</v>
      </c>
      <c r="C14" s="48" t="s">
        <v>43</v>
      </c>
      <c r="D14" s="44" t="s">
        <v>24</v>
      </c>
      <c r="E14" s="49" t="s">
        <v>30</v>
      </c>
      <c r="F14" s="45">
        <v>8700</v>
      </c>
      <c r="G14" s="102"/>
      <c r="H14" s="46">
        <f t="shared" si="0"/>
        <v>0</v>
      </c>
      <c r="I14" s="51"/>
    </row>
    <row r="15" spans="1:9" s="28" customFormat="1" ht="30" customHeight="1">
      <c r="A15" s="52" t="s">
        <v>44</v>
      </c>
      <c r="B15" s="43">
        <v>6</v>
      </c>
      <c r="C15" s="48" t="s">
        <v>45</v>
      </c>
      <c r="D15" s="44" t="s">
        <v>24</v>
      </c>
      <c r="E15" s="49"/>
      <c r="F15" s="45"/>
      <c r="G15" s="46"/>
      <c r="H15" s="46" t="str">
        <f t="shared" si="0"/>
        <v> </v>
      </c>
      <c r="I15" s="51"/>
    </row>
    <row r="16" spans="1:9" s="28" customFormat="1" ht="30" customHeight="1">
      <c r="A16" s="47" t="s">
        <v>46</v>
      </c>
      <c r="B16" s="53" t="s">
        <v>34</v>
      </c>
      <c r="C16" s="48" t="s">
        <v>47</v>
      </c>
      <c r="D16" s="44" t="s">
        <v>2</v>
      </c>
      <c r="E16" s="49" t="s">
        <v>48</v>
      </c>
      <c r="F16" s="45">
        <v>4</v>
      </c>
      <c r="G16" s="102"/>
      <c r="H16" s="46">
        <f t="shared" si="0"/>
        <v>0</v>
      </c>
      <c r="I16" s="51"/>
    </row>
    <row r="17" spans="1:9" s="84" customFormat="1" ht="30" customHeight="1">
      <c r="A17" s="81"/>
      <c r="B17" s="82"/>
      <c r="C17" s="85" t="s">
        <v>50</v>
      </c>
      <c r="D17" s="86"/>
      <c r="E17" s="86"/>
      <c r="F17" s="86"/>
      <c r="G17" s="106"/>
      <c r="H17" s="46" t="str">
        <f t="shared" si="0"/>
        <v> </v>
      </c>
      <c r="I17" s="58"/>
    </row>
    <row r="18" spans="1:9" s="26" customFormat="1" ht="30" customHeight="1">
      <c r="A18" s="56" t="s">
        <v>51</v>
      </c>
      <c r="B18" s="43">
        <v>7</v>
      </c>
      <c r="C18" s="48" t="s">
        <v>52</v>
      </c>
      <c r="D18" s="44" t="s">
        <v>53</v>
      </c>
      <c r="E18" s="49"/>
      <c r="F18" s="45"/>
      <c r="G18" s="46"/>
      <c r="H18" s="46" t="str">
        <f t="shared" si="0"/>
        <v> </v>
      </c>
      <c r="I18" s="51"/>
    </row>
    <row r="19" spans="1:9" s="26" customFormat="1" ht="30" customHeight="1">
      <c r="A19" s="56" t="s">
        <v>55</v>
      </c>
      <c r="B19" s="53" t="s">
        <v>34</v>
      </c>
      <c r="C19" s="48" t="s">
        <v>56</v>
      </c>
      <c r="D19" s="44" t="s">
        <v>2</v>
      </c>
      <c r="E19" s="49" t="s">
        <v>30</v>
      </c>
      <c r="F19" s="45">
        <v>710</v>
      </c>
      <c r="G19" s="102"/>
      <c r="H19" s="46">
        <f t="shared" si="0"/>
        <v>0</v>
      </c>
      <c r="I19" s="51"/>
    </row>
    <row r="20" spans="1:9" s="26" customFormat="1" ht="30" customHeight="1">
      <c r="A20" s="56" t="s">
        <v>57</v>
      </c>
      <c r="B20" s="43">
        <v>8</v>
      </c>
      <c r="C20" s="48" t="s">
        <v>58</v>
      </c>
      <c r="D20" s="44" t="s">
        <v>53</v>
      </c>
      <c r="E20" s="49"/>
      <c r="F20" s="45"/>
      <c r="G20" s="46"/>
      <c r="H20" s="46" t="str">
        <f t="shared" si="0"/>
        <v> </v>
      </c>
      <c r="I20" s="51"/>
    </row>
    <row r="21" spans="1:9" s="26" customFormat="1" ht="30" customHeight="1">
      <c r="A21" s="56" t="s">
        <v>59</v>
      </c>
      <c r="B21" s="53" t="s">
        <v>34</v>
      </c>
      <c r="C21" s="48" t="s">
        <v>60</v>
      </c>
      <c r="D21" s="44" t="s">
        <v>2</v>
      </c>
      <c r="E21" s="49" t="s">
        <v>30</v>
      </c>
      <c r="F21" s="45">
        <v>40</v>
      </c>
      <c r="G21" s="102"/>
      <c r="H21" s="46">
        <f t="shared" si="0"/>
        <v>0</v>
      </c>
      <c r="I21" s="51"/>
    </row>
    <row r="22" spans="1:9" s="26" customFormat="1" ht="30" customHeight="1">
      <c r="A22" s="56" t="s">
        <v>61</v>
      </c>
      <c r="B22" s="53" t="s">
        <v>37</v>
      </c>
      <c r="C22" s="48" t="s">
        <v>62</v>
      </c>
      <c r="D22" s="44" t="s">
        <v>2</v>
      </c>
      <c r="E22" s="49" t="s">
        <v>30</v>
      </c>
      <c r="F22" s="45">
        <v>3120</v>
      </c>
      <c r="G22" s="102"/>
      <c r="H22" s="46">
        <f t="shared" si="0"/>
        <v>0</v>
      </c>
      <c r="I22" s="51"/>
    </row>
    <row r="23" spans="1:9" s="26" customFormat="1" ht="30" customHeight="1">
      <c r="A23" s="56" t="s">
        <v>63</v>
      </c>
      <c r="B23" s="53" t="s">
        <v>49</v>
      </c>
      <c r="C23" s="48" t="s">
        <v>64</v>
      </c>
      <c r="D23" s="44" t="s">
        <v>2</v>
      </c>
      <c r="E23" s="49" t="s">
        <v>30</v>
      </c>
      <c r="F23" s="45">
        <v>45</v>
      </c>
      <c r="G23" s="102"/>
      <c r="H23" s="46">
        <f t="shared" si="0"/>
        <v>0</v>
      </c>
      <c r="I23" s="51"/>
    </row>
    <row r="24" spans="1:9" s="26" customFormat="1" ht="30" customHeight="1">
      <c r="A24" s="56" t="s">
        <v>65</v>
      </c>
      <c r="B24" s="53" t="s">
        <v>54</v>
      </c>
      <c r="C24" s="48" t="s">
        <v>66</v>
      </c>
      <c r="D24" s="44" t="s">
        <v>2</v>
      </c>
      <c r="E24" s="49" t="s">
        <v>30</v>
      </c>
      <c r="F24" s="45">
        <v>130</v>
      </c>
      <c r="G24" s="102"/>
      <c r="H24" s="46">
        <f t="shared" si="0"/>
        <v>0</v>
      </c>
      <c r="I24" s="51"/>
    </row>
    <row r="25" spans="1:9" s="26" customFormat="1" ht="30" customHeight="1">
      <c r="A25" s="56" t="s">
        <v>67</v>
      </c>
      <c r="B25" s="43">
        <v>9</v>
      </c>
      <c r="C25" s="48" t="s">
        <v>68</v>
      </c>
      <c r="D25" s="44" t="s">
        <v>53</v>
      </c>
      <c r="E25" s="49"/>
      <c r="F25" s="45"/>
      <c r="G25" s="46"/>
      <c r="H25" s="46" t="str">
        <f t="shared" si="0"/>
        <v> </v>
      </c>
      <c r="I25" s="51"/>
    </row>
    <row r="26" spans="1:9" s="26" customFormat="1" ht="30" customHeight="1">
      <c r="A26" s="56" t="s">
        <v>69</v>
      </c>
      <c r="B26" s="53" t="s">
        <v>34</v>
      </c>
      <c r="C26" s="48" t="s">
        <v>56</v>
      </c>
      <c r="D26" s="44" t="s">
        <v>2</v>
      </c>
      <c r="E26" s="49" t="s">
        <v>30</v>
      </c>
      <c r="F26" s="45">
        <v>35</v>
      </c>
      <c r="G26" s="102"/>
      <c r="H26" s="46">
        <f t="shared" si="0"/>
        <v>0</v>
      </c>
      <c r="I26" s="50"/>
    </row>
    <row r="27" spans="1:9" s="26" customFormat="1" ht="30" customHeight="1">
      <c r="A27" s="56" t="s">
        <v>70</v>
      </c>
      <c r="B27" s="57">
        <v>10</v>
      </c>
      <c r="C27" s="48" t="s">
        <v>71</v>
      </c>
      <c r="D27" s="44" t="s">
        <v>53</v>
      </c>
      <c r="E27" s="49"/>
      <c r="F27" s="45"/>
      <c r="G27" s="46"/>
      <c r="H27" s="46" t="str">
        <f t="shared" si="0"/>
        <v> </v>
      </c>
      <c r="I27" s="51"/>
    </row>
    <row r="28" spans="1:9" s="26" customFormat="1" ht="30" customHeight="1">
      <c r="A28" s="56" t="s">
        <v>72</v>
      </c>
      <c r="B28" s="53" t="s">
        <v>34</v>
      </c>
      <c r="C28" s="48" t="s">
        <v>62</v>
      </c>
      <c r="D28" s="44" t="s">
        <v>2</v>
      </c>
      <c r="E28" s="49" t="s">
        <v>30</v>
      </c>
      <c r="F28" s="45">
        <v>160</v>
      </c>
      <c r="G28" s="102"/>
      <c r="H28" s="46">
        <f t="shared" si="0"/>
        <v>0</v>
      </c>
      <c r="I28" s="51"/>
    </row>
    <row r="29" spans="1:9" s="26" customFormat="1" ht="30" customHeight="1">
      <c r="A29" s="56"/>
      <c r="B29" s="43">
        <v>11</v>
      </c>
      <c r="C29" s="48" t="s">
        <v>273</v>
      </c>
      <c r="D29" s="44" t="s">
        <v>276</v>
      </c>
      <c r="E29" s="49"/>
      <c r="F29" s="45"/>
      <c r="G29" s="46"/>
      <c r="H29" s="46" t="str">
        <f t="shared" si="0"/>
        <v> </v>
      </c>
      <c r="I29" s="51"/>
    </row>
    <row r="30" spans="1:9" s="26" customFormat="1" ht="30" customHeight="1">
      <c r="A30" s="56"/>
      <c r="B30" s="53" t="s">
        <v>34</v>
      </c>
      <c r="C30" s="48" t="s">
        <v>274</v>
      </c>
      <c r="D30" s="44" t="s">
        <v>2</v>
      </c>
      <c r="E30" s="49" t="s">
        <v>115</v>
      </c>
      <c r="F30" s="45">
        <v>100</v>
      </c>
      <c r="G30" s="102"/>
      <c r="H30" s="46">
        <f t="shared" si="0"/>
        <v>0</v>
      </c>
      <c r="I30" s="51"/>
    </row>
    <row r="31" spans="1:9" s="26" customFormat="1" ht="30" customHeight="1">
      <c r="A31" s="56" t="s">
        <v>73</v>
      </c>
      <c r="B31" s="43">
        <v>12</v>
      </c>
      <c r="C31" s="48" t="s">
        <v>74</v>
      </c>
      <c r="D31" s="44" t="s">
        <v>75</v>
      </c>
      <c r="E31" s="49"/>
      <c r="F31" s="45"/>
      <c r="G31" s="46"/>
      <c r="H31" s="46" t="str">
        <f t="shared" si="0"/>
        <v> </v>
      </c>
      <c r="I31" s="51"/>
    </row>
    <row r="32" spans="1:9" s="26" customFormat="1" ht="30" customHeight="1">
      <c r="A32" s="56" t="s">
        <v>76</v>
      </c>
      <c r="B32" s="89" t="s">
        <v>34</v>
      </c>
      <c r="C32" s="54" t="s">
        <v>77</v>
      </c>
      <c r="D32" s="90" t="s">
        <v>2</v>
      </c>
      <c r="E32" s="55" t="s">
        <v>48</v>
      </c>
      <c r="F32" s="91">
        <v>9950</v>
      </c>
      <c r="G32" s="103"/>
      <c r="H32" s="92">
        <f t="shared" si="0"/>
        <v>0</v>
      </c>
      <c r="I32" s="51"/>
    </row>
    <row r="33" spans="1:9" s="26" customFormat="1" ht="30" customHeight="1">
      <c r="A33" s="56" t="s">
        <v>78</v>
      </c>
      <c r="B33" s="43">
        <v>13</v>
      </c>
      <c r="C33" s="48" t="s">
        <v>79</v>
      </c>
      <c r="D33" s="44" t="s">
        <v>75</v>
      </c>
      <c r="E33" s="49"/>
      <c r="F33" s="45"/>
      <c r="G33" s="46"/>
      <c r="H33" s="46" t="str">
        <f t="shared" si="0"/>
        <v> </v>
      </c>
      <c r="I33" s="51"/>
    </row>
    <row r="34" spans="1:9" s="26" customFormat="1" ht="30" customHeight="1">
      <c r="A34" s="56" t="s">
        <v>80</v>
      </c>
      <c r="B34" s="53" t="s">
        <v>34</v>
      </c>
      <c r="C34" s="48" t="s">
        <v>81</v>
      </c>
      <c r="D34" s="44" t="s">
        <v>2</v>
      </c>
      <c r="E34" s="49" t="s">
        <v>48</v>
      </c>
      <c r="F34" s="45">
        <v>1500</v>
      </c>
      <c r="G34" s="102"/>
      <c r="H34" s="46">
        <f t="shared" si="0"/>
        <v>0</v>
      </c>
      <c r="I34" s="51"/>
    </row>
    <row r="35" spans="1:9" s="26" customFormat="1" ht="30" customHeight="1">
      <c r="A35" s="56" t="s">
        <v>82</v>
      </c>
      <c r="B35" s="53" t="s">
        <v>37</v>
      </c>
      <c r="C35" s="48" t="s">
        <v>83</v>
      </c>
      <c r="D35" s="44" t="s">
        <v>2</v>
      </c>
      <c r="E35" s="49" t="s">
        <v>48</v>
      </c>
      <c r="F35" s="45">
        <v>7650</v>
      </c>
      <c r="G35" s="102"/>
      <c r="H35" s="46">
        <f t="shared" si="0"/>
        <v>0</v>
      </c>
      <c r="I35" s="51"/>
    </row>
    <row r="36" spans="1:9" s="28" customFormat="1" ht="30" customHeight="1">
      <c r="A36" s="56" t="s">
        <v>84</v>
      </c>
      <c r="B36" s="43">
        <v>14</v>
      </c>
      <c r="C36" s="48" t="s">
        <v>85</v>
      </c>
      <c r="D36" s="44" t="s">
        <v>86</v>
      </c>
      <c r="E36" s="49"/>
      <c r="F36" s="45"/>
      <c r="G36" s="46"/>
      <c r="H36" s="46" t="str">
        <f>IF(F36&gt;0,ROUND(G36,2)*F36," ")</f>
        <v> </v>
      </c>
      <c r="I36" s="51"/>
    </row>
    <row r="37" spans="1:9" s="26" customFormat="1" ht="30" customHeight="1">
      <c r="A37" s="56" t="s">
        <v>89</v>
      </c>
      <c r="B37" s="53" t="s">
        <v>34</v>
      </c>
      <c r="C37" s="48" t="s">
        <v>90</v>
      </c>
      <c r="D37" s="44" t="s">
        <v>2</v>
      </c>
      <c r="E37" s="49" t="s">
        <v>30</v>
      </c>
      <c r="F37" s="45">
        <v>155</v>
      </c>
      <c r="G37" s="102"/>
      <c r="H37" s="46">
        <f t="shared" si="0"/>
        <v>0</v>
      </c>
      <c r="I37" s="51"/>
    </row>
    <row r="38" spans="1:9" s="26" customFormat="1" ht="30" customHeight="1">
      <c r="A38" s="56" t="s">
        <v>91</v>
      </c>
      <c r="B38" s="53" t="s">
        <v>37</v>
      </c>
      <c r="C38" s="48" t="s">
        <v>92</v>
      </c>
      <c r="D38" s="44" t="s">
        <v>2</v>
      </c>
      <c r="E38" s="49" t="s">
        <v>30</v>
      </c>
      <c r="F38" s="45">
        <v>15</v>
      </c>
      <c r="G38" s="102"/>
      <c r="H38" s="46">
        <f t="shared" si="0"/>
        <v>0</v>
      </c>
      <c r="I38" s="58"/>
    </row>
    <row r="39" spans="1:9" s="28" customFormat="1" ht="30" customHeight="1">
      <c r="A39" s="56" t="s">
        <v>93</v>
      </c>
      <c r="B39" s="43">
        <v>15</v>
      </c>
      <c r="C39" s="59" t="s">
        <v>94</v>
      </c>
      <c r="D39" s="44" t="s">
        <v>86</v>
      </c>
      <c r="E39" s="49"/>
      <c r="F39" s="45"/>
      <c r="G39" s="46"/>
      <c r="H39" s="46" t="str">
        <f t="shared" si="0"/>
        <v> </v>
      </c>
      <c r="I39" s="60"/>
    </row>
    <row r="40" spans="1:9" s="26" customFormat="1" ht="30" customHeight="1">
      <c r="A40" s="56" t="s">
        <v>95</v>
      </c>
      <c r="B40" s="53" t="s">
        <v>34</v>
      </c>
      <c r="C40" s="48" t="s">
        <v>87</v>
      </c>
      <c r="D40" s="44" t="s">
        <v>96</v>
      </c>
      <c r="E40" s="49" t="s">
        <v>30</v>
      </c>
      <c r="F40" s="45">
        <v>1080</v>
      </c>
      <c r="G40" s="102"/>
      <c r="H40" s="46">
        <f t="shared" si="0"/>
        <v>0</v>
      </c>
      <c r="I40" s="60"/>
    </row>
    <row r="41" spans="1:9" s="26" customFormat="1" ht="30" customHeight="1">
      <c r="A41" s="56" t="s">
        <v>98</v>
      </c>
      <c r="B41" s="53" t="s">
        <v>37</v>
      </c>
      <c r="C41" s="48" t="s">
        <v>90</v>
      </c>
      <c r="D41" s="44"/>
      <c r="E41" s="49" t="s">
        <v>30</v>
      </c>
      <c r="F41" s="45">
        <v>240</v>
      </c>
      <c r="G41" s="102"/>
      <c r="H41" s="46">
        <f t="shared" si="0"/>
        <v>0</v>
      </c>
      <c r="I41" s="60"/>
    </row>
    <row r="42" spans="1:9" s="26" customFormat="1" ht="30" customHeight="1">
      <c r="A42" s="56" t="s">
        <v>99</v>
      </c>
      <c r="B42" s="53" t="s">
        <v>49</v>
      </c>
      <c r="C42" s="48" t="s">
        <v>261</v>
      </c>
      <c r="D42" s="44" t="s">
        <v>100</v>
      </c>
      <c r="E42" s="49" t="s">
        <v>30</v>
      </c>
      <c r="F42" s="45">
        <v>200</v>
      </c>
      <c r="G42" s="102"/>
      <c r="H42" s="46">
        <f t="shared" si="0"/>
        <v>0</v>
      </c>
      <c r="I42" s="60" t="s">
        <v>101</v>
      </c>
    </row>
    <row r="43" spans="1:9" s="28" customFormat="1" ht="30" customHeight="1">
      <c r="A43" s="56" t="s">
        <v>102</v>
      </c>
      <c r="B43" s="43">
        <v>16</v>
      </c>
      <c r="C43" s="48" t="s">
        <v>103</v>
      </c>
      <c r="D43" s="44" t="s">
        <v>86</v>
      </c>
      <c r="E43" s="49"/>
      <c r="F43" s="45"/>
      <c r="G43" s="46"/>
      <c r="H43" s="46" t="str">
        <f t="shared" si="0"/>
        <v> </v>
      </c>
      <c r="I43" s="61"/>
    </row>
    <row r="44" spans="1:9" s="26" customFormat="1" ht="30" customHeight="1">
      <c r="A44" s="56" t="s">
        <v>104</v>
      </c>
      <c r="B44" s="53" t="s">
        <v>34</v>
      </c>
      <c r="C44" s="48" t="s">
        <v>88</v>
      </c>
      <c r="D44" s="44" t="s">
        <v>97</v>
      </c>
      <c r="E44" s="49"/>
      <c r="F44" s="45"/>
      <c r="G44" s="46"/>
      <c r="H44" s="46" t="str">
        <f t="shared" si="0"/>
        <v> </v>
      </c>
      <c r="I44" s="51"/>
    </row>
    <row r="45" spans="1:9" s="26" customFormat="1" ht="30" customHeight="1">
      <c r="A45" s="56" t="s">
        <v>105</v>
      </c>
      <c r="B45" s="62"/>
      <c r="C45" s="48" t="s">
        <v>106</v>
      </c>
      <c r="D45" s="44"/>
      <c r="E45" s="49" t="s">
        <v>30</v>
      </c>
      <c r="F45" s="45">
        <v>135</v>
      </c>
      <c r="G45" s="102"/>
      <c r="H45" s="46">
        <f t="shared" si="0"/>
        <v>0</v>
      </c>
      <c r="I45" s="63"/>
    </row>
    <row r="46" spans="1:9" s="26" customFormat="1" ht="30" customHeight="1">
      <c r="A46" s="56" t="s">
        <v>107</v>
      </c>
      <c r="B46" s="62"/>
      <c r="C46" s="48" t="s">
        <v>108</v>
      </c>
      <c r="D46" s="44"/>
      <c r="E46" s="49" t="s">
        <v>30</v>
      </c>
      <c r="F46" s="45">
        <v>350</v>
      </c>
      <c r="G46" s="102"/>
      <c r="H46" s="46">
        <f t="shared" si="0"/>
        <v>0</v>
      </c>
      <c r="I46" s="51"/>
    </row>
    <row r="47" spans="1:9" s="26" customFormat="1" ht="30" customHeight="1">
      <c r="A47" s="56" t="s">
        <v>109</v>
      </c>
      <c r="B47" s="62"/>
      <c r="C47" s="48" t="s">
        <v>110</v>
      </c>
      <c r="D47" s="44" t="s">
        <v>2</v>
      </c>
      <c r="E47" s="49" t="s">
        <v>30</v>
      </c>
      <c r="F47" s="45">
        <v>680</v>
      </c>
      <c r="G47" s="102"/>
      <c r="H47" s="46">
        <f t="shared" si="0"/>
        <v>0</v>
      </c>
      <c r="I47" s="64"/>
    </row>
    <row r="48" spans="1:9" s="28" customFormat="1" ht="30" customHeight="1">
      <c r="A48" s="56" t="s">
        <v>111</v>
      </c>
      <c r="B48" s="43">
        <v>17</v>
      </c>
      <c r="C48" s="48" t="s">
        <v>112</v>
      </c>
      <c r="D48" s="44" t="s">
        <v>113</v>
      </c>
      <c r="E48" s="49"/>
      <c r="F48" s="45"/>
      <c r="G48" s="46"/>
      <c r="H48" s="46" t="str">
        <f t="shared" si="0"/>
        <v> </v>
      </c>
      <c r="I48" s="51"/>
    </row>
    <row r="49" spans="1:9" s="26" customFormat="1" ht="30" customHeight="1">
      <c r="A49" s="56" t="s">
        <v>114</v>
      </c>
      <c r="B49" s="53" t="s">
        <v>34</v>
      </c>
      <c r="C49" s="48" t="s">
        <v>262</v>
      </c>
      <c r="D49" s="44" t="s">
        <v>2</v>
      </c>
      <c r="E49" s="49" t="s">
        <v>115</v>
      </c>
      <c r="F49" s="45">
        <v>5125</v>
      </c>
      <c r="G49" s="102"/>
      <c r="H49" s="46">
        <f t="shared" si="0"/>
        <v>0</v>
      </c>
      <c r="I49" s="51" t="s">
        <v>116</v>
      </c>
    </row>
    <row r="50" spans="1:9" s="26" customFormat="1" ht="30" customHeight="1">
      <c r="A50" s="56" t="s">
        <v>117</v>
      </c>
      <c r="B50" s="53" t="s">
        <v>37</v>
      </c>
      <c r="C50" s="48" t="s">
        <v>118</v>
      </c>
      <c r="D50" s="44"/>
      <c r="E50" s="49" t="s">
        <v>115</v>
      </c>
      <c r="F50" s="45">
        <v>20</v>
      </c>
      <c r="G50" s="102"/>
      <c r="H50" s="46">
        <f t="shared" si="0"/>
        <v>0</v>
      </c>
      <c r="I50" s="51"/>
    </row>
    <row r="51" spans="1:9" s="26" customFormat="1" ht="30" customHeight="1">
      <c r="A51" s="56" t="s">
        <v>119</v>
      </c>
      <c r="B51" s="53" t="s">
        <v>49</v>
      </c>
      <c r="C51" s="48" t="s">
        <v>120</v>
      </c>
      <c r="D51" s="44" t="s">
        <v>2</v>
      </c>
      <c r="E51" s="49" t="s">
        <v>115</v>
      </c>
      <c r="F51" s="45">
        <v>145</v>
      </c>
      <c r="G51" s="102"/>
      <c r="H51" s="46">
        <f>IF(F51&gt;0,ROUND(G51,2)*F51," ")</f>
        <v>0</v>
      </c>
      <c r="I51" s="51"/>
    </row>
    <row r="52" spans="1:9" s="26" customFormat="1" ht="30" customHeight="1">
      <c r="A52" s="56" t="s">
        <v>121</v>
      </c>
      <c r="B52" s="43">
        <v>18</v>
      </c>
      <c r="C52" s="48" t="s">
        <v>122</v>
      </c>
      <c r="D52" s="44" t="s">
        <v>113</v>
      </c>
      <c r="E52" s="49"/>
      <c r="F52" s="45"/>
      <c r="G52" s="46"/>
      <c r="H52" s="46" t="str">
        <f t="shared" si="0"/>
        <v> </v>
      </c>
      <c r="I52" s="61"/>
    </row>
    <row r="53" spans="1:9" s="26" customFormat="1" ht="30" customHeight="1">
      <c r="A53" s="56" t="s">
        <v>125</v>
      </c>
      <c r="B53" s="53" t="s">
        <v>34</v>
      </c>
      <c r="C53" s="48" t="s">
        <v>263</v>
      </c>
      <c r="D53" s="44" t="s">
        <v>126</v>
      </c>
      <c r="E53" s="49" t="s">
        <v>115</v>
      </c>
      <c r="F53" s="45">
        <v>20</v>
      </c>
      <c r="G53" s="102"/>
      <c r="H53" s="46">
        <f t="shared" si="0"/>
        <v>0</v>
      </c>
      <c r="I53" s="61" t="s">
        <v>124</v>
      </c>
    </row>
    <row r="54" spans="1:9" s="26" customFormat="1" ht="30" customHeight="1">
      <c r="A54" s="56" t="s">
        <v>127</v>
      </c>
      <c r="B54" s="53" t="s">
        <v>37</v>
      </c>
      <c r="C54" s="48" t="s">
        <v>264</v>
      </c>
      <c r="D54" s="44" t="s">
        <v>265</v>
      </c>
      <c r="E54" s="49" t="s">
        <v>115</v>
      </c>
      <c r="F54" s="45">
        <v>210</v>
      </c>
      <c r="G54" s="102"/>
      <c r="H54" s="46">
        <f t="shared" si="0"/>
        <v>0</v>
      </c>
      <c r="I54" s="61" t="s">
        <v>128</v>
      </c>
    </row>
    <row r="55" spans="1:9" s="26" customFormat="1" ht="30" customHeight="1">
      <c r="A55" s="56" t="s">
        <v>129</v>
      </c>
      <c r="B55" s="53" t="s">
        <v>49</v>
      </c>
      <c r="C55" s="48" t="s">
        <v>279</v>
      </c>
      <c r="D55" s="44" t="s">
        <v>130</v>
      </c>
      <c r="E55" s="49" t="s">
        <v>115</v>
      </c>
      <c r="F55" s="45">
        <v>4870</v>
      </c>
      <c r="G55" s="102"/>
      <c r="H55" s="46">
        <f t="shared" si="0"/>
        <v>0</v>
      </c>
      <c r="I55" s="61" t="s">
        <v>124</v>
      </c>
    </row>
    <row r="56" spans="1:9" s="26" customFormat="1" ht="30" customHeight="1">
      <c r="A56" s="56" t="s">
        <v>131</v>
      </c>
      <c r="B56" s="53" t="s">
        <v>54</v>
      </c>
      <c r="C56" s="48" t="s">
        <v>280</v>
      </c>
      <c r="D56" s="44" t="s">
        <v>132</v>
      </c>
      <c r="E56" s="49" t="s">
        <v>115</v>
      </c>
      <c r="F56" s="45">
        <v>180</v>
      </c>
      <c r="G56" s="102"/>
      <c r="H56" s="46">
        <f t="shared" si="0"/>
        <v>0</v>
      </c>
      <c r="I56" s="61" t="s">
        <v>133</v>
      </c>
    </row>
    <row r="57" spans="1:9" s="26" customFormat="1" ht="30" customHeight="1">
      <c r="A57" s="56" t="s">
        <v>134</v>
      </c>
      <c r="B57" s="43">
        <v>19</v>
      </c>
      <c r="C57" s="48" t="s">
        <v>135</v>
      </c>
      <c r="D57" s="44" t="s">
        <v>113</v>
      </c>
      <c r="E57" s="49"/>
      <c r="F57" s="45"/>
      <c r="G57" s="46"/>
      <c r="H57" s="46" t="str">
        <f t="shared" si="0"/>
        <v> </v>
      </c>
      <c r="I57" s="51"/>
    </row>
    <row r="58" spans="1:9" s="26" customFormat="1" ht="30" customHeight="1">
      <c r="A58" s="56" t="s">
        <v>136</v>
      </c>
      <c r="B58" s="53" t="s">
        <v>34</v>
      </c>
      <c r="C58" s="48" t="s">
        <v>266</v>
      </c>
      <c r="D58" s="44" t="s">
        <v>123</v>
      </c>
      <c r="E58" s="49"/>
      <c r="F58" s="45"/>
      <c r="G58" s="46"/>
      <c r="H58" s="46" t="str">
        <f t="shared" si="0"/>
        <v> </v>
      </c>
      <c r="I58" s="61" t="s">
        <v>124</v>
      </c>
    </row>
    <row r="59" spans="1:9" s="26" customFormat="1" ht="30" customHeight="1">
      <c r="A59" s="56" t="s">
        <v>137</v>
      </c>
      <c r="B59" s="62"/>
      <c r="C59" s="48" t="s">
        <v>138</v>
      </c>
      <c r="D59" s="44"/>
      <c r="E59" s="49" t="s">
        <v>115</v>
      </c>
      <c r="F59" s="45">
        <v>40</v>
      </c>
      <c r="G59" s="102"/>
      <c r="H59" s="46">
        <f t="shared" si="0"/>
        <v>0</v>
      </c>
      <c r="I59" s="63"/>
    </row>
    <row r="60" spans="1:9" s="26" customFormat="1" ht="30" customHeight="1">
      <c r="A60" s="56" t="s">
        <v>139</v>
      </c>
      <c r="B60" s="93"/>
      <c r="C60" s="54" t="s">
        <v>140</v>
      </c>
      <c r="D60" s="90"/>
      <c r="E60" s="55" t="s">
        <v>115</v>
      </c>
      <c r="F60" s="91">
        <v>40</v>
      </c>
      <c r="G60" s="103"/>
      <c r="H60" s="92">
        <f t="shared" si="0"/>
        <v>0</v>
      </c>
      <c r="I60" s="51"/>
    </row>
    <row r="61" spans="1:9" s="26" customFormat="1" ht="30" customHeight="1">
      <c r="A61" s="56" t="s">
        <v>141</v>
      </c>
      <c r="B61" s="43">
        <v>20</v>
      </c>
      <c r="C61" s="48" t="s">
        <v>142</v>
      </c>
      <c r="D61" s="44" t="s">
        <v>143</v>
      </c>
      <c r="E61" s="49" t="s">
        <v>115</v>
      </c>
      <c r="F61" s="45">
        <v>200</v>
      </c>
      <c r="G61" s="102"/>
      <c r="H61" s="46">
        <f t="shared" si="0"/>
        <v>0</v>
      </c>
      <c r="I61" s="51"/>
    </row>
    <row r="62" spans="1:9" s="26" customFormat="1" ht="30" customHeight="1">
      <c r="A62" s="56" t="s">
        <v>144</v>
      </c>
      <c r="B62" s="43">
        <v>21</v>
      </c>
      <c r="C62" s="48" t="s">
        <v>145</v>
      </c>
      <c r="D62" s="44" t="s">
        <v>146</v>
      </c>
      <c r="E62" s="66"/>
      <c r="F62" s="45"/>
      <c r="G62" s="46"/>
      <c r="H62" s="46" t="str">
        <f t="shared" si="0"/>
        <v> </v>
      </c>
      <c r="I62" s="51"/>
    </row>
    <row r="63" spans="1:9" s="26" customFormat="1" ht="30" customHeight="1">
      <c r="A63" s="56" t="s">
        <v>147</v>
      </c>
      <c r="B63" s="53" t="s">
        <v>34</v>
      </c>
      <c r="C63" s="48" t="s">
        <v>148</v>
      </c>
      <c r="D63" s="44"/>
      <c r="E63" s="49"/>
      <c r="F63" s="45"/>
      <c r="G63" s="46"/>
      <c r="H63" s="46" t="str">
        <f t="shared" si="0"/>
        <v> </v>
      </c>
      <c r="I63" s="51"/>
    </row>
    <row r="64" spans="1:9" s="26" customFormat="1" ht="30" customHeight="1">
      <c r="A64" s="56" t="s">
        <v>149</v>
      </c>
      <c r="B64" s="62"/>
      <c r="C64" s="48" t="s">
        <v>153</v>
      </c>
      <c r="D64" s="44"/>
      <c r="E64" s="49" t="s">
        <v>35</v>
      </c>
      <c r="F64" s="45">
        <v>4700</v>
      </c>
      <c r="G64" s="102"/>
      <c r="H64" s="46">
        <f t="shared" si="0"/>
        <v>0</v>
      </c>
      <c r="I64" s="51"/>
    </row>
    <row r="65" spans="1:9" s="26" customFormat="1" ht="30" customHeight="1">
      <c r="A65" s="56" t="s">
        <v>150</v>
      </c>
      <c r="B65" s="53" t="s">
        <v>37</v>
      </c>
      <c r="C65" s="48" t="s">
        <v>151</v>
      </c>
      <c r="D65" s="44"/>
      <c r="E65" s="49"/>
      <c r="F65" s="45"/>
      <c r="G65" s="46"/>
      <c r="H65" s="46" t="str">
        <f t="shared" si="0"/>
        <v> </v>
      </c>
      <c r="I65" s="51"/>
    </row>
    <row r="66" spans="1:9" s="26" customFormat="1" ht="30" customHeight="1">
      <c r="A66" s="56" t="s">
        <v>152</v>
      </c>
      <c r="B66" s="62"/>
      <c r="C66" s="48" t="s">
        <v>153</v>
      </c>
      <c r="D66" s="44"/>
      <c r="E66" s="49" t="s">
        <v>35</v>
      </c>
      <c r="F66" s="45">
        <v>520</v>
      </c>
      <c r="G66" s="102"/>
      <c r="H66" s="46">
        <f>IF(F66&gt;0,ROUND(G66,2)*F66," ")</f>
        <v>0</v>
      </c>
      <c r="I66" s="51"/>
    </row>
    <row r="67" spans="1:9" s="26" customFormat="1" ht="30" customHeight="1">
      <c r="A67" s="56" t="s">
        <v>154</v>
      </c>
      <c r="B67" s="43">
        <v>22</v>
      </c>
      <c r="C67" s="48" t="s">
        <v>155</v>
      </c>
      <c r="D67" s="44" t="s">
        <v>146</v>
      </c>
      <c r="E67" s="49" t="s">
        <v>35</v>
      </c>
      <c r="F67" s="45">
        <v>2550</v>
      </c>
      <c r="G67" s="102"/>
      <c r="H67" s="46">
        <f t="shared" si="0"/>
        <v>0</v>
      </c>
      <c r="I67" s="51"/>
    </row>
    <row r="68" spans="1:9" s="26" customFormat="1" ht="30" customHeight="1">
      <c r="A68" s="56" t="s">
        <v>156</v>
      </c>
      <c r="B68" s="43">
        <v>23</v>
      </c>
      <c r="C68" s="48" t="s">
        <v>157</v>
      </c>
      <c r="D68" s="44" t="s">
        <v>146</v>
      </c>
      <c r="E68" s="49" t="s">
        <v>30</v>
      </c>
      <c r="F68" s="45">
        <v>50</v>
      </c>
      <c r="G68" s="102"/>
      <c r="H68" s="46">
        <f t="shared" si="0"/>
        <v>0</v>
      </c>
      <c r="I68" s="51"/>
    </row>
    <row r="69" spans="1:9" s="67" customFormat="1" ht="30" customHeight="1">
      <c r="A69" s="56" t="s">
        <v>158</v>
      </c>
      <c r="B69" s="43">
        <v>24</v>
      </c>
      <c r="C69" s="48" t="s">
        <v>159</v>
      </c>
      <c r="D69" s="44" t="s">
        <v>160</v>
      </c>
      <c r="E69" s="49"/>
      <c r="F69" s="45"/>
      <c r="G69" s="46"/>
      <c r="H69" s="46" t="str">
        <f t="shared" si="0"/>
        <v> </v>
      </c>
      <c r="I69" s="51"/>
    </row>
    <row r="70" spans="1:9" s="68" customFormat="1" ht="30" customHeight="1">
      <c r="A70" s="56" t="s">
        <v>161</v>
      </c>
      <c r="B70" s="53" t="s">
        <v>34</v>
      </c>
      <c r="C70" s="48" t="s">
        <v>162</v>
      </c>
      <c r="D70" s="44" t="s">
        <v>2</v>
      </c>
      <c r="E70" s="49" t="s">
        <v>30</v>
      </c>
      <c r="F70" s="45">
        <v>1400</v>
      </c>
      <c r="G70" s="102"/>
      <c r="H70" s="46">
        <f t="shared" si="0"/>
        <v>0</v>
      </c>
      <c r="I70" s="51"/>
    </row>
    <row r="71" spans="1:9" s="68" customFormat="1" ht="30" customHeight="1">
      <c r="A71" s="56" t="s">
        <v>163</v>
      </c>
      <c r="B71" s="53" t="s">
        <v>37</v>
      </c>
      <c r="C71" s="48" t="s">
        <v>164</v>
      </c>
      <c r="D71" s="44" t="s">
        <v>2</v>
      </c>
      <c r="E71" s="49" t="s">
        <v>30</v>
      </c>
      <c r="F71" s="45">
        <v>20</v>
      </c>
      <c r="G71" s="102"/>
      <c r="H71" s="46">
        <f t="shared" si="0"/>
        <v>0</v>
      </c>
      <c r="I71" s="51"/>
    </row>
    <row r="72" spans="1:9" s="68" customFormat="1" ht="30" customHeight="1">
      <c r="A72" s="56" t="s">
        <v>165</v>
      </c>
      <c r="B72" s="53" t="s">
        <v>49</v>
      </c>
      <c r="C72" s="48" t="s">
        <v>166</v>
      </c>
      <c r="D72" s="44" t="s">
        <v>2</v>
      </c>
      <c r="E72" s="49" t="s">
        <v>30</v>
      </c>
      <c r="F72" s="45">
        <v>380</v>
      </c>
      <c r="G72" s="102"/>
      <c r="H72" s="46">
        <f t="shared" si="0"/>
        <v>0</v>
      </c>
      <c r="I72" s="51"/>
    </row>
    <row r="73" spans="1:9" s="67" customFormat="1" ht="30" customHeight="1">
      <c r="A73" s="56" t="s">
        <v>167</v>
      </c>
      <c r="B73" s="43">
        <v>25</v>
      </c>
      <c r="C73" s="48" t="s">
        <v>168</v>
      </c>
      <c r="D73" s="44" t="s">
        <v>169</v>
      </c>
      <c r="E73" s="49" t="s">
        <v>30</v>
      </c>
      <c r="F73" s="65">
        <v>1700</v>
      </c>
      <c r="G73" s="102"/>
      <c r="H73" s="46">
        <f t="shared" si="0"/>
        <v>0</v>
      </c>
      <c r="I73" s="50"/>
    </row>
    <row r="74" spans="1:9" s="84" customFormat="1" ht="30" customHeight="1">
      <c r="A74" s="81"/>
      <c r="B74" s="87"/>
      <c r="C74" s="88" t="s">
        <v>13</v>
      </c>
      <c r="D74" s="86"/>
      <c r="E74" s="86"/>
      <c r="F74" s="86"/>
      <c r="G74" s="106"/>
      <c r="H74" s="46" t="str">
        <f aca="true" t="shared" si="1" ref="H74:H79">IF(F74&gt;0,ROUND(G74,2)*F74," ")</f>
        <v> </v>
      </c>
      <c r="I74" s="58"/>
    </row>
    <row r="75" spans="1:9" s="28" customFormat="1" ht="30" customHeight="1">
      <c r="A75" s="47" t="s">
        <v>170</v>
      </c>
      <c r="B75" s="43">
        <v>26</v>
      </c>
      <c r="C75" s="48" t="s">
        <v>171</v>
      </c>
      <c r="D75" s="44" t="s">
        <v>143</v>
      </c>
      <c r="E75" s="49"/>
      <c r="F75" s="65"/>
      <c r="G75" s="108"/>
      <c r="H75" s="46" t="str">
        <f t="shared" si="1"/>
        <v> </v>
      </c>
      <c r="I75" s="51"/>
    </row>
    <row r="76" spans="1:9" s="28" customFormat="1" ht="30" customHeight="1">
      <c r="A76" s="47" t="s">
        <v>173</v>
      </c>
      <c r="B76" s="53" t="s">
        <v>34</v>
      </c>
      <c r="C76" s="48" t="s">
        <v>174</v>
      </c>
      <c r="D76" s="44" t="s">
        <v>2</v>
      </c>
      <c r="E76" s="49" t="s">
        <v>30</v>
      </c>
      <c r="F76" s="65">
        <v>380</v>
      </c>
      <c r="G76" s="102"/>
      <c r="H76" s="46">
        <f t="shared" si="1"/>
        <v>0</v>
      </c>
      <c r="I76" s="61" t="s">
        <v>172</v>
      </c>
    </row>
    <row r="77" spans="1:9" s="28" customFormat="1" ht="30" customHeight="1">
      <c r="A77" s="47" t="s">
        <v>175</v>
      </c>
      <c r="B77" s="43">
        <v>27</v>
      </c>
      <c r="C77" s="48" t="s">
        <v>176</v>
      </c>
      <c r="D77" s="44" t="s">
        <v>177</v>
      </c>
      <c r="E77" s="49"/>
      <c r="F77" s="65"/>
      <c r="G77" s="46"/>
      <c r="H77" s="46" t="str">
        <f t="shared" si="1"/>
        <v> </v>
      </c>
      <c r="I77" s="51"/>
    </row>
    <row r="78" spans="1:9" s="26" customFormat="1" ht="47.25" customHeight="1">
      <c r="A78" s="47" t="s">
        <v>178</v>
      </c>
      <c r="B78" s="53" t="s">
        <v>34</v>
      </c>
      <c r="C78" s="48" t="s">
        <v>267</v>
      </c>
      <c r="D78" s="44" t="s">
        <v>130</v>
      </c>
      <c r="E78" s="49" t="s">
        <v>115</v>
      </c>
      <c r="F78" s="45">
        <v>100</v>
      </c>
      <c r="G78" s="102"/>
      <c r="H78" s="46">
        <f t="shared" si="1"/>
        <v>0</v>
      </c>
      <c r="I78" s="61" t="s">
        <v>124</v>
      </c>
    </row>
    <row r="79" spans="1:9" s="28" customFormat="1" ht="30" customHeight="1">
      <c r="A79" s="47" t="s">
        <v>179</v>
      </c>
      <c r="B79" s="43">
        <v>28</v>
      </c>
      <c r="C79" s="48" t="s">
        <v>180</v>
      </c>
      <c r="D79" s="44" t="s">
        <v>181</v>
      </c>
      <c r="E79" s="49" t="s">
        <v>30</v>
      </c>
      <c r="F79" s="65">
        <v>60</v>
      </c>
      <c r="G79" s="102"/>
      <c r="H79" s="46">
        <f t="shared" si="1"/>
        <v>0</v>
      </c>
      <c r="I79" s="50"/>
    </row>
    <row r="80" spans="1:9" s="84" customFormat="1" ht="30" customHeight="1">
      <c r="A80" s="81"/>
      <c r="B80" s="82"/>
      <c r="C80" s="88" t="s">
        <v>14</v>
      </c>
      <c r="D80" s="86"/>
      <c r="E80" s="86"/>
      <c r="F80" s="86"/>
      <c r="G80" s="106"/>
      <c r="H80" s="46" t="str">
        <f aca="true" t="shared" si="2" ref="H80:H95">IF(F80&gt;0,ROUND(G80,2)*F80," ")</f>
        <v> </v>
      </c>
      <c r="I80" s="58"/>
    </row>
    <row r="81" spans="1:9" s="28" customFormat="1" ht="30" customHeight="1">
      <c r="A81" s="47" t="s">
        <v>183</v>
      </c>
      <c r="B81" s="43">
        <v>29</v>
      </c>
      <c r="C81" s="48" t="s">
        <v>184</v>
      </c>
      <c r="D81" s="44" t="s">
        <v>185</v>
      </c>
      <c r="E81" s="49" t="s">
        <v>115</v>
      </c>
      <c r="F81" s="65">
        <v>2700</v>
      </c>
      <c r="G81" s="102"/>
      <c r="H81" s="46">
        <f t="shared" si="2"/>
        <v>0</v>
      </c>
      <c r="I81" s="51"/>
    </row>
    <row r="82" spans="1:9" s="28" customFormat="1" ht="30" customHeight="1">
      <c r="A82" s="47" t="s">
        <v>186</v>
      </c>
      <c r="B82" s="43">
        <v>30</v>
      </c>
      <c r="C82" s="48" t="s">
        <v>187</v>
      </c>
      <c r="D82" s="44" t="s">
        <v>182</v>
      </c>
      <c r="E82" s="49" t="s">
        <v>115</v>
      </c>
      <c r="F82" s="65">
        <v>6200</v>
      </c>
      <c r="G82" s="102"/>
      <c r="H82" s="46">
        <f t="shared" si="2"/>
        <v>0</v>
      </c>
      <c r="I82" s="51"/>
    </row>
    <row r="83" spans="1:9" s="84" customFormat="1" ht="30" customHeight="1">
      <c r="A83" s="81"/>
      <c r="B83" s="82"/>
      <c r="C83" s="88" t="s">
        <v>15</v>
      </c>
      <c r="D83" s="86"/>
      <c r="E83" s="86"/>
      <c r="F83" s="86"/>
      <c r="G83" s="106"/>
      <c r="H83" s="46" t="str">
        <f t="shared" si="2"/>
        <v> </v>
      </c>
      <c r="I83" s="58"/>
    </row>
    <row r="84" spans="1:9" s="67" customFormat="1" ht="30" customHeight="1">
      <c r="A84" s="47"/>
      <c r="B84" s="43">
        <v>31</v>
      </c>
      <c r="C84" s="48" t="s">
        <v>268</v>
      </c>
      <c r="D84" s="44" t="s">
        <v>277</v>
      </c>
      <c r="E84" s="49" t="s">
        <v>48</v>
      </c>
      <c r="F84" s="65">
        <v>2</v>
      </c>
      <c r="G84" s="102"/>
      <c r="H84" s="46">
        <f t="shared" si="2"/>
        <v>0</v>
      </c>
      <c r="I84" s="51"/>
    </row>
    <row r="85" spans="1:9" s="67" customFormat="1" ht="30" customHeight="1">
      <c r="A85" s="47"/>
      <c r="B85" s="43">
        <v>32</v>
      </c>
      <c r="C85" s="48" t="s">
        <v>269</v>
      </c>
      <c r="D85" s="44" t="s">
        <v>277</v>
      </c>
      <c r="E85" s="49" t="s">
        <v>48</v>
      </c>
      <c r="F85" s="65">
        <v>1</v>
      </c>
      <c r="G85" s="102"/>
      <c r="H85" s="46">
        <f t="shared" si="2"/>
        <v>0</v>
      </c>
      <c r="I85" s="51"/>
    </row>
    <row r="86" spans="1:9" s="28" customFormat="1" ht="30" customHeight="1">
      <c r="A86" s="47" t="s">
        <v>188</v>
      </c>
      <c r="B86" s="43">
        <v>33</v>
      </c>
      <c r="C86" s="48" t="s">
        <v>189</v>
      </c>
      <c r="D86" s="44" t="s">
        <v>275</v>
      </c>
      <c r="E86" s="49"/>
      <c r="F86" s="65"/>
      <c r="G86" s="46"/>
      <c r="H86" s="46" t="str">
        <f t="shared" si="2"/>
        <v> </v>
      </c>
      <c r="I86" s="51"/>
    </row>
    <row r="87" spans="1:9" s="28" customFormat="1" ht="30" customHeight="1">
      <c r="A87" s="47" t="s">
        <v>190</v>
      </c>
      <c r="B87" s="89" t="s">
        <v>34</v>
      </c>
      <c r="C87" s="54" t="s">
        <v>191</v>
      </c>
      <c r="D87" s="90"/>
      <c r="E87" s="55" t="s">
        <v>48</v>
      </c>
      <c r="F87" s="94">
        <v>1</v>
      </c>
      <c r="G87" s="103"/>
      <c r="H87" s="92">
        <f t="shared" si="2"/>
        <v>0</v>
      </c>
      <c r="I87" s="51"/>
    </row>
    <row r="88" spans="1:9" s="28" customFormat="1" ht="30" customHeight="1">
      <c r="A88" s="47" t="s">
        <v>192</v>
      </c>
      <c r="B88" s="43">
        <v>34</v>
      </c>
      <c r="C88" s="48" t="s">
        <v>193</v>
      </c>
      <c r="D88" s="44" t="s">
        <v>275</v>
      </c>
      <c r="E88" s="49"/>
      <c r="F88" s="65"/>
      <c r="G88" s="46"/>
      <c r="H88" s="46" t="str">
        <f t="shared" si="2"/>
        <v> </v>
      </c>
      <c r="I88" s="51"/>
    </row>
    <row r="89" spans="1:9" s="28" customFormat="1" ht="30" customHeight="1">
      <c r="A89" s="47" t="s">
        <v>194</v>
      </c>
      <c r="B89" s="53" t="s">
        <v>34</v>
      </c>
      <c r="C89" s="48" t="s">
        <v>195</v>
      </c>
      <c r="D89" s="44"/>
      <c r="E89" s="49" t="s">
        <v>48</v>
      </c>
      <c r="F89" s="65">
        <v>22</v>
      </c>
      <c r="G89" s="102"/>
      <c r="H89" s="46">
        <f t="shared" si="2"/>
        <v>0</v>
      </c>
      <c r="I89" s="51"/>
    </row>
    <row r="90" spans="1:9" s="68" customFormat="1" ht="30" customHeight="1">
      <c r="A90" s="47"/>
      <c r="B90" s="43">
        <v>35</v>
      </c>
      <c r="C90" s="48" t="s">
        <v>199</v>
      </c>
      <c r="D90" s="44" t="s">
        <v>275</v>
      </c>
      <c r="E90" s="49"/>
      <c r="F90" s="65"/>
      <c r="G90" s="46"/>
      <c r="H90" s="46" t="str">
        <f t="shared" si="2"/>
        <v> </v>
      </c>
      <c r="I90" s="51"/>
    </row>
    <row r="91" spans="1:9" s="68" customFormat="1" ht="30" customHeight="1">
      <c r="A91" s="47"/>
      <c r="B91" s="53" t="s">
        <v>34</v>
      </c>
      <c r="C91" s="48" t="s">
        <v>270</v>
      </c>
      <c r="D91" s="44"/>
      <c r="E91" s="49"/>
      <c r="F91" s="65"/>
      <c r="G91" s="46"/>
      <c r="H91" s="46" t="str">
        <f t="shared" si="2"/>
        <v> </v>
      </c>
      <c r="I91" s="51" t="s">
        <v>196</v>
      </c>
    </row>
    <row r="92" spans="1:9" s="68" customFormat="1" ht="30" customHeight="1">
      <c r="A92" s="47" t="s">
        <v>281</v>
      </c>
      <c r="B92" s="53"/>
      <c r="C92" s="48" t="s">
        <v>271</v>
      </c>
      <c r="D92" s="44"/>
      <c r="E92" s="49" t="s">
        <v>115</v>
      </c>
      <c r="F92" s="65">
        <v>15</v>
      </c>
      <c r="G92" s="102"/>
      <c r="H92" s="46">
        <f t="shared" si="2"/>
        <v>0</v>
      </c>
      <c r="I92" s="51" t="s">
        <v>197</v>
      </c>
    </row>
    <row r="93" spans="1:9" s="68" customFormat="1" ht="30" customHeight="1">
      <c r="A93" s="47" t="s">
        <v>282</v>
      </c>
      <c r="B93" s="53"/>
      <c r="C93" s="48" t="s">
        <v>272</v>
      </c>
      <c r="D93" s="44"/>
      <c r="E93" s="49" t="s">
        <v>115</v>
      </c>
      <c r="F93" s="65">
        <v>32</v>
      </c>
      <c r="G93" s="102"/>
      <c r="H93" s="46">
        <f t="shared" si="2"/>
        <v>0</v>
      </c>
      <c r="I93" s="51" t="s">
        <v>198</v>
      </c>
    </row>
    <row r="94" spans="1:9" s="70" customFormat="1" ht="30" customHeight="1">
      <c r="A94" s="47" t="s">
        <v>200</v>
      </c>
      <c r="B94" s="43">
        <v>36</v>
      </c>
      <c r="C94" s="69" t="s">
        <v>201</v>
      </c>
      <c r="D94" s="44" t="s">
        <v>275</v>
      </c>
      <c r="E94" s="49"/>
      <c r="F94" s="65"/>
      <c r="G94" s="46"/>
      <c r="H94" s="46" t="str">
        <f t="shared" si="2"/>
        <v> </v>
      </c>
      <c r="I94" s="51"/>
    </row>
    <row r="95" spans="1:9" s="26" customFormat="1" ht="30" customHeight="1">
      <c r="A95" s="47" t="s">
        <v>202</v>
      </c>
      <c r="B95" s="53" t="s">
        <v>34</v>
      </c>
      <c r="C95" s="48" t="s">
        <v>203</v>
      </c>
      <c r="D95" s="44"/>
      <c r="E95" s="49" t="s">
        <v>48</v>
      </c>
      <c r="F95" s="65">
        <v>4</v>
      </c>
      <c r="G95" s="102"/>
      <c r="H95" s="46">
        <f t="shared" si="2"/>
        <v>0</v>
      </c>
      <c r="I95" s="50"/>
    </row>
    <row r="96" spans="1:9" s="26" customFormat="1" ht="30" customHeight="1">
      <c r="A96" s="47" t="s">
        <v>204</v>
      </c>
      <c r="B96" s="53" t="s">
        <v>37</v>
      </c>
      <c r="C96" s="48" t="s">
        <v>205</v>
      </c>
      <c r="D96" s="44"/>
      <c r="E96" s="49" t="s">
        <v>48</v>
      </c>
      <c r="F96" s="65">
        <v>2</v>
      </c>
      <c r="G96" s="102"/>
      <c r="H96" s="46">
        <f>IF(F96&gt;0,ROUND(G96,2)*F96," ")</f>
        <v>0</v>
      </c>
      <c r="I96" s="50"/>
    </row>
    <row r="97" spans="1:9" s="26" customFormat="1" ht="30" customHeight="1">
      <c r="A97" s="47" t="s">
        <v>206</v>
      </c>
      <c r="B97" s="53" t="s">
        <v>49</v>
      </c>
      <c r="C97" s="48" t="s">
        <v>207</v>
      </c>
      <c r="D97" s="44"/>
      <c r="E97" s="49" t="s">
        <v>48</v>
      </c>
      <c r="F97" s="65">
        <v>2</v>
      </c>
      <c r="G97" s="102"/>
      <c r="H97" s="46">
        <f aca="true" t="shared" si="3" ref="H97:H109">IF(F97&gt;0,ROUND(G97,2)*F97," ")</f>
        <v>0</v>
      </c>
      <c r="I97" s="50"/>
    </row>
    <row r="98" spans="1:9" s="70" customFormat="1" ht="30" customHeight="1">
      <c r="A98" s="47" t="s">
        <v>208</v>
      </c>
      <c r="B98" s="43">
        <v>37</v>
      </c>
      <c r="C98" s="69" t="s">
        <v>209</v>
      </c>
      <c r="D98" s="44" t="s">
        <v>275</v>
      </c>
      <c r="E98" s="49"/>
      <c r="F98" s="65"/>
      <c r="G98" s="46"/>
      <c r="H98" s="46" t="str">
        <f t="shared" si="3"/>
        <v> </v>
      </c>
      <c r="I98" s="51"/>
    </row>
    <row r="99" spans="1:9" s="26" customFormat="1" ht="30" customHeight="1">
      <c r="A99" s="47" t="s">
        <v>210</v>
      </c>
      <c r="B99" s="53" t="s">
        <v>34</v>
      </c>
      <c r="C99" s="48" t="s">
        <v>211</v>
      </c>
      <c r="D99" s="44"/>
      <c r="E99" s="49" t="s">
        <v>48</v>
      </c>
      <c r="F99" s="65">
        <v>2</v>
      </c>
      <c r="G99" s="102"/>
      <c r="H99" s="46">
        <f t="shared" si="3"/>
        <v>0</v>
      </c>
      <c r="I99" s="50"/>
    </row>
    <row r="100" spans="1:9" s="26" customFormat="1" ht="30" customHeight="1">
      <c r="A100" s="47" t="s">
        <v>212</v>
      </c>
      <c r="B100" s="53" t="s">
        <v>37</v>
      </c>
      <c r="C100" s="48" t="s">
        <v>213</v>
      </c>
      <c r="D100" s="44"/>
      <c r="E100" s="49" t="s">
        <v>48</v>
      </c>
      <c r="F100" s="65">
        <v>2</v>
      </c>
      <c r="G100" s="102"/>
      <c r="H100" s="46">
        <f t="shared" si="3"/>
        <v>0</v>
      </c>
      <c r="I100" s="50"/>
    </row>
    <row r="101" spans="1:9" s="26" customFormat="1" ht="30" customHeight="1">
      <c r="A101" s="47" t="s">
        <v>214</v>
      </c>
      <c r="B101" s="53" t="s">
        <v>49</v>
      </c>
      <c r="C101" s="48" t="s">
        <v>215</v>
      </c>
      <c r="D101" s="44"/>
      <c r="E101" s="49" t="s">
        <v>48</v>
      </c>
      <c r="F101" s="65">
        <v>2</v>
      </c>
      <c r="G101" s="102"/>
      <c r="H101" s="46">
        <f t="shared" si="3"/>
        <v>0</v>
      </c>
      <c r="I101" s="50"/>
    </row>
    <row r="102" spans="1:9" s="26" customFormat="1" ht="30" customHeight="1">
      <c r="A102" s="47" t="s">
        <v>216</v>
      </c>
      <c r="B102" s="53" t="s">
        <v>54</v>
      </c>
      <c r="C102" s="48" t="s">
        <v>217</v>
      </c>
      <c r="D102" s="44"/>
      <c r="E102" s="49" t="s">
        <v>48</v>
      </c>
      <c r="F102" s="65">
        <v>1</v>
      </c>
      <c r="G102" s="102"/>
      <c r="H102" s="46">
        <f t="shared" si="3"/>
        <v>0</v>
      </c>
      <c r="I102" s="50"/>
    </row>
    <row r="103" spans="1:9" s="70" customFormat="1" ht="30" customHeight="1">
      <c r="A103" s="47" t="s">
        <v>218</v>
      </c>
      <c r="B103" s="43">
        <v>38</v>
      </c>
      <c r="C103" s="69" t="s">
        <v>219</v>
      </c>
      <c r="D103" s="44" t="s">
        <v>275</v>
      </c>
      <c r="E103" s="49"/>
      <c r="F103" s="65"/>
      <c r="G103" s="46"/>
      <c r="H103" s="46" t="str">
        <f t="shared" si="3"/>
        <v> </v>
      </c>
      <c r="I103" s="51"/>
    </row>
    <row r="104" spans="1:9" s="70" customFormat="1" ht="30" customHeight="1">
      <c r="A104" s="47" t="s">
        <v>220</v>
      </c>
      <c r="B104" s="53" t="s">
        <v>34</v>
      </c>
      <c r="C104" s="69" t="s">
        <v>283</v>
      </c>
      <c r="D104" s="44"/>
      <c r="E104" s="49" t="s">
        <v>48</v>
      </c>
      <c r="F104" s="65">
        <v>1</v>
      </c>
      <c r="G104" s="102"/>
      <c r="H104" s="46">
        <f t="shared" si="3"/>
        <v>0</v>
      </c>
      <c r="I104" s="51" t="s">
        <v>221</v>
      </c>
    </row>
    <row r="105" spans="1:9" s="70" customFormat="1" ht="30" customHeight="1">
      <c r="A105" s="47" t="s">
        <v>222</v>
      </c>
      <c r="B105" s="43">
        <v>39</v>
      </c>
      <c r="C105" s="69" t="s">
        <v>223</v>
      </c>
      <c r="D105" s="44" t="s">
        <v>275</v>
      </c>
      <c r="E105" s="49"/>
      <c r="F105" s="65"/>
      <c r="G105" s="46"/>
      <c r="H105" s="46" t="str">
        <f t="shared" si="3"/>
        <v> </v>
      </c>
      <c r="I105" s="51"/>
    </row>
    <row r="106" spans="1:9" s="70" customFormat="1" ht="30" customHeight="1">
      <c r="A106" s="47" t="s">
        <v>224</v>
      </c>
      <c r="B106" s="53" t="s">
        <v>34</v>
      </c>
      <c r="C106" s="69" t="s">
        <v>284</v>
      </c>
      <c r="D106" s="44"/>
      <c r="E106" s="49" t="s">
        <v>48</v>
      </c>
      <c r="F106" s="65">
        <v>1</v>
      </c>
      <c r="G106" s="102"/>
      <c r="H106" s="46">
        <f t="shared" si="3"/>
        <v>0</v>
      </c>
      <c r="I106" s="51" t="s">
        <v>225</v>
      </c>
    </row>
    <row r="107" spans="1:9" s="26" customFormat="1" ht="30" customHeight="1">
      <c r="A107" s="47" t="s">
        <v>226</v>
      </c>
      <c r="B107" s="43">
        <v>40</v>
      </c>
      <c r="C107" s="48" t="s">
        <v>227</v>
      </c>
      <c r="D107" s="44" t="s">
        <v>228</v>
      </c>
      <c r="E107" s="49" t="s">
        <v>48</v>
      </c>
      <c r="F107" s="65">
        <v>18</v>
      </c>
      <c r="G107" s="102"/>
      <c r="H107" s="46">
        <f t="shared" si="3"/>
        <v>0</v>
      </c>
      <c r="I107" s="50"/>
    </row>
    <row r="108" spans="1:9" s="84" customFormat="1" ht="30" customHeight="1">
      <c r="A108" s="81"/>
      <c r="B108" s="82"/>
      <c r="C108" s="88" t="s">
        <v>16</v>
      </c>
      <c r="D108" s="86"/>
      <c r="E108" s="86"/>
      <c r="F108" s="86"/>
      <c r="G108" s="106"/>
      <c r="H108" s="46" t="str">
        <f t="shared" si="3"/>
        <v> </v>
      </c>
      <c r="I108" s="58"/>
    </row>
    <row r="109" spans="1:9" s="26" customFormat="1" ht="30" customHeight="1">
      <c r="A109" s="47" t="s">
        <v>229</v>
      </c>
      <c r="B109" s="43">
        <v>41</v>
      </c>
      <c r="C109" s="48" t="s">
        <v>230</v>
      </c>
      <c r="D109" s="44" t="s">
        <v>228</v>
      </c>
      <c r="E109" s="49" t="s">
        <v>48</v>
      </c>
      <c r="F109" s="65">
        <v>4</v>
      </c>
      <c r="G109" s="102"/>
      <c r="H109" s="46">
        <f t="shared" si="3"/>
        <v>0</v>
      </c>
      <c r="I109" s="51"/>
    </row>
    <row r="110" spans="1:9" s="26" customFormat="1" ht="30" customHeight="1">
      <c r="A110" s="47" t="s">
        <v>231</v>
      </c>
      <c r="B110" s="43">
        <v>42</v>
      </c>
      <c r="C110" s="48" t="s">
        <v>232</v>
      </c>
      <c r="D110" s="44" t="s">
        <v>228</v>
      </c>
      <c r="E110" s="49" t="s">
        <v>233</v>
      </c>
      <c r="F110" s="65">
        <v>1</v>
      </c>
      <c r="G110" s="102"/>
      <c r="H110" s="46">
        <f>IF(F110&gt;0,ROUND(G110,2)*F110," ")</f>
        <v>0</v>
      </c>
      <c r="I110" s="51"/>
    </row>
    <row r="111" spans="1:9" s="28" customFormat="1" ht="30" customHeight="1">
      <c r="A111" s="47" t="s">
        <v>234</v>
      </c>
      <c r="B111" s="43">
        <v>43</v>
      </c>
      <c r="C111" s="48" t="s">
        <v>235</v>
      </c>
      <c r="D111" s="44" t="s">
        <v>228</v>
      </c>
      <c r="E111" s="49"/>
      <c r="F111" s="65"/>
      <c r="G111" s="46"/>
      <c r="H111" s="46" t="str">
        <f aca="true" t="shared" si="4" ref="H111:H124">IF(F111&gt;0,ROUND(G111,2)*F111," ")</f>
        <v> </v>
      </c>
      <c r="I111" s="51"/>
    </row>
    <row r="112" spans="1:9" s="26" customFormat="1" ht="30" customHeight="1">
      <c r="A112" s="47" t="s">
        <v>236</v>
      </c>
      <c r="B112" s="53" t="s">
        <v>34</v>
      </c>
      <c r="C112" s="48" t="s">
        <v>237</v>
      </c>
      <c r="D112" s="44"/>
      <c r="E112" s="49" t="s">
        <v>48</v>
      </c>
      <c r="F112" s="65">
        <v>5</v>
      </c>
      <c r="G112" s="102"/>
      <c r="H112" s="46">
        <f t="shared" si="4"/>
        <v>0</v>
      </c>
      <c r="I112" s="51"/>
    </row>
    <row r="113" spans="1:9" s="26" customFormat="1" ht="30" customHeight="1">
      <c r="A113" s="47" t="s">
        <v>238</v>
      </c>
      <c r="B113" s="53" t="s">
        <v>37</v>
      </c>
      <c r="C113" s="48" t="s">
        <v>239</v>
      </c>
      <c r="D113" s="44"/>
      <c r="E113" s="49" t="s">
        <v>48</v>
      </c>
      <c r="F113" s="65">
        <v>14</v>
      </c>
      <c r="G113" s="102"/>
      <c r="H113" s="46">
        <f t="shared" si="4"/>
        <v>0</v>
      </c>
      <c r="I113" s="51"/>
    </row>
    <row r="114" spans="1:9" s="26" customFormat="1" ht="30" customHeight="1">
      <c r="A114" s="47" t="s">
        <v>240</v>
      </c>
      <c r="B114" s="53" t="s">
        <v>49</v>
      </c>
      <c r="C114" s="48" t="s">
        <v>241</v>
      </c>
      <c r="D114" s="44"/>
      <c r="E114" s="49" t="s">
        <v>48</v>
      </c>
      <c r="F114" s="65">
        <v>2</v>
      </c>
      <c r="G114" s="102"/>
      <c r="H114" s="46">
        <f t="shared" si="4"/>
        <v>0</v>
      </c>
      <c r="I114" s="51"/>
    </row>
    <row r="115" spans="1:9" s="26" customFormat="1" ht="30" customHeight="1">
      <c r="A115" s="47" t="s">
        <v>242</v>
      </c>
      <c r="B115" s="89" t="s">
        <v>54</v>
      </c>
      <c r="C115" s="54" t="s">
        <v>243</v>
      </c>
      <c r="D115" s="90"/>
      <c r="E115" s="55" t="s">
        <v>48</v>
      </c>
      <c r="F115" s="94">
        <v>8</v>
      </c>
      <c r="G115" s="103"/>
      <c r="H115" s="92">
        <f t="shared" si="4"/>
        <v>0</v>
      </c>
      <c r="I115" s="51"/>
    </row>
    <row r="116" spans="1:9" s="28" customFormat="1" ht="30" customHeight="1">
      <c r="A116" s="47" t="s">
        <v>244</v>
      </c>
      <c r="B116" s="43">
        <v>44</v>
      </c>
      <c r="C116" s="48" t="s">
        <v>245</v>
      </c>
      <c r="D116" s="44" t="s">
        <v>228</v>
      </c>
      <c r="E116" s="49" t="s">
        <v>48</v>
      </c>
      <c r="F116" s="65">
        <v>8</v>
      </c>
      <c r="G116" s="102"/>
      <c r="H116" s="46">
        <f t="shared" si="4"/>
        <v>0</v>
      </c>
      <c r="I116" s="51"/>
    </row>
    <row r="117" spans="1:9" s="26" customFormat="1" ht="30" customHeight="1">
      <c r="A117" s="47" t="s">
        <v>246</v>
      </c>
      <c r="B117" s="43">
        <v>45</v>
      </c>
      <c r="C117" s="48" t="s">
        <v>247</v>
      </c>
      <c r="D117" s="44" t="s">
        <v>228</v>
      </c>
      <c r="E117" s="49" t="s">
        <v>48</v>
      </c>
      <c r="F117" s="65">
        <v>4</v>
      </c>
      <c r="G117" s="102"/>
      <c r="H117" s="46">
        <f t="shared" si="4"/>
        <v>0</v>
      </c>
      <c r="I117" s="51"/>
    </row>
    <row r="118" spans="1:9" s="67" customFormat="1" ht="30" customHeight="1">
      <c r="A118" s="47" t="s">
        <v>248</v>
      </c>
      <c r="B118" s="43">
        <v>46</v>
      </c>
      <c r="C118" s="48" t="s">
        <v>249</v>
      </c>
      <c r="D118" s="44" t="s">
        <v>278</v>
      </c>
      <c r="E118" s="49"/>
      <c r="F118" s="65"/>
      <c r="G118" s="46"/>
      <c r="H118" s="46" t="str">
        <f t="shared" si="4"/>
        <v> </v>
      </c>
      <c r="I118" s="51"/>
    </row>
    <row r="119" spans="1:9" s="26" customFormat="1" ht="30" customHeight="1">
      <c r="A119" s="47" t="s">
        <v>250</v>
      </c>
      <c r="B119" s="71" t="s">
        <v>34</v>
      </c>
      <c r="C119" s="48" t="s">
        <v>251</v>
      </c>
      <c r="D119" s="44" t="s">
        <v>2</v>
      </c>
      <c r="E119" s="49" t="s">
        <v>48</v>
      </c>
      <c r="F119" s="65">
        <v>2</v>
      </c>
      <c r="G119" s="102"/>
      <c r="H119" s="46">
        <f t="shared" si="4"/>
        <v>0</v>
      </c>
      <c r="I119" s="51"/>
    </row>
    <row r="120" spans="1:9" s="84" customFormat="1" ht="30" customHeight="1">
      <c r="A120" s="81"/>
      <c r="B120" s="82"/>
      <c r="C120" s="88" t="s">
        <v>17</v>
      </c>
      <c r="D120" s="86"/>
      <c r="E120" s="86"/>
      <c r="F120" s="86"/>
      <c r="G120" s="106"/>
      <c r="H120" s="46" t="str">
        <f t="shared" si="4"/>
        <v> </v>
      </c>
      <c r="I120" s="58"/>
    </row>
    <row r="121" spans="1:9" s="28" customFormat="1" ht="30" customHeight="1">
      <c r="A121" s="56" t="s">
        <v>252</v>
      </c>
      <c r="B121" s="43">
        <v>47</v>
      </c>
      <c r="C121" s="48" t="s">
        <v>253</v>
      </c>
      <c r="D121" s="44" t="s">
        <v>254</v>
      </c>
      <c r="E121" s="49"/>
      <c r="F121" s="45"/>
      <c r="G121" s="46"/>
      <c r="H121" s="46" t="str">
        <f t="shared" si="4"/>
        <v> </v>
      </c>
      <c r="I121" s="51"/>
    </row>
    <row r="122" spans="1:9" s="26" customFormat="1" ht="30" customHeight="1">
      <c r="A122" s="56" t="s">
        <v>255</v>
      </c>
      <c r="B122" s="53" t="s">
        <v>34</v>
      </c>
      <c r="C122" s="48" t="s">
        <v>256</v>
      </c>
      <c r="D122" s="44"/>
      <c r="E122" s="49" t="s">
        <v>30</v>
      </c>
      <c r="F122" s="45">
        <v>3750</v>
      </c>
      <c r="G122" s="102"/>
      <c r="H122" s="46">
        <f t="shared" si="4"/>
        <v>0</v>
      </c>
      <c r="I122" s="72"/>
    </row>
    <row r="123" spans="1:9" s="26" customFormat="1" ht="30" customHeight="1">
      <c r="A123" s="56" t="s">
        <v>257</v>
      </c>
      <c r="B123" s="53" t="s">
        <v>37</v>
      </c>
      <c r="C123" s="48" t="s">
        <v>258</v>
      </c>
      <c r="D123" s="44"/>
      <c r="E123" s="49" t="s">
        <v>30</v>
      </c>
      <c r="F123" s="45">
        <v>4950</v>
      </c>
      <c r="G123" s="102"/>
      <c r="H123" s="46">
        <f t="shared" si="4"/>
        <v>0</v>
      </c>
      <c r="I123" s="51"/>
    </row>
    <row r="124" spans="1:8" ht="30" customHeight="1">
      <c r="A124" s="17"/>
      <c r="B124" s="95"/>
      <c r="C124" s="96"/>
      <c r="D124" s="97"/>
      <c r="E124" s="98"/>
      <c r="F124" s="98"/>
      <c r="G124" s="109"/>
      <c r="H124" s="92" t="str">
        <f t="shared" si="4"/>
        <v> </v>
      </c>
    </row>
    <row r="125" spans="1:8" s="29" customFormat="1" ht="34.5" customHeight="1">
      <c r="A125" s="14"/>
      <c r="B125" s="40" t="s">
        <v>21</v>
      </c>
      <c r="C125" s="41"/>
      <c r="E125" s="39" t="s">
        <v>22</v>
      </c>
      <c r="F125" s="110">
        <f>SUM(H6:H124)</f>
        <v>0</v>
      </c>
      <c r="G125" s="115"/>
      <c r="H125" s="116"/>
    </row>
    <row r="126" spans="1:8" ht="27" customHeight="1">
      <c r="A126" s="14"/>
      <c r="B126" s="40" t="s">
        <v>23</v>
      </c>
      <c r="C126" s="104"/>
      <c r="D126" s="105"/>
      <c r="E126" s="104"/>
      <c r="F126" s="104"/>
      <c r="G126" s="111"/>
      <c r="H126" s="112"/>
    </row>
    <row r="127" spans="1:8" ht="30" customHeight="1">
      <c r="A127" s="14"/>
      <c r="B127" s="42" t="s">
        <v>18</v>
      </c>
      <c r="C127" s="104"/>
      <c r="D127" s="105"/>
      <c r="E127" s="104"/>
      <c r="F127" s="104"/>
      <c r="G127" s="111"/>
      <c r="H127" s="112"/>
    </row>
    <row r="128" spans="1:8" ht="15.75" customHeight="1">
      <c r="A128" s="21"/>
      <c r="B128" s="7"/>
      <c r="C128" s="1"/>
      <c r="D128" s="20"/>
      <c r="E128" s="1"/>
      <c r="F128" s="1"/>
      <c r="G128" s="113"/>
      <c r="H128" s="114"/>
    </row>
  </sheetData>
  <sheetProtection password="E8A8" sheet="1" objects="1" scenarios="1"/>
  <mergeCells count="1">
    <mergeCell ref="C6:G6"/>
  </mergeCells>
  <dataValidations count="1">
    <dataValidation type="decimal" operator="greaterThan" allowBlank="1" showInputMessage="1" showErrorMessage="1" errorTitle="Illegal Entry" error="No unit prices below 0 (negative) will be accepted" sqref="G109:G119 G9:G16 G76:G79 G81:G82 G84:G107 G122:G123 G18:G73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89-2004&amp;R&amp;10Bid Submission
Page &amp;P+3 of 12</oddHeader>
    <oddFooter xml:space="preserve">&amp;R__________________
Name of Bidder                    </oddFooter>
  </headerFooter>
  <rowBreaks count="4" manualBreakCount="4">
    <brk id="32" max="255" man="1"/>
    <brk id="60" max="255" man="1"/>
    <brk id="87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Administrator</cp:lastModifiedBy>
  <cp:lastPrinted>2004-03-26T20:44:56Z</cp:lastPrinted>
  <dcterms:created xsi:type="dcterms:W3CDTF">1999-03-31T15:44:33Z</dcterms:created>
  <dcterms:modified xsi:type="dcterms:W3CDTF">2004-03-29T15:50:19Z</dcterms:modified>
  <cp:category/>
  <cp:version/>
  <cp:contentType/>
  <cp:contentStatus/>
</cp:coreProperties>
</file>