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76" windowWidth="19176" windowHeight="6636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PRICES'!$B$1:$H$76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PRICES'!$B$1:$IV$69</definedName>
    <definedName name="XITEMS">'FORM B - PRICES'!$B$6:$IV$69</definedName>
  </definedNames>
  <calcPr fullCalcOnLoad="1"/>
</workbook>
</file>

<file path=xl/sharedStrings.xml><?xml version="1.0" encoding="utf-8"?>
<sst xmlns="http://schemas.openxmlformats.org/spreadsheetml/2006/main" count="282" uniqueCount="147">
  <si>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</si>
  <si>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</si>
  <si>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</si>
  <si>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</si>
  <si>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</si>
  <si>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</si>
  <si>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</si>
  <si>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</si>
  <si>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</si>
  <si>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</si>
  <si>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</si>
  <si>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</si>
  <si>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</si>
  <si>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</si>
  <si>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</si>
  <si>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</si>
  <si>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</si>
  <si>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</si>
  <si>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</si>
  <si>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</si>
  <si>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</si>
  <si>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A003</t>
  </si>
  <si>
    <t>A.2</t>
  </si>
  <si>
    <t xml:space="preserve">Excavation  </t>
  </si>
  <si>
    <t>CW 3110-R7</t>
  </si>
  <si>
    <t>m³</t>
  </si>
  <si>
    <t>A010</t>
  </si>
  <si>
    <t>A.7</t>
  </si>
  <si>
    <t>Supplying and Placing Base Course Material</t>
  </si>
  <si>
    <t>A012</t>
  </si>
  <si>
    <t>A.9</t>
  </si>
  <si>
    <t>Grading of Boulevards</t>
  </si>
  <si>
    <t>m²</t>
  </si>
  <si>
    <t xml:space="preserve">CW 3235-R5  </t>
  </si>
  <si>
    <t>Sidewalk</t>
  </si>
  <si>
    <t>B107</t>
  </si>
  <si>
    <t>B.11</t>
  </si>
  <si>
    <t xml:space="preserve">Miscellaneous Concrete Slab Installation </t>
  </si>
  <si>
    <t>B111</t>
  </si>
  <si>
    <t>SD-228A</t>
  </si>
  <si>
    <t>B114</t>
  </si>
  <si>
    <t>B.12</t>
  </si>
  <si>
    <t xml:space="preserve">Miscellaneous Concrete Slab Renewal </t>
  </si>
  <si>
    <t>B118</t>
  </si>
  <si>
    <t>B120</t>
  </si>
  <si>
    <t>b) 5 sq.m. to 20 sq.m.</t>
  </si>
  <si>
    <t>B119</t>
  </si>
  <si>
    <t>a) Less than 5 sq.m.</t>
  </si>
  <si>
    <t>B121</t>
  </si>
  <si>
    <t>c) Greater than 20 sq.m.</t>
  </si>
  <si>
    <t>B124</t>
  </si>
  <si>
    <t>B.13</t>
  </si>
  <si>
    <t>Adjustment of Precast  Sidewalk Blocks</t>
  </si>
  <si>
    <t>CW 3235-R5</t>
  </si>
  <si>
    <t>B125</t>
  </si>
  <si>
    <t>B.14</t>
  </si>
  <si>
    <t>Supply of Precast  Sidewalk Blocks</t>
  </si>
  <si>
    <t>B154</t>
  </si>
  <si>
    <t>Concrete Curb Renewal</t>
  </si>
  <si>
    <t xml:space="preserve">CW 3240-R5 </t>
  </si>
  <si>
    <t>B155</t>
  </si>
  <si>
    <t>i)</t>
  </si>
  <si>
    <t>SD-205,
SD206A</t>
  </si>
  <si>
    <t>B156</t>
  </si>
  <si>
    <t>a) less than 3 m</t>
  </si>
  <si>
    <t>m</t>
  </si>
  <si>
    <t>B157</t>
  </si>
  <si>
    <t xml:space="preserve">b) 3 m to 30 m </t>
  </si>
  <si>
    <t>B158</t>
  </si>
  <si>
    <t>c) Greater than 30 m</t>
  </si>
  <si>
    <t>B167</t>
  </si>
  <si>
    <t>SD-203B</t>
  </si>
  <si>
    <t>B184</t>
  </si>
  <si>
    <t>SD-229C</t>
  </si>
  <si>
    <t>B189</t>
  </si>
  <si>
    <t>Regrading Existing Interlocking Paving Stones</t>
  </si>
  <si>
    <t>CW 3330-R3</t>
  </si>
  <si>
    <t>B199</t>
  </si>
  <si>
    <t>Construction of Asphalt Patches</t>
  </si>
  <si>
    <t xml:space="preserve">CW 3410-R6 </t>
  </si>
  <si>
    <t>F001</t>
  </si>
  <si>
    <t>Adjustment of  Catchbasins / Manholes Frames</t>
  </si>
  <si>
    <t>CW 3210-R6</t>
  </si>
  <si>
    <t>each</t>
  </si>
  <si>
    <t>F009</t>
  </si>
  <si>
    <t>Adjustment of Valve Boxes</t>
  </si>
  <si>
    <t>F011</t>
  </si>
  <si>
    <t>Adjustment of Curb Stop Boxes</t>
  </si>
  <si>
    <t>F018</t>
  </si>
  <si>
    <t>Curb Stop Box Extensions</t>
  </si>
  <si>
    <t>G001</t>
  </si>
  <si>
    <t>Sodding</t>
  </si>
  <si>
    <t xml:space="preserve">CW 3510-R8 </t>
  </si>
  <si>
    <t>G002</t>
  </si>
  <si>
    <t xml:space="preserve"> width &lt; 600mm</t>
  </si>
  <si>
    <t>G003</t>
  </si>
  <si>
    <t>ii)</t>
  </si>
  <si>
    <t xml:space="preserve"> width &gt; or = 600mm</t>
  </si>
  <si>
    <t>G004</t>
  </si>
  <si>
    <t>Seeding</t>
  </si>
  <si>
    <t>CW 3520-R6</t>
  </si>
  <si>
    <t>Priority I Streets</t>
  </si>
  <si>
    <t>Priority II &amp; III Streets</t>
  </si>
  <si>
    <t>Barrier (150mm ht, Dowelled)</t>
  </si>
  <si>
    <t>Modified Barrier (150mm ht, Dowelled)</t>
  </si>
  <si>
    <t>Ramp Curb (15mm)</t>
  </si>
  <si>
    <t>Sidewalk 150mm depth</t>
  </si>
  <si>
    <t>Sidewalk 100mm depth</t>
  </si>
  <si>
    <t>A007</t>
  </si>
  <si>
    <t>A.6</t>
  </si>
  <si>
    <t>Crushed Sub-base Material</t>
  </si>
  <si>
    <t>A008</t>
  </si>
  <si>
    <t xml:space="preserve"> i)</t>
  </si>
  <si>
    <t>tonne</t>
  </si>
  <si>
    <t>C052</t>
  </si>
  <si>
    <t>50 mm - Limestone</t>
  </si>
  <si>
    <t xml:space="preserve"> ii)</t>
  </si>
  <si>
    <t>Concrete Paver (200x100)</t>
  </si>
  <si>
    <t>Clay Paver (194x93)</t>
  </si>
  <si>
    <t>100mm Concrete Sidewalk with reveals for paving stones</t>
  </si>
  <si>
    <t>CW 3235-R5  E8</t>
  </si>
  <si>
    <t>CW 3330-R3 E9</t>
  </si>
  <si>
    <t>A.1</t>
  </si>
  <si>
    <t>A.3</t>
  </si>
  <si>
    <t>A.4</t>
  </si>
  <si>
    <t>A.5</t>
  </si>
  <si>
    <t>A.8</t>
  </si>
  <si>
    <t>A.10</t>
  </si>
  <si>
    <t>A.11</t>
  </si>
  <si>
    <t>A.12</t>
  </si>
  <si>
    <t>A.13</t>
  </si>
  <si>
    <t>A.14</t>
  </si>
  <si>
    <t>iii)</t>
  </si>
  <si>
    <t>a) Greater than 20 sq.m.</t>
  </si>
  <si>
    <t>B.1</t>
  </si>
  <si>
    <t xml:space="preserve">B.2 </t>
  </si>
  <si>
    <t>B.3</t>
  </si>
  <si>
    <t>B.4</t>
  </si>
  <si>
    <t>B.5</t>
  </si>
  <si>
    <t>B.6</t>
  </si>
  <si>
    <t>B.7</t>
  </si>
  <si>
    <t>B.8</t>
  </si>
  <si>
    <t>B.9</t>
  </si>
  <si>
    <t>B.10</t>
  </si>
  <si>
    <t>B.15</t>
  </si>
  <si>
    <t>B.16</t>
  </si>
  <si>
    <t>Unit Pavers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</si>
</sst>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</numFmts>
  <fonts count="1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sz val="10"/>
      <name val="MS Sans Serif"/>
      <family val="0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b/>
      <i/>
      <u val="single"/>
      <sz val="14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7">
    <xf numFmtId="0" fontId="0" fillId="2" borderId="0" xfId="0" applyNumberFormat="1" applyAlignment="1">
      <alignment/>
    </xf>
    <xf numFmtId="0" fontId="0" fillId="2" borderId="0" xfId="0" applyNumberFormat="1" applyAlignment="1">
      <alignment vertical="top"/>
    </xf>
    <xf numFmtId="166" fontId="0" fillId="2" borderId="0" xfId="0" applyNumberFormat="1" applyAlignment="1">
      <alignment horizontal="right"/>
    </xf>
    <xf numFmtId="166" fontId="0" fillId="2" borderId="1" xfId="0" applyNumberFormat="1" applyBorder="1" applyAlignment="1">
      <alignment horizontal="right"/>
    </xf>
    <xf numFmtId="166" fontId="0" fillId="2" borderId="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166" fontId="1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0" fontId="0" fillId="2" borderId="0" xfId="0" applyNumberFormat="1" applyAlignment="1">
      <alignment/>
    </xf>
    <xf numFmtId="166" fontId="0" fillId="2" borderId="1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2" xfId="0" applyNumberFormat="1" applyBorder="1" applyAlignment="1">
      <alignment horizontal="right" vertical="center"/>
    </xf>
    <xf numFmtId="166" fontId="0" fillId="2" borderId="4" xfId="0" applyNumberFormat="1" applyBorder="1" applyAlignment="1">
      <alignment horizontal="center"/>
    </xf>
    <xf numFmtId="0" fontId="0" fillId="2" borderId="1" xfId="0" applyNumberFormat="1" applyBorder="1" applyAlignment="1">
      <alignment horizontal="right"/>
    </xf>
    <xf numFmtId="166" fontId="0" fillId="2" borderId="5" xfId="0" applyNumberFormat="1" applyBorder="1" applyAlignment="1">
      <alignment horizontal="right"/>
    </xf>
    <xf numFmtId="4" fontId="0" fillId="0" borderId="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4" fontId="0" fillId="0" borderId="6" xfId="0" applyNumberFormat="1" applyFont="1" applyFill="1" applyBorder="1" applyAlignment="1" applyProtection="1">
      <alignment horizontal="center" vertical="top"/>
      <protection/>
    </xf>
    <xf numFmtId="4" fontId="0" fillId="3" borderId="6" xfId="0" applyNumberFormat="1" applyFont="1" applyFill="1" applyBorder="1" applyAlignment="1" applyProtection="1">
      <alignment horizontal="center" vertical="top"/>
      <protection/>
    </xf>
    <xf numFmtId="0" fontId="0" fillId="2" borderId="0" xfId="0" applyAlignment="1">
      <alignment/>
    </xf>
    <xf numFmtId="172" fontId="0" fillId="3" borderId="6" xfId="0" applyNumberFormat="1" applyFont="1" applyFill="1" applyBorder="1" applyAlignment="1" applyProtection="1">
      <alignment horizontal="left" vertical="top" wrapText="1"/>
      <protection/>
    </xf>
    <xf numFmtId="172" fontId="0" fillId="3" borderId="6" xfId="0" applyNumberFormat="1" applyFont="1" applyFill="1" applyBorder="1" applyAlignment="1" applyProtection="1">
      <alignment horizontal="center" vertical="top" wrapText="1"/>
      <protection/>
    </xf>
    <xf numFmtId="0" fontId="0" fillId="3" borderId="6" xfId="0" applyNumberFormat="1" applyFont="1" applyFill="1" applyBorder="1" applyAlignment="1" applyProtection="1">
      <alignment horizontal="center" vertical="top" wrapText="1"/>
      <protection/>
    </xf>
    <xf numFmtId="1" fontId="0" fillId="3" borderId="6" xfId="0" applyNumberFormat="1" applyFont="1" applyFill="1" applyBorder="1" applyAlignment="1" applyProtection="1">
      <alignment horizontal="right" vertical="top"/>
      <protection/>
    </xf>
    <xf numFmtId="174" fontId="0" fillId="3" borderId="6" xfId="0" applyNumberFormat="1" applyFont="1" applyFill="1" applyBorder="1" applyAlignment="1" applyProtection="1">
      <alignment vertical="top"/>
      <protection/>
    </xf>
    <xf numFmtId="0" fontId="0" fillId="2" borderId="0" xfId="0" applyAlignment="1">
      <alignment/>
    </xf>
    <xf numFmtId="172" fontId="0" fillId="4" borderId="6" xfId="0" applyNumberFormat="1" applyFont="1" applyFill="1" applyBorder="1" applyAlignment="1" applyProtection="1">
      <alignment horizontal="left" vertical="top" wrapText="1"/>
      <protection/>
    </xf>
    <xf numFmtId="173" fontId="0" fillId="3" borderId="6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" fontId="0" fillId="3" borderId="6" xfId="0" applyNumberFormat="1" applyFont="1" applyFill="1" applyBorder="1" applyAlignment="1" applyProtection="1">
      <alignment horizontal="center" vertical="top" wrapText="1"/>
      <protection/>
    </xf>
    <xf numFmtId="0" fontId="6" fillId="2" borderId="0" xfId="0" applyFont="1" applyAlignment="1">
      <alignment/>
    </xf>
    <xf numFmtId="174" fontId="0" fillId="2" borderId="6" xfId="0" applyNumberFormat="1" applyFont="1" applyBorder="1" applyAlignment="1" applyProtection="1">
      <alignment vertical="top"/>
      <protection/>
    </xf>
    <xf numFmtId="172" fontId="0" fillId="0" borderId="6" xfId="0" applyNumberFormat="1" applyFont="1" applyFill="1" applyBorder="1" applyAlignment="1" applyProtection="1">
      <alignment horizontal="left" vertical="top" wrapText="1"/>
      <protection/>
    </xf>
    <xf numFmtId="172" fontId="0" fillId="0" borderId="6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horizontal="center" vertical="top" wrapText="1"/>
      <protection/>
    </xf>
    <xf numFmtId="174" fontId="0" fillId="2" borderId="6" xfId="0" applyNumberFormat="1" applyFont="1" applyBorder="1" applyAlignment="1" applyProtection="1">
      <alignment vertical="top"/>
      <protection locked="0"/>
    </xf>
    <xf numFmtId="173" fontId="0" fillId="3" borderId="6" xfId="0" applyNumberFormat="1" applyFont="1" applyFill="1" applyBorder="1" applyAlignment="1" applyProtection="1">
      <alignment horizontal="left" vertical="top" wrapText="1" indent="2"/>
      <protection/>
    </xf>
    <xf numFmtId="173" fontId="0" fillId="0" borderId="6" xfId="0" applyNumberFormat="1" applyFont="1" applyFill="1" applyBorder="1" applyAlignment="1" applyProtection="1">
      <alignment horizontal="left" vertical="top" wrapText="1" indent="2"/>
      <protection/>
    </xf>
    <xf numFmtId="0" fontId="0" fillId="2" borderId="0" xfId="0" applyFont="1" applyAlignment="1">
      <alignment/>
    </xf>
    <xf numFmtId="173" fontId="0" fillId="0" borderId="6" xfId="0" applyNumberFormat="1" applyFont="1" applyFill="1" applyBorder="1" applyAlignment="1" applyProtection="1">
      <alignment horizontal="center" vertical="top" wrapText="1"/>
      <protection/>
    </xf>
    <xf numFmtId="173" fontId="0" fillId="3" borderId="6" xfId="0" applyNumberFormat="1" applyFont="1" applyFill="1" applyBorder="1" applyAlignment="1" applyProtection="1">
      <alignment horizontal="center" vertical="top" wrapText="1"/>
      <protection/>
    </xf>
    <xf numFmtId="1" fontId="0" fillId="0" borderId="6" xfId="0" applyNumberFormat="1" applyFont="1" applyFill="1" applyBorder="1" applyAlignment="1" applyProtection="1">
      <alignment horizontal="right" vertical="top"/>
      <protection/>
    </xf>
    <xf numFmtId="1" fontId="0" fillId="3" borderId="6" xfId="0" applyNumberFormat="1" applyFont="1" applyFill="1" applyBorder="1" applyAlignment="1" applyProtection="1">
      <alignment horizontal="right" vertical="top" wrapText="1"/>
      <protection/>
    </xf>
    <xf numFmtId="1" fontId="4" fillId="2" borderId="0" xfId="0" applyNumberFormat="1" applyFont="1" applyAlignment="1" applyProtection="1">
      <alignment horizontal="centerContinuous" vertical="top"/>
      <protection/>
    </xf>
    <xf numFmtId="0" fontId="4" fillId="2" borderId="0" xfId="0" applyNumberFormat="1" applyFont="1" applyAlignment="1" applyProtection="1">
      <alignment horizontal="centerContinuous" vertical="center"/>
      <protection/>
    </xf>
    <xf numFmtId="1" fontId="0" fillId="2" borderId="0" xfId="0" applyNumberFormat="1" applyFont="1" applyAlignment="1" applyProtection="1">
      <alignment horizontal="centerContinuous" vertical="top"/>
      <protection/>
    </xf>
    <xf numFmtId="0" fontId="0" fillId="2" borderId="0" xfId="0" applyNumberFormat="1" applyFont="1" applyAlignment="1" applyProtection="1">
      <alignment horizontal="centerContinuous" vertical="center"/>
      <protection/>
    </xf>
    <xf numFmtId="0" fontId="0" fillId="2" borderId="0" xfId="0" applyNumberFormat="1" applyFont="1" applyAlignment="1" applyProtection="1">
      <alignment vertical="top"/>
      <protection/>
    </xf>
    <xf numFmtId="0" fontId="0" fillId="2" borderId="0" xfId="0" applyNumberFormat="1" applyFont="1" applyAlignment="1" applyProtection="1">
      <alignment/>
      <protection/>
    </xf>
    <xf numFmtId="0" fontId="0" fillId="2" borderId="4" xfId="0" applyNumberFormat="1" applyFont="1" applyBorder="1" applyAlignment="1" applyProtection="1">
      <alignment horizontal="center" vertical="top"/>
      <protection/>
    </xf>
    <xf numFmtId="0" fontId="0" fillId="2" borderId="7" xfId="0" applyNumberFormat="1" applyFont="1" applyBorder="1" applyAlignment="1" applyProtection="1">
      <alignment horizontal="center"/>
      <protection/>
    </xf>
    <xf numFmtId="0" fontId="0" fillId="2" borderId="4" xfId="0" applyNumberFormat="1" applyFont="1" applyBorder="1" applyAlignment="1" applyProtection="1">
      <alignment horizontal="center"/>
      <protection/>
    </xf>
    <xf numFmtId="0" fontId="0" fillId="2" borderId="8" xfId="0" applyNumberFormat="1" applyFont="1" applyBorder="1" applyAlignment="1" applyProtection="1">
      <alignment horizontal="center"/>
      <protection/>
    </xf>
    <xf numFmtId="0" fontId="0" fillId="2" borderId="9" xfId="0" applyNumberFormat="1" applyFont="1" applyBorder="1" applyAlignment="1" applyProtection="1">
      <alignment vertical="top"/>
      <protection/>
    </xf>
    <xf numFmtId="0" fontId="0" fillId="2" borderId="10" xfId="0" applyNumberFormat="1" applyFont="1" applyBorder="1" applyAlignment="1" applyProtection="1">
      <alignment/>
      <protection/>
    </xf>
    <xf numFmtId="0" fontId="0" fillId="2" borderId="9" xfId="0" applyNumberFormat="1" applyFont="1" applyBorder="1" applyAlignment="1" applyProtection="1">
      <alignment horizontal="center"/>
      <protection/>
    </xf>
    <xf numFmtId="0" fontId="0" fillId="2" borderId="11" xfId="0" applyNumberFormat="1" applyFont="1" applyBorder="1" applyAlignment="1" applyProtection="1">
      <alignment/>
      <protection/>
    </xf>
    <xf numFmtId="0" fontId="0" fillId="2" borderId="11" xfId="0" applyNumberFormat="1" applyFont="1" applyBorder="1" applyAlignment="1" applyProtection="1">
      <alignment horizontal="center"/>
      <protection/>
    </xf>
    <xf numFmtId="0" fontId="4" fillId="2" borderId="12" xfId="0" applyNumberFormat="1" applyFont="1" applyBorder="1" applyAlignment="1" applyProtection="1">
      <alignment horizontal="center" vertical="center"/>
      <protection/>
    </xf>
    <xf numFmtId="0" fontId="0" fillId="2" borderId="0" xfId="0" applyFont="1" applyAlignment="1" applyProtection="1">
      <alignment/>
      <protection/>
    </xf>
    <xf numFmtId="0" fontId="4" fillId="2" borderId="2" xfId="0" applyNumberFormat="1" applyFont="1" applyBorder="1" applyAlignment="1" applyProtection="1">
      <alignment horizontal="center" vertical="center"/>
      <protection/>
    </xf>
    <xf numFmtId="1" fontId="0" fillId="0" borderId="6" xfId="0" applyNumberFormat="1" applyFont="1" applyFill="1" applyBorder="1" applyAlignment="1" applyProtection="1">
      <alignment horizontal="right" vertical="top" wrapText="1"/>
      <protection/>
    </xf>
    <xf numFmtId="0" fontId="0" fillId="2" borderId="13" xfId="0" applyNumberFormat="1" applyFont="1" applyBorder="1" applyAlignment="1" applyProtection="1">
      <alignment vertical="top"/>
      <protection/>
    </xf>
    <xf numFmtId="0" fontId="4" fillId="2" borderId="14" xfId="0" applyNumberFormat="1" applyFont="1" applyBorder="1" applyAlignment="1" applyProtection="1">
      <alignment/>
      <protection/>
    </xf>
    <xf numFmtId="0" fontId="0" fillId="2" borderId="14" xfId="0" applyNumberFormat="1" applyFont="1" applyBorder="1" applyAlignment="1" applyProtection="1">
      <alignment horizontal="center"/>
      <protection/>
    </xf>
    <xf numFmtId="0" fontId="0" fillId="2" borderId="14" xfId="0" applyNumberFormat="1" applyFont="1" applyBorder="1" applyAlignment="1" applyProtection="1">
      <alignment/>
      <protection/>
    </xf>
    <xf numFmtId="166" fontId="11" fillId="2" borderId="0" xfId="0" applyNumberFormat="1" applyFont="1" applyAlignment="1" applyProtection="1">
      <alignment horizontal="centerContinuous" vertical="center"/>
      <protection/>
    </xf>
    <xf numFmtId="166" fontId="12" fillId="2" borderId="0" xfId="0" applyNumberFormat="1" applyFont="1" applyAlignment="1" applyProtection="1">
      <alignment horizontal="centerContinuous" vertical="center"/>
      <protection/>
    </xf>
    <xf numFmtId="166" fontId="0" fillId="2" borderId="0" xfId="0" applyNumberFormat="1" applyFont="1" applyAlignment="1" applyProtection="1">
      <alignment horizontal="centerContinuous" vertical="center"/>
      <protection/>
    </xf>
    <xf numFmtId="2" fontId="0" fillId="2" borderId="0" xfId="0" applyNumberFormat="1" applyFont="1" applyAlignment="1" applyProtection="1">
      <alignment horizontal="centerContinuous"/>
      <protection/>
    </xf>
    <xf numFmtId="166" fontId="0" fillId="2" borderId="8" xfId="0" applyNumberFormat="1" applyFont="1" applyBorder="1" applyAlignment="1" applyProtection="1">
      <alignment horizontal="right"/>
      <protection/>
    </xf>
    <xf numFmtId="166" fontId="0" fillId="2" borderId="11" xfId="0" applyNumberFormat="1" applyFont="1" applyBorder="1" applyAlignment="1" applyProtection="1">
      <alignment horizontal="right"/>
      <protection/>
    </xf>
    <xf numFmtId="0" fontId="0" fillId="2" borderId="11" xfId="0" applyNumberFormat="1" applyFont="1" applyBorder="1" applyAlignment="1" applyProtection="1">
      <alignment horizontal="right"/>
      <protection/>
    </xf>
    <xf numFmtId="166" fontId="0" fillId="2" borderId="1" xfId="0" applyNumberFormat="1" applyFont="1" applyBorder="1" applyAlignment="1" applyProtection="1">
      <alignment horizontal="right" vertical="center"/>
      <protection/>
    </xf>
    <xf numFmtId="166" fontId="0" fillId="2" borderId="12" xfId="0" applyNumberFormat="1" applyFont="1" applyBorder="1" applyAlignment="1" applyProtection="1">
      <alignment horizontal="right" vertical="center"/>
      <protection/>
    </xf>
    <xf numFmtId="166" fontId="0" fillId="2" borderId="2" xfId="0" applyNumberFormat="1" applyFont="1" applyBorder="1" applyAlignment="1" applyProtection="1">
      <alignment horizontal="right"/>
      <protection/>
    </xf>
    <xf numFmtId="166" fontId="0" fillId="2" borderId="2" xfId="0" applyNumberFormat="1" applyFont="1" applyBorder="1" applyAlignment="1" applyProtection="1">
      <alignment horizontal="right" vertical="center"/>
      <protection/>
    </xf>
    <xf numFmtId="0" fontId="0" fillId="2" borderId="0" xfId="0" applyNumberFormat="1" applyFont="1" applyAlignment="1" applyProtection="1">
      <alignment horizontal="right"/>
      <protection/>
    </xf>
    <xf numFmtId="0" fontId="0" fillId="2" borderId="15" xfId="0" applyNumberFormat="1" applyFont="1" applyBorder="1" applyAlignment="1" applyProtection="1">
      <alignment horizontal="right"/>
      <protection/>
    </xf>
    <xf numFmtId="0" fontId="0" fillId="2" borderId="16" xfId="0" applyNumberFormat="1" applyFont="1" applyBorder="1" applyAlignment="1" applyProtection="1">
      <alignment vertical="top"/>
      <protection/>
    </xf>
    <xf numFmtId="0" fontId="0" fillId="2" borderId="17" xfId="0" applyNumberFormat="1" applyFont="1" applyBorder="1" applyAlignment="1" applyProtection="1">
      <alignment/>
      <protection/>
    </xf>
    <xf numFmtId="0" fontId="0" fillId="2" borderId="17" xfId="0" applyNumberFormat="1" applyFont="1" applyBorder="1" applyAlignment="1" applyProtection="1">
      <alignment horizontal="center"/>
      <protection/>
    </xf>
    <xf numFmtId="166" fontId="0" fillId="2" borderId="17" xfId="0" applyNumberFormat="1" applyFont="1" applyBorder="1" applyAlignment="1" applyProtection="1">
      <alignment horizontal="right"/>
      <protection/>
    </xf>
    <xf numFmtId="0" fontId="0" fillId="2" borderId="18" xfId="0" applyNumberFormat="1" applyFont="1" applyBorder="1" applyAlignment="1" applyProtection="1">
      <alignment horizontal="right"/>
      <protection/>
    </xf>
    <xf numFmtId="0" fontId="0" fillId="2" borderId="19" xfId="0" applyNumberFormat="1" applyFont="1" applyBorder="1" applyAlignment="1" applyProtection="1" quotePrefix="1">
      <alignment/>
      <protection/>
    </xf>
    <xf numFmtId="0" fontId="0" fillId="2" borderId="0" xfId="0" applyNumberFormat="1" applyFont="1" applyBorder="1" applyAlignment="1" applyProtection="1">
      <alignment/>
      <protection/>
    </xf>
    <xf numFmtId="0" fontId="0" fillId="2" borderId="20" xfId="0" applyNumberFormat="1" applyFont="1" applyBorder="1" applyAlignment="1" applyProtection="1">
      <alignment/>
      <protection/>
    </xf>
    <xf numFmtId="1" fontId="9" fillId="2" borderId="21" xfId="0" applyNumberFormat="1" applyFont="1" applyBorder="1" applyAlignment="1" applyProtection="1">
      <alignment horizontal="left" vertical="center" wrapText="1"/>
      <protection/>
    </xf>
    <xf numFmtId="0" fontId="10" fillId="2" borderId="22" xfId="0" applyNumberFormat="1" applyFont="1" applyBorder="1" applyAlignment="1" applyProtection="1">
      <alignment vertical="center" wrapText="1"/>
      <protection/>
    </xf>
    <xf numFmtId="0" fontId="10" fillId="2" borderId="23" xfId="0" applyNumberFormat="1" applyFont="1" applyBorder="1" applyAlignment="1" applyProtection="1">
      <alignment vertical="center" wrapText="1"/>
      <protection/>
    </xf>
    <xf numFmtId="0" fontId="0" fillId="2" borderId="24" xfId="0" applyNumberFormat="1" applyFont="1" applyBorder="1" applyAlignment="1" applyProtection="1">
      <alignment/>
      <protection/>
    </xf>
    <xf numFmtId="0" fontId="0" fillId="2" borderId="25" xfId="0" applyNumberFormat="1" applyFont="1" applyBorder="1" applyAlignment="1" applyProtection="1">
      <alignment/>
      <protection/>
    </xf>
    <xf numFmtId="1" fontId="9" fillId="2" borderId="1" xfId="0" applyNumberFormat="1" applyFont="1" applyBorder="1" applyAlignment="1" applyProtection="1">
      <alignment horizontal="left" vertical="center" wrapText="1"/>
      <protection/>
    </xf>
    <xf numFmtId="0" fontId="10" fillId="2" borderId="0" xfId="0" applyNumberFormat="1" applyFont="1" applyBorder="1" applyAlignment="1" applyProtection="1">
      <alignment vertical="center" wrapText="1"/>
      <protection/>
    </xf>
    <xf numFmtId="0" fontId="10" fillId="2" borderId="26" xfId="0" applyNumberFormat="1" applyFont="1" applyBorder="1" applyAlignment="1" applyProtection="1">
      <alignment vertical="center" wrapText="1"/>
      <protection/>
    </xf>
    <xf numFmtId="1" fontId="7" fillId="2" borderId="27" xfId="0" applyNumberFormat="1" applyFont="1" applyBorder="1" applyAlignment="1" applyProtection="1">
      <alignment horizontal="left" vertical="center" wrapText="1"/>
      <protection/>
    </xf>
    <xf numFmtId="0" fontId="0" fillId="2" borderId="28" xfId="0" applyNumberFormat="1" applyFont="1" applyBorder="1" applyAlignment="1" applyProtection="1">
      <alignment vertical="center" wrapText="1"/>
      <protection/>
    </xf>
    <xf numFmtId="0" fontId="0" fillId="2" borderId="29" xfId="0" applyNumberFormat="1" applyFont="1" applyBorder="1" applyAlignment="1" applyProtection="1">
      <alignment vertical="center" wrapText="1"/>
      <protection/>
    </xf>
    <xf numFmtId="1" fontId="8" fillId="2" borderId="27" xfId="0" applyNumberFormat="1" applyFont="1" applyBorder="1" applyAlignment="1" applyProtection="1">
      <alignment horizontal="left" vertical="center" wrapText="1"/>
      <protection/>
    </xf>
    <xf numFmtId="1" fontId="8" fillId="2" borderId="30" xfId="0" applyNumberFormat="1" applyFont="1" applyBorder="1" applyAlignment="1" applyProtection="1">
      <alignment horizontal="left" vertical="center" wrapText="1"/>
      <protection/>
    </xf>
    <xf numFmtId="0" fontId="0" fillId="2" borderId="31" xfId="0" applyNumberFormat="1" applyFont="1" applyBorder="1" applyAlignment="1" applyProtection="1">
      <alignment vertical="center" wrapText="1"/>
      <protection/>
    </xf>
    <xf numFmtId="0" fontId="0" fillId="2" borderId="32" xfId="0" applyNumberFormat="1" applyFont="1" applyBorder="1" applyAlignment="1" applyProtection="1">
      <alignment vertical="center" wrapText="1"/>
      <protection/>
    </xf>
    <xf numFmtId="166" fontId="0" fillId="2" borderId="33" xfId="0" applyNumberFormat="1" applyFont="1" applyBorder="1" applyAlignment="1" applyProtection="1">
      <alignment horizontal="center"/>
      <protection/>
    </xf>
    <xf numFmtId="0" fontId="0" fillId="2" borderId="34" xfId="0" applyNumberFormat="1" applyFont="1" applyBorder="1" applyAlignment="1" applyProtection="1">
      <alignment/>
      <protection/>
    </xf>
    <xf numFmtId="0" fontId="0" fillId="2" borderId="19" xfId="0" applyNumberFormat="1" applyFont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showZeros="0" tabSelected="1" showOutlineSymbols="0" view="pageBreakPreview" zoomScale="75" zoomScaleNormal="75" zoomScaleSheetLayoutView="75" workbookViewId="0" topLeftCell="B1">
      <selection activeCell="B1" sqref="B1"/>
    </sheetView>
  </sheetViews>
  <sheetFormatPr defaultColWidth="8.77734375" defaultRowHeight="15"/>
  <cols>
    <col min="1" max="1" width="7.88671875" style="5" hidden="1" customWidth="1"/>
    <col min="2" max="2" width="8.77734375" style="1" customWidth="1"/>
    <col min="3" max="3" width="36.77734375" style="0" customWidth="1"/>
    <col min="4" max="4" width="12.77734375" style="7" customWidth="1"/>
    <col min="5" max="5" width="6.77734375" style="0" customWidth="1"/>
    <col min="6" max="6" width="11.77734375" style="0" customWidth="1"/>
    <col min="7" max="7" width="11.77734375" style="5" customWidth="1"/>
    <col min="8" max="8" width="16.77734375" style="5" customWidth="1"/>
    <col min="9" max="16384" width="10.5546875" style="0" customWidth="1"/>
  </cols>
  <sheetData>
    <row r="1" spans="1:8" ht="15">
      <c r="A1" s="9"/>
      <c r="B1" s="45" t="s">
        <v>0</v>
      </c>
      <c r="C1" s="46"/>
      <c r="D1" s="46"/>
      <c r="E1" s="46"/>
      <c r="F1" s="46"/>
      <c r="G1" s="68"/>
      <c r="H1" s="46"/>
    </row>
    <row r="2" spans="1:8" ht="15">
      <c r="A2" s="8"/>
      <c r="B2" s="47" t="s">
        <v>17</v>
      </c>
      <c r="C2" s="48"/>
      <c r="D2" s="48"/>
      <c r="E2" s="48"/>
      <c r="F2" s="48"/>
      <c r="G2" s="69"/>
      <c r="H2" s="48"/>
    </row>
    <row r="3" spans="1:8" ht="15">
      <c r="A3" s="2"/>
      <c r="B3" s="49" t="s">
        <v>1</v>
      </c>
      <c r="C3" s="50"/>
      <c r="D3" s="50"/>
      <c r="E3" s="50"/>
      <c r="F3" s="50"/>
      <c r="G3" s="70"/>
      <c r="H3" s="71"/>
    </row>
    <row r="4" spans="1:8" ht="15">
      <c r="A4" s="14" t="s">
        <v>16</v>
      </c>
      <c r="B4" s="51" t="s">
        <v>3</v>
      </c>
      <c r="C4" s="52" t="s">
        <v>4</v>
      </c>
      <c r="D4" s="53" t="s">
        <v>5</v>
      </c>
      <c r="E4" s="54" t="s">
        <v>6</v>
      </c>
      <c r="F4" s="54" t="s">
        <v>7</v>
      </c>
      <c r="G4" s="72" t="s">
        <v>8</v>
      </c>
      <c r="H4" s="54" t="s">
        <v>9</v>
      </c>
    </row>
    <row r="5" spans="1:8" ht="15" thickBot="1">
      <c r="A5" s="6"/>
      <c r="B5" s="55"/>
      <c r="C5" s="56"/>
      <c r="D5" s="57" t="s">
        <v>10</v>
      </c>
      <c r="E5" s="58"/>
      <c r="F5" s="59" t="s">
        <v>11</v>
      </c>
      <c r="G5" s="73"/>
      <c r="H5" s="74"/>
    </row>
    <row r="6" spans="1:8" s="12" customFormat="1" ht="30" customHeight="1" thickTop="1">
      <c r="A6" s="11"/>
      <c r="B6" s="60" t="s">
        <v>12</v>
      </c>
      <c r="C6" s="89" t="s">
        <v>101</v>
      </c>
      <c r="D6" s="90"/>
      <c r="E6" s="90"/>
      <c r="F6" s="91"/>
      <c r="G6" s="75"/>
      <c r="H6" s="76" t="s">
        <v>2</v>
      </c>
    </row>
    <row r="7" spans="1:8" s="18" customFormat="1" ht="19.5" customHeight="1">
      <c r="A7" s="17" t="s">
        <v>21</v>
      </c>
      <c r="B7" s="41" t="s">
        <v>122</v>
      </c>
      <c r="C7" s="34" t="s">
        <v>23</v>
      </c>
      <c r="D7" s="35" t="s">
        <v>24</v>
      </c>
      <c r="E7" s="36" t="s">
        <v>25</v>
      </c>
      <c r="F7" s="25">
        <v>50</v>
      </c>
      <c r="G7" s="37"/>
      <c r="H7" s="26">
        <f>F7*ROUND(G7,2)</f>
        <v>0</v>
      </c>
    </row>
    <row r="8" spans="1:8" s="40" customFormat="1" ht="19.5" customHeight="1">
      <c r="A8" s="31" t="s">
        <v>108</v>
      </c>
      <c r="B8" s="42" t="s">
        <v>22</v>
      </c>
      <c r="C8" s="22" t="s">
        <v>110</v>
      </c>
      <c r="D8" s="23" t="s">
        <v>24</v>
      </c>
      <c r="E8" s="24"/>
      <c r="F8" s="25"/>
      <c r="G8" s="33"/>
      <c r="H8" s="26"/>
    </row>
    <row r="9" spans="1:8" s="40" customFormat="1" ht="19.5" customHeight="1">
      <c r="A9" s="31" t="s">
        <v>111</v>
      </c>
      <c r="B9" s="29" t="s">
        <v>112</v>
      </c>
      <c r="C9" s="22" t="s">
        <v>115</v>
      </c>
      <c r="D9" s="23" t="s">
        <v>2</v>
      </c>
      <c r="E9" s="24" t="s">
        <v>113</v>
      </c>
      <c r="F9" s="25">
        <v>660</v>
      </c>
      <c r="G9" s="37"/>
      <c r="H9" s="26">
        <f>F9*ROUND(G9,2)</f>
        <v>0</v>
      </c>
    </row>
    <row r="10" spans="1:8" s="18" customFormat="1" ht="19.5" customHeight="1">
      <c r="A10" s="19" t="s">
        <v>26</v>
      </c>
      <c r="B10" s="41" t="s">
        <v>123</v>
      </c>
      <c r="C10" s="34" t="s">
        <v>28</v>
      </c>
      <c r="D10" s="35" t="s">
        <v>24</v>
      </c>
      <c r="E10" s="36" t="s">
        <v>25</v>
      </c>
      <c r="F10" s="43">
        <v>30</v>
      </c>
      <c r="G10" s="37"/>
      <c r="H10" s="26">
        <f>F10*ROUND(G10,2)</f>
        <v>0</v>
      </c>
    </row>
    <row r="11" spans="1:8" s="21" customFormat="1" ht="19.5" customHeight="1">
      <c r="A11" s="20" t="s">
        <v>29</v>
      </c>
      <c r="B11" s="42" t="s">
        <v>124</v>
      </c>
      <c r="C11" s="22" t="s">
        <v>31</v>
      </c>
      <c r="D11" s="23" t="s">
        <v>24</v>
      </c>
      <c r="E11" s="24" t="s">
        <v>32</v>
      </c>
      <c r="F11" s="25">
        <v>100</v>
      </c>
      <c r="G11" s="37"/>
      <c r="H11" s="26">
        <f>F11*ROUND(G11,2)</f>
        <v>0</v>
      </c>
    </row>
    <row r="12" spans="1:8" s="27" customFormat="1" ht="19.5" customHeight="1">
      <c r="A12" s="20" t="s">
        <v>35</v>
      </c>
      <c r="B12" s="42" t="s">
        <v>125</v>
      </c>
      <c r="C12" s="28" t="s">
        <v>37</v>
      </c>
      <c r="D12" s="23" t="s">
        <v>33</v>
      </c>
      <c r="E12" s="24"/>
      <c r="F12" s="25"/>
      <c r="G12" s="33"/>
      <c r="H12" s="26"/>
    </row>
    <row r="13" spans="1:8" s="21" customFormat="1" ht="19.5" customHeight="1">
      <c r="A13" s="20" t="s">
        <v>38</v>
      </c>
      <c r="B13" s="29" t="s">
        <v>112</v>
      </c>
      <c r="C13" s="22" t="s">
        <v>107</v>
      </c>
      <c r="D13" s="23" t="s">
        <v>39</v>
      </c>
      <c r="E13" s="24" t="s">
        <v>32</v>
      </c>
      <c r="F13" s="25">
        <v>230</v>
      </c>
      <c r="G13" s="37"/>
      <c r="H13" s="26">
        <f>F13*ROUND(G13,2)</f>
        <v>0</v>
      </c>
    </row>
    <row r="14" spans="1:8" s="21" customFormat="1" ht="30" customHeight="1">
      <c r="A14" s="20"/>
      <c r="B14" s="29" t="s">
        <v>96</v>
      </c>
      <c r="C14" s="22" t="s">
        <v>119</v>
      </c>
      <c r="D14" s="23" t="s">
        <v>120</v>
      </c>
      <c r="E14" s="24" t="s">
        <v>32</v>
      </c>
      <c r="F14" s="25">
        <v>195</v>
      </c>
      <c r="G14" s="37"/>
      <c r="H14" s="26">
        <f>F14*ROUND(G14,2)</f>
        <v>0</v>
      </c>
    </row>
    <row r="15" spans="1:8" s="21" customFormat="1" ht="30" customHeight="1">
      <c r="A15" s="31" t="s">
        <v>114</v>
      </c>
      <c r="B15" s="42" t="s">
        <v>109</v>
      </c>
      <c r="C15" s="22" t="s">
        <v>146</v>
      </c>
      <c r="D15" s="23" t="s">
        <v>121</v>
      </c>
      <c r="E15" s="61"/>
      <c r="F15" s="44"/>
      <c r="G15" s="33"/>
      <c r="H15" s="26">
        <f>F15*ROUND(G15,2)</f>
        <v>0</v>
      </c>
    </row>
    <row r="16" spans="1:8" s="21" customFormat="1" ht="19.5" customHeight="1">
      <c r="A16" s="31"/>
      <c r="B16" s="29" t="s">
        <v>112</v>
      </c>
      <c r="C16" s="22" t="s">
        <v>117</v>
      </c>
      <c r="D16" s="23"/>
      <c r="E16" s="24" t="s">
        <v>32</v>
      </c>
      <c r="F16" s="44">
        <v>20</v>
      </c>
      <c r="G16" s="37"/>
      <c r="H16" s="26">
        <f>F16*ROUND(G16,2)</f>
        <v>0</v>
      </c>
    </row>
    <row r="17" spans="1:8" s="21" customFormat="1" ht="19.5" customHeight="1">
      <c r="A17" s="31"/>
      <c r="B17" s="29" t="s">
        <v>116</v>
      </c>
      <c r="C17" s="22" t="s">
        <v>118</v>
      </c>
      <c r="D17" s="23"/>
      <c r="E17" s="24" t="s">
        <v>32</v>
      </c>
      <c r="F17" s="44">
        <v>72</v>
      </c>
      <c r="G17" s="37"/>
      <c r="H17" s="26">
        <f>F17*ROUND(G17,2)</f>
        <v>0</v>
      </c>
    </row>
    <row r="18" spans="1:8" s="27" customFormat="1" ht="19.5" customHeight="1">
      <c r="A18" s="20" t="s">
        <v>40</v>
      </c>
      <c r="B18" s="42" t="s">
        <v>27</v>
      </c>
      <c r="C18" s="22" t="s">
        <v>42</v>
      </c>
      <c r="D18" s="23" t="s">
        <v>33</v>
      </c>
      <c r="E18" s="24"/>
      <c r="F18" s="25"/>
      <c r="G18" s="33"/>
      <c r="H18" s="26"/>
    </row>
    <row r="19" spans="1:8" s="21" customFormat="1" ht="19.5" customHeight="1">
      <c r="A19" s="20" t="s">
        <v>43</v>
      </c>
      <c r="B19" s="29" t="s">
        <v>112</v>
      </c>
      <c r="C19" s="22" t="s">
        <v>34</v>
      </c>
      <c r="D19" s="23" t="s">
        <v>39</v>
      </c>
      <c r="E19" s="24"/>
      <c r="F19" s="25"/>
      <c r="G19" s="33"/>
      <c r="H19" s="26"/>
    </row>
    <row r="20" spans="1:8" s="21" customFormat="1" ht="19.5" customHeight="1">
      <c r="A20" s="20" t="s">
        <v>48</v>
      </c>
      <c r="B20" s="38"/>
      <c r="C20" s="22" t="s">
        <v>133</v>
      </c>
      <c r="D20" s="23" t="s">
        <v>2</v>
      </c>
      <c r="E20" s="24" t="s">
        <v>32</v>
      </c>
      <c r="F20" s="25">
        <v>1150</v>
      </c>
      <c r="G20" s="37"/>
      <c r="H20" s="26">
        <f>F20*ROUND(G20,2)</f>
        <v>0</v>
      </c>
    </row>
    <row r="21" spans="1:8" s="21" customFormat="1" ht="19.5" customHeight="1">
      <c r="A21" s="20" t="s">
        <v>57</v>
      </c>
      <c r="B21" s="42" t="s">
        <v>126</v>
      </c>
      <c r="C21" s="22" t="s">
        <v>58</v>
      </c>
      <c r="D21" s="23" t="s">
        <v>59</v>
      </c>
      <c r="E21" s="24"/>
      <c r="F21" s="25"/>
      <c r="G21" s="33"/>
      <c r="H21" s="26"/>
    </row>
    <row r="22" spans="1:8" s="21" customFormat="1" ht="30" customHeight="1">
      <c r="A22" s="20" t="s">
        <v>60</v>
      </c>
      <c r="B22" s="29" t="s">
        <v>61</v>
      </c>
      <c r="C22" s="22" t="s">
        <v>103</v>
      </c>
      <c r="D22" s="23" t="s">
        <v>62</v>
      </c>
      <c r="E22" s="24"/>
      <c r="F22" s="25"/>
      <c r="G22" s="33"/>
      <c r="H22" s="26"/>
    </row>
    <row r="23" spans="1:8" s="21" customFormat="1" ht="19.5" customHeight="1">
      <c r="A23" s="20" t="s">
        <v>63</v>
      </c>
      <c r="B23" s="38"/>
      <c r="C23" s="22" t="s">
        <v>64</v>
      </c>
      <c r="D23" s="23"/>
      <c r="E23" s="24" t="s">
        <v>65</v>
      </c>
      <c r="F23" s="25">
        <v>10</v>
      </c>
      <c r="G23" s="37"/>
      <c r="H23" s="26">
        <f aca="true" t="shared" si="0" ref="H23:H29">F23*ROUND(G23,2)</f>
        <v>0</v>
      </c>
    </row>
    <row r="24" spans="1:8" s="21" customFormat="1" ht="19.5" customHeight="1">
      <c r="A24" s="20" t="s">
        <v>66</v>
      </c>
      <c r="B24" s="38"/>
      <c r="C24" s="34" t="s">
        <v>67</v>
      </c>
      <c r="D24" s="23"/>
      <c r="E24" s="24" t="s">
        <v>65</v>
      </c>
      <c r="F24" s="25">
        <v>10</v>
      </c>
      <c r="G24" s="37"/>
      <c r="H24" s="26">
        <f t="shared" si="0"/>
        <v>0</v>
      </c>
    </row>
    <row r="25" spans="1:8" s="21" customFormat="1" ht="19.5" customHeight="1">
      <c r="A25" s="20" t="s">
        <v>68</v>
      </c>
      <c r="B25" s="38"/>
      <c r="C25" s="22" t="s">
        <v>69</v>
      </c>
      <c r="D25" s="23" t="s">
        <v>2</v>
      </c>
      <c r="E25" s="24" t="s">
        <v>65</v>
      </c>
      <c r="F25" s="25">
        <v>130</v>
      </c>
      <c r="G25" s="37"/>
      <c r="H25" s="26">
        <f t="shared" si="0"/>
        <v>0</v>
      </c>
    </row>
    <row r="26" spans="1:8" s="21" customFormat="1" ht="19.5" customHeight="1">
      <c r="A26" s="20" t="s">
        <v>70</v>
      </c>
      <c r="B26" s="29" t="s">
        <v>116</v>
      </c>
      <c r="C26" s="22" t="s">
        <v>104</v>
      </c>
      <c r="D26" s="23" t="s">
        <v>71</v>
      </c>
      <c r="E26" s="24" t="s">
        <v>65</v>
      </c>
      <c r="F26" s="25">
        <v>10</v>
      </c>
      <c r="G26" s="37"/>
      <c r="H26" s="26">
        <f t="shared" si="0"/>
        <v>0</v>
      </c>
    </row>
    <row r="27" spans="1:8" s="30" customFormat="1" ht="19.5" customHeight="1">
      <c r="A27" s="19" t="s">
        <v>72</v>
      </c>
      <c r="B27" s="29" t="s">
        <v>132</v>
      </c>
      <c r="C27" s="34" t="s">
        <v>105</v>
      </c>
      <c r="D27" s="35" t="s">
        <v>73</v>
      </c>
      <c r="E27" s="36" t="s">
        <v>65</v>
      </c>
      <c r="F27" s="43">
        <v>60</v>
      </c>
      <c r="G27" s="37"/>
      <c r="H27" s="26">
        <f t="shared" si="0"/>
        <v>0</v>
      </c>
    </row>
    <row r="28" spans="1:8" s="21" customFormat="1" ht="30" customHeight="1">
      <c r="A28" s="20" t="s">
        <v>74</v>
      </c>
      <c r="B28" s="42" t="s">
        <v>30</v>
      </c>
      <c r="C28" s="22" t="s">
        <v>75</v>
      </c>
      <c r="D28" s="23" t="s">
        <v>76</v>
      </c>
      <c r="E28" s="24" t="s">
        <v>32</v>
      </c>
      <c r="F28" s="25">
        <v>5</v>
      </c>
      <c r="G28" s="37"/>
      <c r="H28" s="26">
        <f t="shared" si="0"/>
        <v>0</v>
      </c>
    </row>
    <row r="29" spans="1:8" s="21" customFormat="1" ht="19.5" customHeight="1">
      <c r="A29" s="20" t="s">
        <v>77</v>
      </c>
      <c r="B29" s="42" t="s">
        <v>127</v>
      </c>
      <c r="C29" s="22" t="s">
        <v>78</v>
      </c>
      <c r="D29" s="23" t="s">
        <v>79</v>
      </c>
      <c r="E29" s="24" t="s">
        <v>32</v>
      </c>
      <c r="F29" s="25">
        <v>5</v>
      </c>
      <c r="G29" s="37"/>
      <c r="H29" s="26">
        <f t="shared" si="0"/>
        <v>0</v>
      </c>
    </row>
    <row r="30" spans="1:8" s="21" customFormat="1" ht="30" customHeight="1">
      <c r="A30" s="31" t="s">
        <v>80</v>
      </c>
      <c r="B30" s="42" t="s">
        <v>128</v>
      </c>
      <c r="C30" s="22" t="s">
        <v>81</v>
      </c>
      <c r="D30" s="23" t="s">
        <v>82</v>
      </c>
      <c r="E30" s="24" t="s">
        <v>83</v>
      </c>
      <c r="F30" s="44">
        <v>1</v>
      </c>
      <c r="G30" s="37"/>
      <c r="H30" s="26">
        <f>F30*ROUND(G30,2)</f>
        <v>0</v>
      </c>
    </row>
    <row r="31" spans="1:8" s="27" customFormat="1" ht="19.5" customHeight="1">
      <c r="A31" s="31" t="s">
        <v>84</v>
      </c>
      <c r="B31" s="42" t="s">
        <v>129</v>
      </c>
      <c r="C31" s="22" t="s">
        <v>85</v>
      </c>
      <c r="D31" s="23" t="s">
        <v>82</v>
      </c>
      <c r="E31" s="24" t="s">
        <v>83</v>
      </c>
      <c r="F31" s="44">
        <v>1</v>
      </c>
      <c r="G31" s="37"/>
      <c r="H31" s="26">
        <f>F31*ROUND(G31,2)</f>
        <v>0</v>
      </c>
    </row>
    <row r="32" spans="1:8" s="27" customFormat="1" ht="19.5" customHeight="1">
      <c r="A32" s="20" t="s">
        <v>90</v>
      </c>
      <c r="B32" s="42" t="s">
        <v>130</v>
      </c>
      <c r="C32" s="22" t="s">
        <v>91</v>
      </c>
      <c r="D32" s="23" t="s">
        <v>92</v>
      </c>
      <c r="E32" s="24"/>
      <c r="F32" s="25"/>
      <c r="G32" s="33"/>
      <c r="H32" s="33"/>
    </row>
    <row r="33" spans="1:8" s="21" customFormat="1" ht="19.5" customHeight="1">
      <c r="A33" s="20" t="s">
        <v>93</v>
      </c>
      <c r="B33" s="29" t="s">
        <v>61</v>
      </c>
      <c r="C33" s="22" t="s">
        <v>94</v>
      </c>
      <c r="D33" s="23"/>
      <c r="E33" s="24" t="s">
        <v>32</v>
      </c>
      <c r="F33" s="25">
        <v>50</v>
      </c>
      <c r="G33" s="37"/>
      <c r="H33" s="26">
        <f>F33*ROUND(G33,2)</f>
        <v>0</v>
      </c>
    </row>
    <row r="34" spans="1:8" s="21" customFormat="1" ht="19.5" customHeight="1">
      <c r="A34" s="20" t="s">
        <v>95</v>
      </c>
      <c r="B34" s="29" t="s">
        <v>96</v>
      </c>
      <c r="C34" s="22" t="s">
        <v>97</v>
      </c>
      <c r="D34" s="23"/>
      <c r="E34" s="24" t="s">
        <v>32</v>
      </c>
      <c r="F34" s="25">
        <v>150</v>
      </c>
      <c r="G34" s="37"/>
      <c r="H34" s="26">
        <f>F34*ROUND(G34,2)</f>
        <v>0</v>
      </c>
    </row>
    <row r="35" spans="1:8" s="21" customFormat="1" ht="19.5" customHeight="1">
      <c r="A35" s="20" t="s">
        <v>98</v>
      </c>
      <c r="B35" s="42" t="s">
        <v>131</v>
      </c>
      <c r="C35" s="22" t="s">
        <v>99</v>
      </c>
      <c r="D35" s="23" t="s">
        <v>100</v>
      </c>
      <c r="E35" s="24" t="s">
        <v>32</v>
      </c>
      <c r="F35" s="25">
        <v>30</v>
      </c>
      <c r="G35" s="37"/>
      <c r="H35" s="26">
        <f>F35*ROUND(G35,2)</f>
        <v>0</v>
      </c>
    </row>
    <row r="36" spans="1:8" ht="30" customHeight="1" thickBot="1">
      <c r="A36" s="4"/>
      <c r="B36" s="62" t="str">
        <f>B6</f>
        <v>A</v>
      </c>
      <c r="C36" s="97" t="str">
        <f>C6</f>
        <v>Priority I Streets</v>
      </c>
      <c r="D36" s="98"/>
      <c r="E36" s="98"/>
      <c r="F36" s="99"/>
      <c r="G36" s="77" t="s">
        <v>14</v>
      </c>
      <c r="H36" s="77">
        <f>SUM(H6:H35)</f>
        <v>0</v>
      </c>
    </row>
    <row r="37" spans="1:8" s="12" customFormat="1" ht="30" customHeight="1" thickTop="1">
      <c r="A37" s="11"/>
      <c r="B37" s="60" t="s">
        <v>13</v>
      </c>
      <c r="C37" s="94" t="s">
        <v>102</v>
      </c>
      <c r="D37" s="95"/>
      <c r="E37" s="95"/>
      <c r="F37" s="96"/>
      <c r="G37" s="75"/>
      <c r="H37" s="76"/>
    </row>
    <row r="38" spans="1:8" s="18" customFormat="1" ht="19.5" customHeight="1">
      <c r="A38" s="17" t="s">
        <v>21</v>
      </c>
      <c r="B38" s="41" t="s">
        <v>134</v>
      </c>
      <c r="C38" s="34" t="s">
        <v>23</v>
      </c>
      <c r="D38" s="35" t="s">
        <v>24</v>
      </c>
      <c r="E38" s="36" t="s">
        <v>25</v>
      </c>
      <c r="F38" s="25">
        <v>6</v>
      </c>
      <c r="G38" s="37"/>
      <c r="H38" s="26">
        <f>F38*ROUND(G38,2)</f>
        <v>0</v>
      </c>
    </row>
    <row r="39" spans="1:8" s="18" customFormat="1" ht="19.5" customHeight="1">
      <c r="A39" s="19" t="s">
        <v>26</v>
      </c>
      <c r="B39" s="41" t="s">
        <v>135</v>
      </c>
      <c r="C39" s="34" t="s">
        <v>28</v>
      </c>
      <c r="D39" s="35" t="s">
        <v>24</v>
      </c>
      <c r="E39" s="36" t="s">
        <v>25</v>
      </c>
      <c r="F39" s="43">
        <v>5</v>
      </c>
      <c r="G39" s="37"/>
      <c r="H39" s="26">
        <f>F39*ROUND(G39,2)</f>
        <v>0</v>
      </c>
    </row>
    <row r="40" spans="1:8" s="21" customFormat="1" ht="19.5" customHeight="1">
      <c r="A40" s="20" t="s">
        <v>29</v>
      </c>
      <c r="B40" s="42" t="s">
        <v>136</v>
      </c>
      <c r="C40" s="22" t="s">
        <v>31</v>
      </c>
      <c r="D40" s="23" t="s">
        <v>24</v>
      </c>
      <c r="E40" s="24" t="s">
        <v>32</v>
      </c>
      <c r="F40" s="25">
        <v>5855</v>
      </c>
      <c r="G40" s="37"/>
      <c r="H40" s="26">
        <f>F40*ROUND(G40,2)</f>
        <v>0</v>
      </c>
    </row>
    <row r="41" spans="1:8" s="27" customFormat="1" ht="19.5" customHeight="1">
      <c r="A41" s="20" t="s">
        <v>35</v>
      </c>
      <c r="B41" s="42" t="s">
        <v>137</v>
      </c>
      <c r="C41" s="28" t="s">
        <v>37</v>
      </c>
      <c r="D41" s="23" t="s">
        <v>33</v>
      </c>
      <c r="E41" s="24"/>
      <c r="F41" s="25"/>
      <c r="G41" s="33"/>
      <c r="H41" s="26"/>
    </row>
    <row r="42" spans="1:8" s="21" customFormat="1" ht="19.5" customHeight="1">
      <c r="A42" s="20" t="s">
        <v>38</v>
      </c>
      <c r="B42" s="29" t="s">
        <v>61</v>
      </c>
      <c r="C42" s="22" t="s">
        <v>107</v>
      </c>
      <c r="D42" s="23" t="s">
        <v>39</v>
      </c>
      <c r="E42" s="24" t="s">
        <v>32</v>
      </c>
      <c r="F42" s="25">
        <v>34</v>
      </c>
      <c r="G42" s="37"/>
      <c r="H42" s="26">
        <f>F42*ROUND(G42,2)</f>
        <v>0</v>
      </c>
    </row>
    <row r="43" spans="1:8" s="27" customFormat="1" ht="19.5" customHeight="1">
      <c r="A43" s="20" t="s">
        <v>40</v>
      </c>
      <c r="B43" s="42" t="s">
        <v>138</v>
      </c>
      <c r="C43" s="22" t="s">
        <v>42</v>
      </c>
      <c r="D43" s="23" t="s">
        <v>33</v>
      </c>
      <c r="E43" s="24"/>
      <c r="F43" s="25"/>
      <c r="G43" s="33"/>
      <c r="H43" s="26"/>
    </row>
    <row r="44" spans="1:8" s="21" customFormat="1" ht="19.5" customHeight="1">
      <c r="A44" s="20" t="s">
        <v>43</v>
      </c>
      <c r="B44" s="29" t="s">
        <v>61</v>
      </c>
      <c r="C44" s="22" t="s">
        <v>107</v>
      </c>
      <c r="D44" s="23" t="s">
        <v>39</v>
      </c>
      <c r="E44" s="24"/>
      <c r="F44" s="25"/>
      <c r="G44" s="33"/>
      <c r="H44" s="26"/>
    </row>
    <row r="45" spans="1:8" s="21" customFormat="1" ht="19.5" customHeight="1">
      <c r="A45" s="20" t="s">
        <v>46</v>
      </c>
      <c r="B45" s="38"/>
      <c r="C45" s="22" t="s">
        <v>47</v>
      </c>
      <c r="D45" s="23"/>
      <c r="E45" s="24" t="s">
        <v>32</v>
      </c>
      <c r="F45" s="25">
        <v>10</v>
      </c>
      <c r="G45" s="37"/>
      <c r="H45" s="26">
        <f>F45*ROUND(G45,2)</f>
        <v>0</v>
      </c>
    </row>
    <row r="46" spans="1:8" s="30" customFormat="1" ht="19.5" customHeight="1">
      <c r="A46" s="19" t="s">
        <v>44</v>
      </c>
      <c r="B46" s="39"/>
      <c r="C46" s="34" t="s">
        <v>45</v>
      </c>
      <c r="D46" s="35"/>
      <c r="E46" s="36" t="s">
        <v>32</v>
      </c>
      <c r="F46" s="43">
        <v>50</v>
      </c>
      <c r="G46" s="37"/>
      <c r="H46" s="26">
        <f>F46*ROUND(G46,2)</f>
        <v>0</v>
      </c>
    </row>
    <row r="47" spans="1:8" s="21" customFormat="1" ht="19.5" customHeight="1">
      <c r="A47" s="20" t="s">
        <v>48</v>
      </c>
      <c r="B47" s="38"/>
      <c r="C47" s="22" t="s">
        <v>49</v>
      </c>
      <c r="D47" s="23" t="s">
        <v>2</v>
      </c>
      <c r="E47" s="24" t="s">
        <v>32</v>
      </c>
      <c r="F47" s="25">
        <v>7100</v>
      </c>
      <c r="G47" s="37"/>
      <c r="H47" s="26">
        <f>F47*ROUND(G47,2)</f>
        <v>0</v>
      </c>
    </row>
    <row r="48" spans="1:8" s="21" customFormat="1" ht="19.5" customHeight="1">
      <c r="A48" s="20" t="s">
        <v>43</v>
      </c>
      <c r="B48" s="29" t="s">
        <v>96</v>
      </c>
      <c r="C48" s="22" t="s">
        <v>106</v>
      </c>
      <c r="D48" s="23"/>
      <c r="E48" s="24"/>
      <c r="F48" s="25"/>
      <c r="G48" s="33"/>
      <c r="H48" s="26"/>
    </row>
    <row r="49" spans="1:8" s="21" customFormat="1" ht="19.5" customHeight="1">
      <c r="A49" s="20" t="s">
        <v>46</v>
      </c>
      <c r="B49" s="38"/>
      <c r="C49" s="22" t="s">
        <v>47</v>
      </c>
      <c r="D49" s="23"/>
      <c r="E49" s="24" t="s">
        <v>32</v>
      </c>
      <c r="F49" s="25">
        <v>135</v>
      </c>
      <c r="G49" s="37"/>
      <c r="H49" s="26">
        <f>F49*ROUND(G49,2)</f>
        <v>0</v>
      </c>
    </row>
    <row r="50" spans="1:8" s="30" customFormat="1" ht="19.5" customHeight="1">
      <c r="A50" s="19" t="s">
        <v>44</v>
      </c>
      <c r="B50" s="39"/>
      <c r="C50" s="34" t="s">
        <v>45</v>
      </c>
      <c r="D50" s="35"/>
      <c r="E50" s="36" t="s">
        <v>32</v>
      </c>
      <c r="F50" s="43">
        <v>290</v>
      </c>
      <c r="G50" s="37"/>
      <c r="H50" s="26">
        <f>F50*ROUND(G50,2)</f>
        <v>0</v>
      </c>
    </row>
    <row r="51" spans="1:8" s="18" customFormat="1" ht="19.5" customHeight="1">
      <c r="A51" s="19" t="s">
        <v>50</v>
      </c>
      <c r="B51" s="41" t="s">
        <v>139</v>
      </c>
      <c r="C51" s="34" t="s">
        <v>52</v>
      </c>
      <c r="D51" s="35" t="s">
        <v>53</v>
      </c>
      <c r="E51" s="36" t="s">
        <v>32</v>
      </c>
      <c r="F51" s="63">
        <v>40</v>
      </c>
      <c r="G51" s="37"/>
      <c r="H51" s="26">
        <f>F51*ROUND(G51,2)</f>
        <v>0</v>
      </c>
    </row>
    <row r="52" spans="1:8" s="21" customFormat="1" ht="19.5" customHeight="1">
      <c r="A52" s="20" t="s">
        <v>54</v>
      </c>
      <c r="B52" s="42" t="s">
        <v>140</v>
      </c>
      <c r="C52" s="22" t="s">
        <v>56</v>
      </c>
      <c r="D52" s="23" t="s">
        <v>33</v>
      </c>
      <c r="E52" s="24" t="s">
        <v>32</v>
      </c>
      <c r="F52" s="25">
        <v>40</v>
      </c>
      <c r="G52" s="37"/>
      <c r="H52" s="26">
        <f>F52*ROUND(G52,2)</f>
        <v>0</v>
      </c>
    </row>
    <row r="53" spans="1:8" s="21" customFormat="1" ht="19.5" customHeight="1">
      <c r="A53" s="20" t="s">
        <v>57</v>
      </c>
      <c r="B53" s="42" t="s">
        <v>141</v>
      </c>
      <c r="C53" s="22" t="s">
        <v>58</v>
      </c>
      <c r="D53" s="23" t="s">
        <v>59</v>
      </c>
      <c r="E53" s="24"/>
      <c r="F53" s="25"/>
      <c r="G53" s="33"/>
      <c r="H53" s="26"/>
    </row>
    <row r="54" spans="1:8" s="21" customFormat="1" ht="30" customHeight="1">
      <c r="A54" s="20" t="s">
        <v>60</v>
      </c>
      <c r="B54" s="29" t="s">
        <v>61</v>
      </c>
      <c r="C54" s="22" t="s">
        <v>103</v>
      </c>
      <c r="D54" s="23" t="s">
        <v>62</v>
      </c>
      <c r="E54" s="24"/>
      <c r="F54" s="25"/>
      <c r="G54" s="33"/>
      <c r="H54" s="26"/>
    </row>
    <row r="55" spans="1:8" s="21" customFormat="1" ht="19.5" customHeight="1">
      <c r="A55" s="20" t="s">
        <v>63</v>
      </c>
      <c r="B55" s="38"/>
      <c r="C55" s="22" t="s">
        <v>64</v>
      </c>
      <c r="D55" s="23"/>
      <c r="E55" s="24" t="s">
        <v>65</v>
      </c>
      <c r="F55" s="25">
        <v>50</v>
      </c>
      <c r="G55" s="37"/>
      <c r="H55" s="26">
        <f aca="true" t="shared" si="1" ref="H55:H60">F55*ROUND(G55,2)</f>
        <v>0</v>
      </c>
    </row>
    <row r="56" spans="1:8" s="21" customFormat="1" ht="19.5" customHeight="1">
      <c r="A56" s="20" t="s">
        <v>66</v>
      </c>
      <c r="B56" s="38"/>
      <c r="C56" s="34" t="s">
        <v>67</v>
      </c>
      <c r="D56" s="23"/>
      <c r="E56" s="24" t="s">
        <v>65</v>
      </c>
      <c r="F56" s="25">
        <v>30</v>
      </c>
      <c r="G56" s="37"/>
      <c r="H56" s="26">
        <f t="shared" si="1"/>
        <v>0</v>
      </c>
    </row>
    <row r="57" spans="1:8" s="21" customFormat="1" ht="19.5" customHeight="1">
      <c r="A57" s="20" t="s">
        <v>70</v>
      </c>
      <c r="B57" s="29" t="s">
        <v>96</v>
      </c>
      <c r="C57" s="22" t="s">
        <v>104</v>
      </c>
      <c r="D57" s="23" t="s">
        <v>71</v>
      </c>
      <c r="E57" s="24" t="s">
        <v>65</v>
      </c>
      <c r="F57" s="25">
        <v>75</v>
      </c>
      <c r="G57" s="37"/>
      <c r="H57" s="26">
        <f t="shared" si="1"/>
        <v>0</v>
      </c>
    </row>
    <row r="58" spans="1:8" s="30" customFormat="1" ht="19.5" customHeight="1">
      <c r="A58" s="19" t="s">
        <v>72</v>
      </c>
      <c r="B58" s="29" t="s">
        <v>132</v>
      </c>
      <c r="C58" s="34" t="s">
        <v>105</v>
      </c>
      <c r="D58" s="35" t="s">
        <v>73</v>
      </c>
      <c r="E58" s="36" t="s">
        <v>65</v>
      </c>
      <c r="F58" s="43">
        <v>200</v>
      </c>
      <c r="G58" s="37"/>
      <c r="H58" s="26">
        <f t="shared" si="1"/>
        <v>0</v>
      </c>
    </row>
    <row r="59" spans="1:8" s="21" customFormat="1" ht="30" customHeight="1">
      <c r="A59" s="20" t="s">
        <v>74</v>
      </c>
      <c r="B59" s="42" t="s">
        <v>142</v>
      </c>
      <c r="C59" s="22" t="s">
        <v>75</v>
      </c>
      <c r="D59" s="23" t="s">
        <v>76</v>
      </c>
      <c r="E59" s="24" t="s">
        <v>32</v>
      </c>
      <c r="F59" s="25">
        <v>25</v>
      </c>
      <c r="G59" s="37"/>
      <c r="H59" s="26">
        <f t="shared" si="1"/>
        <v>0</v>
      </c>
    </row>
    <row r="60" spans="1:8" s="21" customFormat="1" ht="19.5" customHeight="1">
      <c r="A60" s="20" t="s">
        <v>77</v>
      </c>
      <c r="B60" s="42" t="s">
        <v>143</v>
      </c>
      <c r="C60" s="22" t="s">
        <v>78</v>
      </c>
      <c r="D60" s="23" t="s">
        <v>79</v>
      </c>
      <c r="E60" s="24" t="s">
        <v>32</v>
      </c>
      <c r="F60" s="25">
        <v>25</v>
      </c>
      <c r="G60" s="37"/>
      <c r="H60" s="26">
        <f t="shared" si="1"/>
        <v>0</v>
      </c>
    </row>
    <row r="61" spans="1:8" s="21" customFormat="1" ht="30" customHeight="1">
      <c r="A61" s="31" t="s">
        <v>80</v>
      </c>
      <c r="B61" s="42" t="s">
        <v>36</v>
      </c>
      <c r="C61" s="22" t="s">
        <v>81</v>
      </c>
      <c r="D61" s="23" t="s">
        <v>82</v>
      </c>
      <c r="E61" s="24" t="s">
        <v>83</v>
      </c>
      <c r="F61" s="44">
        <v>1</v>
      </c>
      <c r="G61" s="37"/>
      <c r="H61" s="26">
        <f>F61*ROUND(G61,2)</f>
        <v>0</v>
      </c>
    </row>
    <row r="62" spans="1:8" s="27" customFormat="1" ht="19.5" customHeight="1">
      <c r="A62" s="31" t="s">
        <v>84</v>
      </c>
      <c r="B62" s="42" t="s">
        <v>41</v>
      </c>
      <c r="C62" s="22" t="s">
        <v>85</v>
      </c>
      <c r="D62" s="23" t="s">
        <v>82</v>
      </c>
      <c r="E62" s="24" t="s">
        <v>83</v>
      </c>
      <c r="F62" s="44">
        <v>2</v>
      </c>
      <c r="G62" s="37"/>
      <c r="H62" s="26">
        <f>F62*ROUND(G62,2)</f>
        <v>0</v>
      </c>
    </row>
    <row r="63" spans="1:8" s="32" customFormat="1" ht="19.5" customHeight="1">
      <c r="A63" s="31" t="s">
        <v>86</v>
      </c>
      <c r="B63" s="42" t="s">
        <v>51</v>
      </c>
      <c r="C63" s="22" t="s">
        <v>87</v>
      </c>
      <c r="D63" s="23" t="s">
        <v>82</v>
      </c>
      <c r="E63" s="24" t="s">
        <v>83</v>
      </c>
      <c r="F63" s="44">
        <v>60</v>
      </c>
      <c r="G63" s="37"/>
      <c r="H63" s="26">
        <f>F63*ROUND(G63,2)</f>
        <v>0</v>
      </c>
    </row>
    <row r="64" spans="1:8" s="21" customFormat="1" ht="19.5" customHeight="1">
      <c r="A64" s="31" t="s">
        <v>88</v>
      </c>
      <c r="B64" s="42" t="s">
        <v>55</v>
      </c>
      <c r="C64" s="22" t="s">
        <v>89</v>
      </c>
      <c r="D64" s="23" t="s">
        <v>82</v>
      </c>
      <c r="E64" s="24" t="s">
        <v>83</v>
      </c>
      <c r="F64" s="44">
        <v>60</v>
      </c>
      <c r="G64" s="37"/>
      <c r="H64" s="26">
        <f>F64*ROUND(G64,2)</f>
        <v>0</v>
      </c>
    </row>
    <row r="65" spans="1:8" s="27" customFormat="1" ht="19.5" customHeight="1">
      <c r="A65" s="20" t="s">
        <v>90</v>
      </c>
      <c r="B65" s="42" t="s">
        <v>144</v>
      </c>
      <c r="C65" s="22" t="s">
        <v>91</v>
      </c>
      <c r="D65" s="23" t="s">
        <v>92</v>
      </c>
      <c r="E65" s="24"/>
      <c r="F65" s="25"/>
      <c r="G65" s="33"/>
      <c r="H65" s="33"/>
    </row>
    <row r="66" spans="1:8" s="21" customFormat="1" ht="19.5" customHeight="1">
      <c r="A66" s="20" t="s">
        <v>93</v>
      </c>
      <c r="B66" s="29" t="s">
        <v>61</v>
      </c>
      <c r="C66" s="22" t="s">
        <v>94</v>
      </c>
      <c r="D66" s="23"/>
      <c r="E66" s="24" t="s">
        <v>32</v>
      </c>
      <c r="F66" s="25">
        <v>500</v>
      </c>
      <c r="G66" s="37"/>
      <c r="H66" s="26">
        <f>F66*ROUND(G66,2)</f>
        <v>0</v>
      </c>
    </row>
    <row r="67" spans="1:8" s="21" customFormat="1" ht="19.5" customHeight="1">
      <c r="A67" s="20" t="s">
        <v>95</v>
      </c>
      <c r="B67" s="29" t="s">
        <v>96</v>
      </c>
      <c r="C67" s="22" t="s">
        <v>97</v>
      </c>
      <c r="D67" s="23"/>
      <c r="E67" s="24" t="s">
        <v>32</v>
      </c>
      <c r="F67" s="25">
        <v>5000</v>
      </c>
      <c r="G67" s="37"/>
      <c r="H67" s="26">
        <f>F67*ROUND(G67,2)</f>
        <v>0</v>
      </c>
    </row>
    <row r="68" spans="1:8" s="21" customFormat="1" ht="19.5" customHeight="1">
      <c r="A68" s="20" t="s">
        <v>98</v>
      </c>
      <c r="B68" s="42" t="s">
        <v>145</v>
      </c>
      <c r="C68" s="22" t="s">
        <v>99</v>
      </c>
      <c r="D68" s="23" t="s">
        <v>100</v>
      </c>
      <c r="E68" s="24" t="s">
        <v>32</v>
      </c>
      <c r="F68" s="25">
        <v>350</v>
      </c>
      <c r="G68" s="37"/>
      <c r="H68" s="26">
        <f>F68*ROUND(G68,2)</f>
        <v>0</v>
      </c>
    </row>
    <row r="69" spans="1:8" s="12" customFormat="1" ht="30" customHeight="1" thickBot="1">
      <c r="A69" s="13"/>
      <c r="B69" s="62" t="str">
        <f>B37</f>
        <v>B</v>
      </c>
      <c r="C69" s="97" t="str">
        <f>C37</f>
        <v>Priority II &amp; III Streets</v>
      </c>
      <c r="D69" s="98"/>
      <c r="E69" s="98"/>
      <c r="F69" s="99"/>
      <c r="G69" s="78" t="s">
        <v>14</v>
      </c>
      <c r="H69" s="78">
        <f>SUM(H37:H68)</f>
        <v>0</v>
      </c>
    </row>
    <row r="70" spans="1:8" ht="36" customHeight="1" thickTop="1">
      <c r="A70" s="15"/>
      <c r="B70" s="64"/>
      <c r="C70" s="65" t="s">
        <v>15</v>
      </c>
      <c r="D70" s="66"/>
      <c r="E70" s="67"/>
      <c r="F70" s="67"/>
      <c r="G70" s="79"/>
      <c r="H70" s="80"/>
    </row>
    <row r="71" spans="1:8" ht="30" customHeight="1" thickBot="1">
      <c r="A71" s="4"/>
      <c r="B71" s="62" t="str">
        <f>B6</f>
        <v>A</v>
      </c>
      <c r="C71" s="100" t="str">
        <f>C6</f>
        <v>Priority I Streets</v>
      </c>
      <c r="D71" s="98"/>
      <c r="E71" s="98"/>
      <c r="F71" s="99"/>
      <c r="G71" s="77" t="s">
        <v>14</v>
      </c>
      <c r="H71" s="77">
        <f>H36</f>
        <v>0</v>
      </c>
    </row>
    <row r="72" spans="1:8" ht="30" customHeight="1" thickBot="1" thickTop="1">
      <c r="A72" s="4"/>
      <c r="B72" s="62" t="str">
        <f>B37</f>
        <v>B</v>
      </c>
      <c r="C72" s="101" t="str">
        <f>C37</f>
        <v>Priority II &amp; III Streets</v>
      </c>
      <c r="D72" s="102"/>
      <c r="E72" s="102"/>
      <c r="F72" s="103"/>
      <c r="G72" s="77" t="s">
        <v>14</v>
      </c>
      <c r="H72" s="77">
        <f>H69</f>
        <v>0</v>
      </c>
    </row>
    <row r="73" spans="1:8" s="10" customFormat="1" ht="37.5" customHeight="1" thickTop="1">
      <c r="A73" s="3"/>
      <c r="B73" s="92" t="s">
        <v>20</v>
      </c>
      <c r="C73" s="93"/>
      <c r="D73" s="93"/>
      <c r="E73" s="93"/>
      <c r="F73" s="93"/>
      <c r="G73" s="104">
        <f>SUM(H71:H72)</f>
        <v>0</v>
      </c>
      <c r="H73" s="105"/>
    </row>
    <row r="74" spans="1:8" ht="37.5" customHeight="1">
      <c r="A74" s="3"/>
      <c r="B74" s="106" t="s">
        <v>18</v>
      </c>
      <c r="C74" s="87"/>
      <c r="D74" s="87"/>
      <c r="E74" s="87"/>
      <c r="F74" s="87"/>
      <c r="G74" s="87"/>
      <c r="H74" s="88"/>
    </row>
    <row r="75" spans="1:8" ht="37.5" customHeight="1">
      <c r="A75" s="3"/>
      <c r="B75" s="86" t="s">
        <v>19</v>
      </c>
      <c r="C75" s="87"/>
      <c r="D75" s="87"/>
      <c r="E75" s="87"/>
      <c r="F75" s="87"/>
      <c r="G75" s="87"/>
      <c r="H75" s="88"/>
    </row>
    <row r="76" spans="1:8" ht="15.75" customHeight="1">
      <c r="A76" s="16"/>
      <c r="B76" s="81"/>
      <c r="C76" s="82"/>
      <c r="D76" s="83"/>
      <c r="E76" s="82"/>
      <c r="F76" s="82"/>
      <c r="G76" s="84"/>
      <c r="H76" s="85"/>
    </row>
  </sheetData>
  <sheetProtection password="CC3D" sheet="1" objects="1" scenarios="1"/>
  <mergeCells count="10">
    <mergeCell ref="B75:H75"/>
    <mergeCell ref="C6:F6"/>
    <mergeCell ref="B73:F73"/>
    <mergeCell ref="C37:F37"/>
    <mergeCell ref="C36:F36"/>
    <mergeCell ref="C69:F69"/>
    <mergeCell ref="C71:F71"/>
    <mergeCell ref="C72:F72"/>
    <mergeCell ref="G73:H73"/>
    <mergeCell ref="B74:H74"/>
  </mergeCells>
  <dataValidations count="1">
    <dataValidation type="decimal" operator="greaterThan" allowBlank="1" showInputMessage="1" showErrorMessage="1" prompt="Enter your Unit Bid Price.&#10;You do not need to type in the &quot;$&quot;" errorTitle="Illegal Entry " error="Unit Prices must be greater than 0. " sqref="G42 G66:G68 G20 G23:G31 G33:G35 G38:G40 G9:G11 G13:G17 G55:G64 G7 G45:G47 G49:G52">
      <formula1>0</formula1>
    </dataValidation>
  </dataValidations>
  <printOptions/>
  <pageMargins left="0.5" right="0.5" top="0.75" bottom="0.75" header="0.25" footer="0.25"/>
  <pageSetup horizontalDpi="600" verticalDpi="600" orientation="portrait" scale="68" r:id="rId1"/>
  <headerFooter alignWithMargins="0">
    <oddHeader>&amp;L&amp;10The City of Winnipeg
Bid Opportunity No. 459-2005&amp;R&amp;10Bid Submission
Page &amp;P+3 of 9</oddHeader>
    <oddFooter xml:space="preserve">&amp;R__________________
Name of Bidder                    </oddFooter>
  </headerFooter>
  <rowBreaks count="1" manualBreakCount="1">
    <brk id="3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H. Pheifer 07/21/05 @ 2:58 pm
file size 30208 bytes</dc:description>
  <cp:lastModifiedBy>hpheifer</cp:lastModifiedBy>
  <cp:lastPrinted>2005-07-21T19:56:54Z</cp:lastPrinted>
  <dcterms:created xsi:type="dcterms:W3CDTF">1999-03-31T15:44:33Z</dcterms:created>
  <dcterms:modified xsi:type="dcterms:W3CDTF">2005-07-21T19:59:48Z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