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48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PRICES'!$B$6:$H$109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PRICES'!$B$1:$IV$102</definedName>
    <definedName name="XITEMS">'FORM B - PRICES'!$B$6:$IV$102</definedName>
  </definedNames>
  <calcPr fullCalcOnLoad="1"/>
</workbook>
</file>

<file path=xl/sharedStrings.xml><?xml version="1.0" encoding="utf-8"?>
<sst xmlns="http://schemas.openxmlformats.org/spreadsheetml/2006/main" count="383" uniqueCount="176">
  <si>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</si>
  <si>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</si>
  <si>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</si>
  <si>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</si>
  <si>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</si>
  <si>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</si>
  <si>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</si>
  <si>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</si>
  <si>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</si>
  <si>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</si>
  <si>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</si>
  <si>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</si>
  <si>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</si>
  <si>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</si>
  <si>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</si>
  <si>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</si>
  <si>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</si>
  <si>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</si>
  <si>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</si>
  <si>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</si>
  <si>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</si>
  <si>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</si>
  <si>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</si>
  <si>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</si>
  <si>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</si>
  <si>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</si>
  <si>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</si>
  <si>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 xml:space="preserve">PORTAGE AVENUE EASTBOUND-CAVALIER ST. TO BANTING DR. </t>
  </si>
  <si>
    <t>MAIN STREET-LOMBARD AVENUE TO YORK AVENUE</t>
  </si>
  <si>
    <t>A.7</t>
  </si>
  <si>
    <t>CW 3110-R8</t>
  </si>
  <si>
    <t>i)</t>
  </si>
  <si>
    <t>tonne</t>
  </si>
  <si>
    <t>A.8</t>
  </si>
  <si>
    <t>A012</t>
  </si>
  <si>
    <t>A.10</t>
  </si>
  <si>
    <t>Grading of Boulevards</t>
  </si>
  <si>
    <t>m²</t>
  </si>
  <si>
    <t>B.3</t>
  </si>
  <si>
    <t xml:space="preserve">CW 3230-R5
</t>
  </si>
  <si>
    <t>200 mm Concrete Pavement (Type A)</t>
  </si>
  <si>
    <t>200 mm Concrete Pavement (Type B)</t>
  </si>
  <si>
    <t>B.2</t>
  </si>
  <si>
    <t>B.4</t>
  </si>
  <si>
    <t>B047</t>
  </si>
  <si>
    <t>B.5</t>
  </si>
  <si>
    <t>Partial Slab Patches - Early Opening (24 hour)</t>
  </si>
  <si>
    <t>B057</t>
  </si>
  <si>
    <t>B094</t>
  </si>
  <si>
    <t>B.8</t>
  </si>
  <si>
    <t>Drilled Dowels</t>
  </si>
  <si>
    <t>CW 3230-R5</t>
  </si>
  <si>
    <t>B096</t>
  </si>
  <si>
    <t>ii)</t>
  </si>
  <si>
    <t>28.6 mm Diameter</t>
  </si>
  <si>
    <t>each</t>
  </si>
  <si>
    <t>B097</t>
  </si>
  <si>
    <t>B.9</t>
  </si>
  <si>
    <t>Drilled Tie Bars</t>
  </si>
  <si>
    <t>B099</t>
  </si>
  <si>
    <t>25 M Deformed Tie Bar</t>
  </si>
  <si>
    <t>B114</t>
  </si>
  <si>
    <t>B.12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</si>
  <si>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</si>
  <si>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</si>
  <si>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</si>
  <si>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</si>
  <si>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</si>
  <si>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</si>
  <si>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</si>
  <si>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</si>
  <si>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</si>
  <si>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B.16</t>
  </si>
  <si>
    <t xml:space="preserve">CW 3240-R6 </t>
  </si>
  <si>
    <t>m</t>
  </si>
  <si>
    <t>B.17</t>
  </si>
  <si>
    <t>B154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</si>
  <si>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</si>
  <si>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</si>
  <si>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</si>
  <si>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</si>
  <si>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</si>
  <si>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</si>
  <si>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</si>
  <si>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B184</t>
  </si>
  <si>
    <t>Curb Ramp (10mm ht, type)</t>
  </si>
  <si>
    <t>SD-229 E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</si>
  <si>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</si>
  <si>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</si>
  <si>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</si>
  <si>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</si>
  <si>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</si>
  <si>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</si>
  <si>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</si>
  <si>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</si>
  <si>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B200</t>
  </si>
  <si>
    <t>Planing of Pavement</t>
  </si>
  <si>
    <t xml:space="preserve">CW 3450-R4 </t>
  </si>
  <si>
    <t>B201</t>
  </si>
  <si>
    <t>0 - 50 mm Depth (Asphalt)</t>
  </si>
  <si>
    <t>iii)</t>
  </si>
  <si>
    <t>D006</t>
  </si>
  <si>
    <t xml:space="preserve">Reflective Crack Maintenance </t>
  </si>
  <si>
    <t>CW 3250-R6</t>
  </si>
  <si>
    <t>CW 2130-R9</t>
  </si>
  <si>
    <t>E023</t>
  </si>
  <si>
    <t>Replacing Standard Frames &amp; Covers</t>
  </si>
  <si>
    <t>E024</t>
  </si>
  <si>
    <t>AP-004 - Standard Frame for Manhole and Catch Basin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</si>
  <si>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</si>
  <si>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</si>
  <si>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</si>
  <si>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</si>
  <si>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</si>
  <si>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</si>
  <si>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F001</t>
  </si>
  <si>
    <t>Adjustment of Catch Basins / Manholes Frames</t>
  </si>
  <si>
    <t>CW 3210-R6</t>
  </si>
  <si>
    <t>F003</t>
  </si>
  <si>
    <t>Lifter Rings</t>
  </si>
  <si>
    <t>F004</t>
  </si>
  <si>
    <t>38mm</t>
  </si>
  <si>
    <t>F005</t>
  </si>
  <si>
    <t>51mm</t>
  </si>
  <si>
    <t>F009</t>
  </si>
  <si>
    <t>Adjustment of Valve Boxes</t>
  </si>
  <si>
    <t>F010</t>
  </si>
  <si>
    <t>Valve Box Extensions</t>
  </si>
  <si>
    <t>F014</t>
  </si>
  <si>
    <t xml:space="preserve">Adjustment of Curb Inlet with New Inlet  Box </t>
  </si>
  <si>
    <t>Barrier (150mm ht, Dowelled)</t>
  </si>
  <si>
    <t>B195</t>
  </si>
  <si>
    <t>a) Type IA</t>
  </si>
  <si>
    <t>B.1</t>
  </si>
  <si>
    <t>B056</t>
  </si>
  <si>
    <t>B058</t>
  </si>
  <si>
    <t>200 mm Concrete Pavement (Type C)</t>
  </si>
  <si>
    <t>SD-024</t>
  </si>
  <si>
    <t>E007A</t>
  </si>
  <si>
    <t xml:space="preserve">Remove and Replace Existing Catch Basin  </t>
  </si>
  <si>
    <t>E007B</t>
  </si>
  <si>
    <t>E012</t>
  </si>
  <si>
    <t>Drainage Connection Pipe</t>
  </si>
  <si>
    <t>F002</t>
  </si>
  <si>
    <t>Replacing Existing Risers</t>
  </si>
  <si>
    <t>F002A</t>
  </si>
  <si>
    <t>Pre-cast concrete risers</t>
  </si>
  <si>
    <t>vert. m</t>
  </si>
  <si>
    <t>G001</t>
  </si>
  <si>
    <t>Sodding</t>
  </si>
  <si>
    <t>CW 3510-R8</t>
  </si>
  <si>
    <t>G002</t>
  </si>
  <si>
    <t xml:space="preserve"> width &lt; 600mm</t>
  </si>
  <si>
    <t>A.1</t>
  </si>
  <si>
    <t>B.6</t>
  </si>
  <si>
    <t>B.7</t>
  </si>
  <si>
    <t>A.2</t>
  </si>
  <si>
    <t>A.3</t>
  </si>
  <si>
    <t>A.4</t>
  </si>
  <si>
    <t>A.5</t>
  </si>
  <si>
    <t>A.6</t>
  </si>
  <si>
    <t>A.9</t>
  </si>
  <si>
    <t>A.11</t>
  </si>
  <si>
    <t>A.12</t>
  </si>
  <si>
    <t>A.13</t>
  </si>
  <si>
    <t>A.14</t>
  </si>
  <si>
    <t>A.15</t>
  </si>
  <si>
    <t>A.16</t>
  </si>
  <si>
    <t>A.17</t>
  </si>
  <si>
    <t>B.10</t>
  </si>
  <si>
    <t>B.11</t>
  </si>
  <si>
    <t>B.13</t>
  </si>
  <si>
    <t>B.14</t>
  </si>
  <si>
    <t>B.15</t>
  </si>
  <si>
    <t xml:space="preserve"> i)</t>
  </si>
  <si>
    <t>A.18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</si>
</sst>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</numFmts>
  <fonts count="1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8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7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0" fontId="9" fillId="0" borderId="0" xfId="0" applyFont="1" applyFill="1" applyAlignment="1">
      <alignment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4" fontId="10" fillId="0" borderId="18" xfId="0" applyNumberFormat="1" applyFont="1" applyFill="1" applyBorder="1" applyAlignment="1" applyProtection="1">
      <alignment horizontal="center" vertical="top" wrapText="1"/>
      <protection/>
    </xf>
    <xf numFmtId="173" fontId="10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1" fontId="10" fillId="3" borderId="0" xfId="0" applyNumberFormat="1" applyFont="1" applyFill="1" applyBorder="1" applyAlignment="1" applyProtection="1">
      <alignment vertical="top"/>
      <protection/>
    </xf>
    <xf numFmtId="174" fontId="10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173" fontId="10" fillId="0" borderId="18" xfId="0" applyNumberFormat="1" applyFont="1" applyFill="1" applyBorder="1" applyAlignment="1" applyProtection="1">
      <alignment horizontal="right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3" fillId="3" borderId="0" xfId="0" applyNumberFormat="1" applyFont="1" applyFill="1" applyBorder="1" applyAlignment="1" applyProtection="1">
      <alignment vertical="top"/>
      <protection/>
    </xf>
    <xf numFmtId="0" fontId="15" fillId="2" borderId="0" xfId="0" applyFont="1" applyAlignment="1">
      <alignment/>
    </xf>
    <xf numFmtId="173" fontId="0" fillId="0" borderId="19" xfId="0" applyNumberFormat="1" applyFont="1" applyFill="1" applyBorder="1" applyAlignment="1" applyProtection="1">
      <alignment horizontal="left" vertical="top" wrapText="1" indent="2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172" fontId="2" fillId="3" borderId="18" xfId="0" applyNumberFormat="1" applyFont="1" applyFill="1" applyBorder="1" applyAlignment="1" applyProtection="1">
      <alignment horizontal="left" vertical="center" wrapText="1"/>
      <protection/>
    </xf>
    <xf numFmtId="0" fontId="2" fillId="2" borderId="20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/>
    </xf>
    <xf numFmtId="7" fontId="0" fillId="2" borderId="20" xfId="0" applyNumberFormat="1" applyBorder="1" applyAlignment="1">
      <alignment horizontal="right" vertical="center"/>
    </xf>
    <xf numFmtId="173" fontId="0" fillId="0" borderId="19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>
      <alignment/>
    </xf>
    <xf numFmtId="0" fontId="14" fillId="2" borderId="0" xfId="0" applyFont="1" applyBorder="1" applyAlignment="1" applyProtection="1">
      <alignment vertical="top" wrapText="1"/>
      <protection/>
    </xf>
    <xf numFmtId="0" fontId="15" fillId="2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 applyProtection="1">
      <alignment horizontal="left" vertical="top"/>
      <protection/>
    </xf>
    <xf numFmtId="0" fontId="0" fillId="0" borderId="21" xfId="0" applyFill="1" applyBorder="1" applyAlignment="1" applyProtection="1">
      <alignment horizontal="center" vertical="top"/>
      <protection/>
    </xf>
    <xf numFmtId="174" fontId="10" fillId="0" borderId="21" xfId="0" applyNumberFormat="1" applyFont="1" applyFill="1" applyBorder="1" applyAlignment="1" applyProtection="1">
      <alignment vertical="top"/>
      <protection/>
    </xf>
    <xf numFmtId="174" fontId="13" fillId="3" borderId="21" xfId="0" applyNumberFormat="1" applyFont="1" applyFill="1" applyBorder="1" applyAlignment="1" applyProtection="1">
      <alignment vertical="top"/>
      <protection/>
    </xf>
    <xf numFmtId="0" fontId="16" fillId="0" borderId="21" xfId="0" applyFont="1" applyFill="1" applyBorder="1" applyAlignment="1" applyProtection="1">
      <alignment horizontal="left" vertical="top"/>
      <protection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vertical="center"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3" xfId="0" applyNumberFormat="1" applyBorder="1" applyAlignment="1" quotePrefix="1">
      <alignment/>
    </xf>
    <xf numFmtId="1" fontId="6" fillId="2" borderId="24" xfId="0" applyNumberFormat="1" applyFont="1" applyBorder="1" applyAlignment="1">
      <alignment horizontal="left"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1" fontId="3" fillId="2" borderId="30" xfId="0" applyNumberFormat="1" applyFont="1" applyBorder="1" applyAlignment="1">
      <alignment horizontal="left" vertical="center" wrapText="1"/>
    </xf>
    <xf numFmtId="1" fontId="3" fillId="2" borderId="31" xfId="0" applyNumberFormat="1" applyFont="1" applyBorder="1" applyAlignment="1">
      <alignment horizontal="left"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6" fillId="2" borderId="6" xfId="0" applyNumberFormat="1" applyFont="1" applyBorder="1" applyAlignment="1">
      <alignment horizontal="left" vertical="center" wrapText="1"/>
    </xf>
    <xf numFmtId="1" fontId="6" fillId="2" borderId="0" xfId="0" applyNumberFormat="1" applyFont="1" applyBorder="1" applyAlignment="1">
      <alignment horizontal="left" vertical="center" wrapText="1"/>
    </xf>
    <xf numFmtId="1" fontId="6" fillId="2" borderId="36" xfId="0" applyNumberFormat="1" applyFont="1" applyBorder="1" applyAlignment="1">
      <alignment horizontal="left" vertical="center" wrapText="1"/>
    </xf>
    <xf numFmtId="7" fontId="0" fillId="2" borderId="37" xfId="0" applyNumberFormat="1" applyBorder="1" applyAlignment="1">
      <alignment horizontal="center"/>
    </xf>
    <xf numFmtId="7" fontId="0" fillId="2" borderId="38" xfId="0" applyNumberFormat="1" applyBorder="1" applyAlignment="1">
      <alignment horizontal="center"/>
    </xf>
    <xf numFmtId="0" fontId="0" fillId="2" borderId="23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showZeros="0" tabSelected="1" showOutlineSymbols="0" view="pageBreakPreview" zoomScale="75" zoomScaleNormal="75" zoomScaleSheetLayoutView="75" workbookViewId="0" topLeftCell="B55">
      <selection activeCell="C103" sqref="C103"/>
    </sheetView>
  </sheetViews>
  <sheetFormatPr defaultColWidth="8.777343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4.99609375" style="22" customWidth="1"/>
    <col min="8" max="8" width="38.21484375" style="22" customWidth="1"/>
    <col min="9" max="16384" width="10.554687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23</v>
      </c>
      <c r="C2" s="2"/>
      <c r="D2" s="2"/>
      <c r="E2" s="2"/>
      <c r="F2" s="2"/>
      <c r="G2" s="30"/>
      <c r="H2" s="2"/>
    </row>
    <row r="3" spans="1:30" ht="15">
      <c r="A3" s="18"/>
      <c r="B3" s="13" t="s">
        <v>1</v>
      </c>
      <c r="C3" s="38"/>
      <c r="D3" s="38"/>
      <c r="E3" s="38"/>
      <c r="F3" s="38"/>
      <c r="G3" s="37"/>
      <c r="H3" s="36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5">
      <c r="A4" s="55" t="s">
        <v>22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5.7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s="43" customFormat="1" ht="30" customHeight="1" thickTop="1">
      <c r="A6" s="41"/>
      <c r="B6" s="40" t="s">
        <v>12</v>
      </c>
      <c r="C6" s="136" t="s">
        <v>27</v>
      </c>
      <c r="D6" s="137"/>
      <c r="E6" s="137"/>
      <c r="F6" s="138"/>
      <c r="G6" s="41"/>
      <c r="H6" s="42" t="s">
        <v>2</v>
      </c>
      <c r="I6" s="125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36" customHeight="1">
      <c r="A7" s="20"/>
      <c r="B7" s="16"/>
      <c r="C7" s="34" t="s">
        <v>16</v>
      </c>
      <c r="D7" s="10"/>
      <c r="E7" s="8" t="s">
        <v>2</v>
      </c>
      <c r="F7" s="8" t="s">
        <v>2</v>
      </c>
      <c r="G7" s="20" t="s">
        <v>2</v>
      </c>
      <c r="H7" s="23"/>
      <c r="I7" s="125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s="71" customFormat="1" ht="30" customHeight="1">
      <c r="A8" s="67" t="s">
        <v>34</v>
      </c>
      <c r="B8" s="72" t="s">
        <v>153</v>
      </c>
      <c r="C8" s="58" t="s">
        <v>36</v>
      </c>
      <c r="D8" s="59" t="s">
        <v>30</v>
      </c>
      <c r="E8" s="60" t="s">
        <v>37</v>
      </c>
      <c r="F8" s="61">
        <v>350</v>
      </c>
      <c r="G8" s="69"/>
      <c r="H8" s="63">
        <f>ROUND(G8,2)*F8</f>
        <v>0</v>
      </c>
      <c r="I8" s="126"/>
      <c r="J8" s="111"/>
      <c r="K8" s="112"/>
      <c r="L8" s="111"/>
      <c r="M8" s="111"/>
      <c r="N8" s="113"/>
      <c r="O8" s="113"/>
      <c r="P8" s="113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36" customHeight="1">
      <c r="A9" s="20"/>
      <c r="B9" s="16"/>
      <c r="C9" s="35" t="s">
        <v>17</v>
      </c>
      <c r="D9" s="10"/>
      <c r="E9" s="7"/>
      <c r="F9" s="10"/>
      <c r="G9" s="20"/>
      <c r="H9" s="23"/>
      <c r="I9" s="125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s="71" customFormat="1" ht="39.75" customHeight="1">
      <c r="A10" s="73" t="s">
        <v>44</v>
      </c>
      <c r="B10" s="72" t="s">
        <v>156</v>
      </c>
      <c r="C10" s="58" t="s">
        <v>46</v>
      </c>
      <c r="D10" s="59" t="s">
        <v>39</v>
      </c>
      <c r="E10" s="60"/>
      <c r="F10" s="61"/>
      <c r="G10" s="62"/>
      <c r="H10" s="63"/>
      <c r="I10" s="126"/>
      <c r="J10" s="111"/>
      <c r="K10" s="112"/>
      <c r="L10" s="111"/>
      <c r="M10" s="111"/>
      <c r="N10" s="113"/>
      <c r="O10" s="113"/>
      <c r="P10" s="113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s="71" customFormat="1" ht="39.75" customHeight="1">
      <c r="A11" s="73" t="s">
        <v>134</v>
      </c>
      <c r="B11" s="68" t="s">
        <v>31</v>
      </c>
      <c r="C11" s="58" t="s">
        <v>40</v>
      </c>
      <c r="D11" s="59" t="s">
        <v>2</v>
      </c>
      <c r="E11" s="60" t="s">
        <v>37</v>
      </c>
      <c r="F11" s="61">
        <v>15</v>
      </c>
      <c r="G11" s="69"/>
      <c r="H11" s="63">
        <f>ROUND(G11,2)*F11</f>
        <v>0</v>
      </c>
      <c r="I11" s="126"/>
      <c r="J11" s="111"/>
      <c r="K11" s="112"/>
      <c r="L11" s="111"/>
      <c r="M11" s="111"/>
      <c r="N11" s="113"/>
      <c r="O11" s="113"/>
      <c r="P11" s="113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s="71" customFormat="1" ht="39.75" customHeight="1">
      <c r="A12" s="73" t="s">
        <v>47</v>
      </c>
      <c r="B12" s="68" t="s">
        <v>53</v>
      </c>
      <c r="C12" s="58" t="s">
        <v>41</v>
      </c>
      <c r="D12" s="59" t="s">
        <v>2</v>
      </c>
      <c r="E12" s="60" t="s">
        <v>37</v>
      </c>
      <c r="F12" s="61">
        <v>280</v>
      </c>
      <c r="G12" s="69"/>
      <c r="H12" s="63">
        <f>ROUND(G12,2)*F12</f>
        <v>0</v>
      </c>
      <c r="I12" s="126"/>
      <c r="J12" s="111"/>
      <c r="K12" s="112"/>
      <c r="L12" s="111"/>
      <c r="M12" s="111"/>
      <c r="N12" s="113"/>
      <c r="O12" s="113"/>
      <c r="P12" s="113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s="71" customFormat="1" ht="39.75" customHeight="1">
      <c r="A13" s="73" t="s">
        <v>135</v>
      </c>
      <c r="B13" s="68" t="s">
        <v>100</v>
      </c>
      <c r="C13" s="58" t="s">
        <v>136</v>
      </c>
      <c r="D13" s="59" t="s">
        <v>2</v>
      </c>
      <c r="E13" s="60" t="s">
        <v>37</v>
      </c>
      <c r="F13" s="61">
        <v>100</v>
      </c>
      <c r="G13" s="69"/>
      <c r="H13" s="63">
        <f>ROUND(G13,2)*F13</f>
        <v>0</v>
      </c>
      <c r="I13" s="126"/>
      <c r="J13" s="111"/>
      <c r="K13" s="112"/>
      <c r="L13" s="111"/>
      <c r="M13" s="111"/>
      <c r="N13" s="113"/>
      <c r="O13" s="113"/>
      <c r="P13" s="113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s="71" customFormat="1" ht="30" customHeight="1">
      <c r="A14" s="73" t="s">
        <v>48</v>
      </c>
      <c r="B14" s="72" t="s">
        <v>157</v>
      </c>
      <c r="C14" s="58" t="s">
        <v>50</v>
      </c>
      <c r="D14" s="59" t="s">
        <v>51</v>
      </c>
      <c r="E14" s="60"/>
      <c r="F14" s="61"/>
      <c r="G14" s="62"/>
      <c r="H14" s="63"/>
      <c r="I14" s="126"/>
      <c r="J14" s="111"/>
      <c r="K14" s="112"/>
      <c r="L14" s="111"/>
      <c r="M14" s="111"/>
      <c r="N14" s="113"/>
      <c r="O14" s="113"/>
      <c r="P14" s="113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s="71" customFormat="1" ht="30" customHeight="1">
      <c r="A15" s="73" t="s">
        <v>52</v>
      </c>
      <c r="B15" s="68" t="s">
        <v>31</v>
      </c>
      <c r="C15" s="58" t="s">
        <v>54</v>
      </c>
      <c r="D15" s="59" t="s">
        <v>2</v>
      </c>
      <c r="E15" s="60" t="s">
        <v>55</v>
      </c>
      <c r="F15" s="61">
        <v>275</v>
      </c>
      <c r="G15" s="69"/>
      <c r="H15" s="63">
        <f>ROUND(G15,2)*F15</f>
        <v>0</v>
      </c>
      <c r="I15" s="126"/>
      <c r="J15" s="111"/>
      <c r="K15" s="112"/>
      <c r="L15" s="111"/>
      <c r="M15" s="111"/>
      <c r="N15" s="113"/>
      <c r="O15" s="113"/>
      <c r="P15" s="113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s="71" customFormat="1" ht="30" customHeight="1">
      <c r="A16" s="73" t="s">
        <v>56</v>
      </c>
      <c r="B16" s="72" t="s">
        <v>158</v>
      </c>
      <c r="C16" s="58" t="s">
        <v>58</v>
      </c>
      <c r="D16" s="59" t="s">
        <v>51</v>
      </c>
      <c r="E16" s="60"/>
      <c r="F16" s="61"/>
      <c r="G16" s="62"/>
      <c r="H16" s="63"/>
      <c r="I16" s="126"/>
      <c r="J16" s="111"/>
      <c r="K16" s="112"/>
      <c r="L16" s="111"/>
      <c r="M16" s="111"/>
      <c r="N16" s="113"/>
      <c r="O16" s="113"/>
      <c r="P16" s="113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s="71" customFormat="1" ht="30" customHeight="1">
      <c r="A17" s="73" t="s">
        <v>59</v>
      </c>
      <c r="B17" s="68" t="s">
        <v>31</v>
      </c>
      <c r="C17" s="58" t="s">
        <v>60</v>
      </c>
      <c r="D17" s="59" t="s">
        <v>2</v>
      </c>
      <c r="E17" s="60" t="s">
        <v>55</v>
      </c>
      <c r="F17" s="61">
        <v>275</v>
      </c>
      <c r="G17" s="69"/>
      <c r="H17" s="63">
        <f>ROUND(G17,2)*F17</f>
        <v>0</v>
      </c>
      <c r="I17" s="126"/>
      <c r="J17" s="111"/>
      <c r="K17" s="112"/>
      <c r="L17" s="111"/>
      <c r="M17" s="111"/>
      <c r="N17" s="113"/>
      <c r="O17" s="113"/>
      <c r="P17" s="113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s="64" customFormat="1" ht="39.75" customHeight="1">
      <c r="A18" s="73" t="s">
        <v>61</v>
      </c>
      <c r="B18" s="72" t="s">
        <v>159</v>
      </c>
      <c r="C18" s="58" t="s">
        <v>63</v>
      </c>
      <c r="D18" s="59" t="s">
        <v>64</v>
      </c>
      <c r="E18" s="60"/>
      <c r="F18" s="61"/>
      <c r="G18" s="62"/>
      <c r="H18" s="63"/>
      <c r="I18" s="126"/>
      <c r="J18" s="114"/>
      <c r="K18" s="112"/>
      <c r="L18" s="114"/>
      <c r="M18" s="114"/>
      <c r="N18" s="113"/>
      <c r="O18" s="113"/>
      <c r="P18" s="113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 s="71" customFormat="1" ht="30" customHeight="1">
      <c r="A19" s="73" t="s">
        <v>65</v>
      </c>
      <c r="B19" s="68" t="s">
        <v>174</v>
      </c>
      <c r="C19" s="58" t="s">
        <v>66</v>
      </c>
      <c r="D19" s="59" t="s">
        <v>67</v>
      </c>
      <c r="E19" s="60"/>
      <c r="F19" s="61"/>
      <c r="G19" s="62"/>
      <c r="H19" s="63"/>
      <c r="I19" s="126"/>
      <c r="J19" s="111"/>
      <c r="K19" s="112"/>
      <c r="L19" s="111"/>
      <c r="M19" s="111"/>
      <c r="N19" s="113"/>
      <c r="O19" s="113"/>
      <c r="P19" s="113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s="71" customFormat="1" ht="30" customHeight="1">
      <c r="A20" s="73" t="s">
        <v>68</v>
      </c>
      <c r="B20" s="74"/>
      <c r="C20" s="58" t="s">
        <v>69</v>
      </c>
      <c r="D20" s="59"/>
      <c r="E20" s="60" t="s">
        <v>37</v>
      </c>
      <c r="F20" s="61">
        <v>50</v>
      </c>
      <c r="G20" s="69"/>
      <c r="H20" s="63">
        <f>ROUND(G20,2)*F20</f>
        <v>0</v>
      </c>
      <c r="I20" s="126"/>
      <c r="J20" s="111"/>
      <c r="K20" s="112"/>
      <c r="L20" s="111"/>
      <c r="M20" s="111"/>
      <c r="N20" s="113"/>
      <c r="O20" s="113"/>
      <c r="P20" s="113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s="71" customFormat="1" ht="30" customHeight="1">
      <c r="A21" s="73" t="s">
        <v>70</v>
      </c>
      <c r="B21" s="74"/>
      <c r="C21" s="58" t="s">
        <v>71</v>
      </c>
      <c r="D21" s="59"/>
      <c r="E21" s="60" t="s">
        <v>37</v>
      </c>
      <c r="F21" s="61">
        <v>20</v>
      </c>
      <c r="G21" s="69"/>
      <c r="H21" s="63">
        <f>ROUND(G21,2)*F21</f>
        <v>0</v>
      </c>
      <c r="I21" s="126"/>
      <c r="J21" s="111"/>
      <c r="K21" s="112"/>
      <c r="L21" s="111"/>
      <c r="M21" s="111"/>
      <c r="N21" s="113"/>
      <c r="O21" s="113"/>
      <c r="P21" s="113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s="71" customFormat="1" ht="30" customHeight="1">
      <c r="A22" s="73" t="s">
        <v>76</v>
      </c>
      <c r="B22" s="72" t="s">
        <v>160</v>
      </c>
      <c r="C22" s="58" t="s">
        <v>77</v>
      </c>
      <c r="D22" s="59" t="s">
        <v>73</v>
      </c>
      <c r="E22" s="60"/>
      <c r="F22" s="61"/>
      <c r="G22" s="62"/>
      <c r="H22" s="63"/>
      <c r="I22" s="126"/>
      <c r="J22" s="111"/>
      <c r="K22" s="112"/>
      <c r="L22" s="111"/>
      <c r="M22" s="111"/>
      <c r="N22" s="113"/>
      <c r="O22" s="113"/>
      <c r="P22" s="113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s="71" customFormat="1" ht="30" customHeight="1">
      <c r="A23" s="73" t="s">
        <v>78</v>
      </c>
      <c r="B23" s="68" t="s">
        <v>31</v>
      </c>
      <c r="C23" s="58" t="s">
        <v>130</v>
      </c>
      <c r="D23" s="59" t="s">
        <v>79</v>
      </c>
      <c r="E23" s="60"/>
      <c r="F23" s="61"/>
      <c r="G23" s="63"/>
      <c r="H23" s="63"/>
      <c r="I23" s="125"/>
      <c r="J23" s="111"/>
      <c r="K23" s="112"/>
      <c r="L23" s="111"/>
      <c r="M23" s="111"/>
      <c r="N23" s="113"/>
      <c r="O23" s="113"/>
      <c r="P23" s="113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s="71" customFormat="1" ht="30" customHeight="1">
      <c r="A24" s="73" t="s">
        <v>80</v>
      </c>
      <c r="B24" s="74"/>
      <c r="C24" s="58" t="s">
        <v>81</v>
      </c>
      <c r="D24" s="59"/>
      <c r="E24" s="60" t="s">
        <v>74</v>
      </c>
      <c r="F24" s="61">
        <v>50</v>
      </c>
      <c r="G24" s="69"/>
      <c r="H24" s="63">
        <f>ROUND(G24,2)*F24</f>
        <v>0</v>
      </c>
      <c r="I24" s="126"/>
      <c r="J24" s="111"/>
      <c r="K24" s="112"/>
      <c r="L24" s="111"/>
      <c r="M24" s="111"/>
      <c r="N24" s="113"/>
      <c r="O24" s="113"/>
      <c r="P24" s="113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s="71" customFormat="1" ht="30" customHeight="1">
      <c r="A25" s="73" t="s">
        <v>82</v>
      </c>
      <c r="B25" s="74"/>
      <c r="C25" s="58" t="s">
        <v>83</v>
      </c>
      <c r="D25" s="59"/>
      <c r="E25" s="60" t="s">
        <v>74</v>
      </c>
      <c r="F25" s="61">
        <v>100</v>
      </c>
      <c r="G25" s="69"/>
      <c r="H25" s="63">
        <f>ROUND(G25,2)*F25</f>
        <v>0</v>
      </c>
      <c r="I25" s="126"/>
      <c r="J25" s="111"/>
      <c r="K25" s="112"/>
      <c r="L25" s="111"/>
      <c r="M25" s="111"/>
      <c r="N25" s="113"/>
      <c r="O25" s="113"/>
      <c r="P25" s="113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s="71" customFormat="1" ht="30" customHeight="1">
      <c r="A26" s="73" t="s">
        <v>84</v>
      </c>
      <c r="B26" s="68" t="s">
        <v>53</v>
      </c>
      <c r="C26" s="58" t="s">
        <v>85</v>
      </c>
      <c r="D26" s="59" t="s">
        <v>86</v>
      </c>
      <c r="E26" s="60" t="s">
        <v>74</v>
      </c>
      <c r="F26" s="61">
        <v>15</v>
      </c>
      <c r="G26" s="69"/>
      <c r="H26" s="63">
        <f>ROUND(G26,2)*F26</f>
        <v>0</v>
      </c>
      <c r="I26" s="126"/>
      <c r="J26" s="111"/>
      <c r="K26" s="112"/>
      <c r="L26" s="111"/>
      <c r="M26" s="111"/>
      <c r="N26" s="113"/>
      <c r="O26" s="113"/>
      <c r="P26" s="113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s="71" customFormat="1" ht="39.75" customHeight="1">
      <c r="A27" s="73" t="s">
        <v>87</v>
      </c>
      <c r="B27" s="72" t="s">
        <v>29</v>
      </c>
      <c r="C27" s="58" t="s">
        <v>88</v>
      </c>
      <c r="D27" s="59" t="s">
        <v>89</v>
      </c>
      <c r="E27" s="75"/>
      <c r="F27" s="61"/>
      <c r="G27" s="62"/>
      <c r="H27" s="63"/>
      <c r="I27" s="126"/>
      <c r="J27" s="111"/>
      <c r="K27" s="112"/>
      <c r="L27" s="111"/>
      <c r="M27" s="111"/>
      <c r="N27" s="113"/>
      <c r="O27" s="113"/>
      <c r="P27" s="113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s="71" customFormat="1" ht="30" customHeight="1">
      <c r="A28" s="73" t="s">
        <v>90</v>
      </c>
      <c r="B28" s="68" t="s">
        <v>31</v>
      </c>
      <c r="C28" s="58" t="s">
        <v>91</v>
      </c>
      <c r="D28" s="59"/>
      <c r="E28" s="60"/>
      <c r="F28" s="61"/>
      <c r="G28" s="62"/>
      <c r="H28" s="63"/>
      <c r="I28" s="126"/>
      <c r="J28" s="111"/>
      <c r="K28" s="112"/>
      <c r="L28" s="111"/>
      <c r="M28" s="111"/>
      <c r="N28" s="113"/>
      <c r="O28" s="113"/>
      <c r="P28" s="113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s="71" customFormat="1" ht="30" customHeight="1">
      <c r="A29" s="73" t="s">
        <v>92</v>
      </c>
      <c r="B29" s="74"/>
      <c r="C29" s="58" t="s">
        <v>132</v>
      </c>
      <c r="D29" s="59"/>
      <c r="E29" s="60" t="s">
        <v>32</v>
      </c>
      <c r="F29" s="61">
        <v>2000</v>
      </c>
      <c r="G29" s="69"/>
      <c r="H29" s="63">
        <f>ROUND(G29,2)*F29</f>
        <v>0</v>
      </c>
      <c r="I29" s="126"/>
      <c r="J29" s="111"/>
      <c r="K29" s="112"/>
      <c r="L29" s="111"/>
      <c r="M29" s="111"/>
      <c r="N29" s="113"/>
      <c r="O29" s="113"/>
      <c r="P29" s="113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s="71" customFormat="1" ht="30" customHeight="1">
      <c r="A30" s="73" t="s">
        <v>93</v>
      </c>
      <c r="B30" s="68" t="s">
        <v>53</v>
      </c>
      <c r="C30" s="58" t="s">
        <v>94</v>
      </c>
      <c r="D30" s="59"/>
      <c r="E30" s="60"/>
      <c r="F30" s="61"/>
      <c r="G30" s="62"/>
      <c r="H30" s="63"/>
      <c r="I30" s="126"/>
      <c r="J30" s="111"/>
      <c r="K30" s="112"/>
      <c r="L30" s="111"/>
      <c r="M30" s="111"/>
      <c r="N30" s="113"/>
      <c r="O30" s="113"/>
      <c r="P30" s="113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s="71" customFormat="1" ht="30" customHeight="1">
      <c r="A31" s="73" t="s">
        <v>131</v>
      </c>
      <c r="B31" s="97"/>
      <c r="C31" s="98" t="s">
        <v>132</v>
      </c>
      <c r="D31" s="99"/>
      <c r="E31" s="100" t="s">
        <v>32</v>
      </c>
      <c r="F31" s="101">
        <v>150</v>
      </c>
      <c r="G31" s="102"/>
      <c r="H31" s="103">
        <f>ROUND(G31,2)*F31</f>
        <v>0</v>
      </c>
      <c r="I31" s="126"/>
      <c r="J31" s="111"/>
      <c r="K31" s="112"/>
      <c r="L31" s="111"/>
      <c r="M31" s="111"/>
      <c r="N31" s="113"/>
      <c r="O31" s="113"/>
      <c r="P31" s="113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s="76" customFormat="1" ht="30" customHeight="1">
      <c r="A32" s="73" t="s">
        <v>95</v>
      </c>
      <c r="B32" s="72" t="s">
        <v>33</v>
      </c>
      <c r="C32" s="58" t="s">
        <v>96</v>
      </c>
      <c r="D32" s="59" t="s">
        <v>97</v>
      </c>
      <c r="E32" s="60"/>
      <c r="F32" s="61"/>
      <c r="G32" s="62"/>
      <c r="H32" s="63"/>
      <c r="I32" s="126"/>
      <c r="J32" s="115"/>
      <c r="K32" s="112"/>
      <c r="L32" s="115"/>
      <c r="M32" s="115"/>
      <c r="N32" s="113"/>
      <c r="O32" s="113"/>
      <c r="P32" s="113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</row>
    <row r="33" spans="1:30" s="77" customFormat="1" ht="30" customHeight="1">
      <c r="A33" s="73" t="s">
        <v>98</v>
      </c>
      <c r="B33" s="68" t="s">
        <v>31</v>
      </c>
      <c r="C33" s="58" t="s">
        <v>99</v>
      </c>
      <c r="D33" s="59" t="s">
        <v>2</v>
      </c>
      <c r="E33" s="60" t="s">
        <v>37</v>
      </c>
      <c r="F33" s="61">
        <v>12500</v>
      </c>
      <c r="G33" s="69"/>
      <c r="H33" s="63">
        <f>ROUND(G33,2)*F33</f>
        <v>0</v>
      </c>
      <c r="I33" s="126"/>
      <c r="J33" s="116"/>
      <c r="K33" s="112"/>
      <c r="L33" s="116"/>
      <c r="M33" s="116"/>
      <c r="N33" s="113"/>
      <c r="O33" s="113"/>
      <c r="P33" s="113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30" customHeight="1">
      <c r="A34" s="20"/>
      <c r="B34" s="6"/>
      <c r="C34" s="35" t="s">
        <v>18</v>
      </c>
      <c r="D34" s="10"/>
      <c r="E34" s="9"/>
      <c r="F34" s="8"/>
      <c r="G34" s="20"/>
      <c r="H34" s="23"/>
      <c r="I34" s="12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</row>
    <row r="35" spans="1:30" s="64" customFormat="1" ht="30" customHeight="1">
      <c r="A35" s="67" t="s">
        <v>101</v>
      </c>
      <c r="B35" s="72" t="s">
        <v>161</v>
      </c>
      <c r="C35" s="58" t="s">
        <v>102</v>
      </c>
      <c r="D35" s="59" t="s">
        <v>103</v>
      </c>
      <c r="E35" s="60" t="s">
        <v>74</v>
      </c>
      <c r="F35" s="78">
        <v>500</v>
      </c>
      <c r="G35" s="69"/>
      <c r="H35" s="79">
        <f>ROUND(G35,2)*F35</f>
        <v>0</v>
      </c>
      <c r="I35" s="126"/>
      <c r="J35" s="114"/>
      <c r="K35" s="112"/>
      <c r="L35" s="114"/>
      <c r="M35" s="114"/>
      <c r="N35" s="113"/>
      <c r="O35" s="113"/>
      <c r="P35" s="113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 ht="48" customHeight="1">
      <c r="A36" s="20"/>
      <c r="B36" s="6"/>
      <c r="C36" s="35" t="s">
        <v>19</v>
      </c>
      <c r="D36" s="10"/>
      <c r="E36" s="9"/>
      <c r="F36" s="8"/>
      <c r="G36" s="20"/>
      <c r="H36" s="23"/>
      <c r="I36" s="125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0" s="92" customFormat="1" ht="39.75" customHeight="1">
      <c r="A37" s="85" t="s">
        <v>138</v>
      </c>
      <c r="B37" s="86" t="s">
        <v>35</v>
      </c>
      <c r="C37" s="87" t="s">
        <v>139</v>
      </c>
      <c r="D37" s="88" t="s">
        <v>104</v>
      </c>
      <c r="E37" s="89"/>
      <c r="F37" s="78"/>
      <c r="G37" s="62"/>
      <c r="H37" s="79"/>
      <c r="I37" s="127"/>
      <c r="J37" s="117"/>
      <c r="K37" s="90"/>
      <c r="L37" s="90"/>
      <c r="M37" s="91"/>
      <c r="N37" s="90"/>
      <c r="O37" s="90"/>
      <c r="P37" s="91"/>
      <c r="Q37" s="90"/>
      <c r="R37" s="90"/>
      <c r="S37" s="91"/>
      <c r="T37" s="118"/>
      <c r="U37" s="91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1:30" s="96" customFormat="1" ht="30" customHeight="1">
      <c r="A38" s="67" t="s">
        <v>140</v>
      </c>
      <c r="B38" s="93" t="s">
        <v>31</v>
      </c>
      <c r="C38" s="87" t="s">
        <v>137</v>
      </c>
      <c r="D38" s="88"/>
      <c r="E38" s="89" t="s">
        <v>55</v>
      </c>
      <c r="F38" s="78">
        <v>1</v>
      </c>
      <c r="G38" s="69"/>
      <c r="H38" s="79">
        <f>ROUND(G38,2)*F38</f>
        <v>0</v>
      </c>
      <c r="I38" s="128"/>
      <c r="J38" s="117"/>
      <c r="K38" s="94"/>
      <c r="L38" s="94"/>
      <c r="M38" s="95"/>
      <c r="N38" s="94"/>
      <c r="O38" s="94"/>
      <c r="P38" s="95"/>
      <c r="Q38" s="94"/>
      <c r="R38" s="94"/>
      <c r="S38" s="95"/>
      <c r="T38" s="120"/>
      <c r="U38" s="95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:30" s="77" customFormat="1" ht="30" customHeight="1">
      <c r="A39" s="67" t="s">
        <v>141</v>
      </c>
      <c r="B39" s="72" t="s">
        <v>162</v>
      </c>
      <c r="C39" s="58" t="s">
        <v>142</v>
      </c>
      <c r="D39" s="59" t="s">
        <v>104</v>
      </c>
      <c r="E39" s="60" t="s">
        <v>74</v>
      </c>
      <c r="F39" s="78">
        <v>10</v>
      </c>
      <c r="G39" s="69"/>
      <c r="H39" s="79">
        <f>ROUND(G39,2)*F39</f>
        <v>0</v>
      </c>
      <c r="I39" s="126"/>
      <c r="J39" s="122"/>
      <c r="K39" s="112"/>
      <c r="L39" s="116"/>
      <c r="M39" s="116"/>
      <c r="N39" s="113"/>
      <c r="O39" s="113"/>
      <c r="P39" s="113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0" s="83" customFormat="1" ht="42.75" customHeight="1">
      <c r="A40" s="67" t="s">
        <v>105</v>
      </c>
      <c r="B40" s="72" t="s">
        <v>163</v>
      </c>
      <c r="C40" s="81" t="s">
        <v>106</v>
      </c>
      <c r="D40" s="59" t="s">
        <v>104</v>
      </c>
      <c r="E40" s="60"/>
      <c r="F40" s="78"/>
      <c r="G40" s="62"/>
      <c r="H40" s="79"/>
      <c r="I40" s="126"/>
      <c r="J40" s="123"/>
      <c r="K40" s="112"/>
      <c r="L40" s="124"/>
      <c r="M40" s="124"/>
      <c r="N40" s="113"/>
      <c r="O40" s="113"/>
      <c r="P40" s="113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</row>
    <row r="41" spans="1:30" s="71" customFormat="1" ht="39.75" customHeight="1">
      <c r="A41" s="67" t="s">
        <v>109</v>
      </c>
      <c r="B41" s="68" t="s">
        <v>31</v>
      </c>
      <c r="C41" s="58" t="s">
        <v>110</v>
      </c>
      <c r="D41" s="59"/>
      <c r="E41" s="60" t="s">
        <v>55</v>
      </c>
      <c r="F41" s="78">
        <v>1</v>
      </c>
      <c r="G41" s="69"/>
      <c r="H41" s="79">
        <f>ROUND(G41,2)*F41</f>
        <v>0</v>
      </c>
      <c r="I41" s="126"/>
      <c r="J41" s="117"/>
      <c r="K41" s="112"/>
      <c r="L41" s="111"/>
      <c r="M41" s="111"/>
      <c r="N41" s="113"/>
      <c r="O41" s="113"/>
      <c r="P41" s="113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s="71" customFormat="1" ht="39.75" customHeight="1">
      <c r="A42" s="67" t="s">
        <v>111</v>
      </c>
      <c r="B42" s="68" t="s">
        <v>53</v>
      </c>
      <c r="C42" s="58" t="s">
        <v>112</v>
      </c>
      <c r="D42" s="59"/>
      <c r="E42" s="60" t="s">
        <v>55</v>
      </c>
      <c r="F42" s="78">
        <v>1</v>
      </c>
      <c r="G42" s="69"/>
      <c r="H42" s="79">
        <f>ROUND(G42,2)*F42</f>
        <v>0</v>
      </c>
      <c r="I42" s="126"/>
      <c r="J42" s="117"/>
      <c r="K42" s="112"/>
      <c r="L42" s="111"/>
      <c r="M42" s="111"/>
      <c r="N42" s="113"/>
      <c r="O42" s="113"/>
      <c r="P42" s="113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s="71" customFormat="1" ht="39.75" customHeight="1">
      <c r="A43" s="67" t="s">
        <v>113</v>
      </c>
      <c r="B43" s="68" t="s">
        <v>100</v>
      </c>
      <c r="C43" s="58" t="s">
        <v>114</v>
      </c>
      <c r="D43" s="59"/>
      <c r="E43" s="60" t="s">
        <v>55</v>
      </c>
      <c r="F43" s="78">
        <v>1</v>
      </c>
      <c r="G43" s="69"/>
      <c r="H43" s="79">
        <f>ROUND(G43,2)*F43</f>
        <v>0</v>
      </c>
      <c r="I43" s="126"/>
      <c r="J43" s="117"/>
      <c r="K43" s="112"/>
      <c r="L43" s="111"/>
      <c r="M43" s="111"/>
      <c r="N43" s="113"/>
      <c r="O43" s="113"/>
      <c r="P43" s="113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s="64" customFormat="1" ht="30" customHeight="1">
      <c r="A44" s="70"/>
      <c r="B44" s="72"/>
      <c r="C44" s="104" t="s">
        <v>20</v>
      </c>
      <c r="D44" s="59"/>
      <c r="E44" s="60"/>
      <c r="F44" s="78"/>
      <c r="G44" s="63"/>
      <c r="H44" s="79"/>
      <c r="I44" s="129"/>
      <c r="J44" s="122"/>
      <c r="K44" s="112"/>
      <c r="L44" s="114"/>
      <c r="M44" s="114"/>
      <c r="N44" s="113"/>
      <c r="O44" s="113"/>
      <c r="P44" s="113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1:30" s="71" customFormat="1" ht="39.75" customHeight="1">
      <c r="A45" s="67" t="s">
        <v>115</v>
      </c>
      <c r="B45" s="72" t="s">
        <v>164</v>
      </c>
      <c r="C45" s="58" t="s">
        <v>116</v>
      </c>
      <c r="D45" s="59" t="s">
        <v>117</v>
      </c>
      <c r="E45" s="60" t="s">
        <v>55</v>
      </c>
      <c r="F45" s="78">
        <v>7</v>
      </c>
      <c r="G45" s="69"/>
      <c r="H45" s="79">
        <f>ROUND(G45,2)*F45</f>
        <v>0</v>
      </c>
      <c r="I45" s="126"/>
      <c r="J45" s="111"/>
      <c r="K45" s="112"/>
      <c r="L45" s="111"/>
      <c r="M45" s="111"/>
      <c r="N45" s="113"/>
      <c r="O45" s="113"/>
      <c r="P45" s="113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s="64" customFormat="1" ht="39.75" customHeight="1">
      <c r="A46" s="67" t="s">
        <v>118</v>
      </c>
      <c r="B46" s="72" t="s">
        <v>165</v>
      </c>
      <c r="C46" s="58" t="s">
        <v>119</v>
      </c>
      <c r="D46" s="59" t="s">
        <v>117</v>
      </c>
      <c r="E46" s="60"/>
      <c r="F46" s="78"/>
      <c r="G46" s="62"/>
      <c r="H46" s="79"/>
      <c r="I46" s="126"/>
      <c r="J46" s="114"/>
      <c r="K46" s="112"/>
      <c r="L46" s="114"/>
      <c r="M46" s="114"/>
      <c r="N46" s="113"/>
      <c r="O46" s="113"/>
      <c r="P46" s="113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1:30" s="71" customFormat="1" ht="30" customHeight="1">
      <c r="A47" s="67" t="s">
        <v>120</v>
      </c>
      <c r="B47" s="68" t="s">
        <v>31</v>
      </c>
      <c r="C47" s="58" t="s">
        <v>121</v>
      </c>
      <c r="D47" s="59"/>
      <c r="E47" s="60" t="s">
        <v>55</v>
      </c>
      <c r="F47" s="78">
        <v>3</v>
      </c>
      <c r="G47" s="69"/>
      <c r="H47" s="79">
        <f>ROUND(G47,2)*F47</f>
        <v>0</v>
      </c>
      <c r="I47" s="126"/>
      <c r="J47" s="111"/>
      <c r="K47" s="112"/>
      <c r="L47" s="111"/>
      <c r="M47" s="111"/>
      <c r="N47" s="113"/>
      <c r="O47" s="113"/>
      <c r="P47" s="113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s="71" customFormat="1" ht="30" customHeight="1">
      <c r="A48" s="67" t="s">
        <v>122</v>
      </c>
      <c r="B48" s="68" t="s">
        <v>53</v>
      </c>
      <c r="C48" s="58" t="s">
        <v>123</v>
      </c>
      <c r="D48" s="59"/>
      <c r="E48" s="60" t="s">
        <v>55</v>
      </c>
      <c r="F48" s="78">
        <v>2</v>
      </c>
      <c r="G48" s="69"/>
      <c r="H48" s="79">
        <f>ROUND(G48,2)*F48</f>
        <v>0</v>
      </c>
      <c r="I48" s="126"/>
      <c r="J48" s="111"/>
      <c r="K48" s="112"/>
      <c r="L48" s="111"/>
      <c r="M48" s="111"/>
      <c r="N48" s="113"/>
      <c r="O48" s="113"/>
      <c r="P48" s="113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s="64" customFormat="1" ht="39.75" customHeight="1">
      <c r="A49" s="67" t="s">
        <v>124</v>
      </c>
      <c r="B49" s="72" t="s">
        <v>166</v>
      </c>
      <c r="C49" s="58" t="s">
        <v>125</v>
      </c>
      <c r="D49" s="59" t="s">
        <v>117</v>
      </c>
      <c r="E49" s="60" t="s">
        <v>55</v>
      </c>
      <c r="F49" s="78">
        <v>18</v>
      </c>
      <c r="G49" s="69"/>
      <c r="H49" s="79">
        <f>ROUND(G49,2)*F49</f>
        <v>0</v>
      </c>
      <c r="I49" s="126"/>
      <c r="J49" s="114"/>
      <c r="K49" s="112"/>
      <c r="L49" s="114"/>
      <c r="M49" s="114"/>
      <c r="N49" s="113"/>
      <c r="O49" s="113"/>
      <c r="P49" s="113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:30" s="64" customFormat="1" ht="39.75" customHeight="1">
      <c r="A50" s="67" t="s">
        <v>126</v>
      </c>
      <c r="B50" s="72" t="s">
        <v>167</v>
      </c>
      <c r="C50" s="58" t="s">
        <v>127</v>
      </c>
      <c r="D50" s="59" t="s">
        <v>117</v>
      </c>
      <c r="E50" s="60" t="s">
        <v>55</v>
      </c>
      <c r="F50" s="78">
        <v>2</v>
      </c>
      <c r="G50" s="69"/>
      <c r="H50" s="79">
        <f>ROUND(G50,2)*F50</f>
        <v>0</v>
      </c>
      <c r="I50" s="126"/>
      <c r="J50" s="114"/>
      <c r="K50" s="112"/>
      <c r="L50" s="114"/>
      <c r="M50" s="114"/>
      <c r="N50" s="113"/>
      <c r="O50" s="113"/>
      <c r="P50" s="113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</row>
    <row r="51" spans="1:30" s="76" customFormat="1" ht="39.75" customHeight="1">
      <c r="A51" s="67" t="s">
        <v>128</v>
      </c>
      <c r="B51" s="72" t="s">
        <v>168</v>
      </c>
      <c r="C51" s="81" t="s">
        <v>129</v>
      </c>
      <c r="D51" s="59" t="s">
        <v>117</v>
      </c>
      <c r="E51" s="60" t="s">
        <v>55</v>
      </c>
      <c r="F51" s="78">
        <v>1</v>
      </c>
      <c r="G51" s="69"/>
      <c r="H51" s="79">
        <f>ROUND(G51,2)*F51</f>
        <v>0</v>
      </c>
      <c r="I51" s="126"/>
      <c r="J51" s="115"/>
      <c r="K51" s="112"/>
      <c r="L51" s="115"/>
      <c r="M51" s="115"/>
      <c r="N51" s="113"/>
      <c r="O51" s="113"/>
      <c r="P51" s="113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</row>
    <row r="52" spans="1:30" ht="36" customHeight="1">
      <c r="A52" s="20"/>
      <c r="B52" s="16"/>
      <c r="C52" s="35" t="s">
        <v>21</v>
      </c>
      <c r="D52" s="10"/>
      <c r="E52" s="7"/>
      <c r="F52" s="10"/>
      <c r="G52" s="20"/>
      <c r="H52" s="23"/>
      <c r="I52" s="12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</row>
    <row r="53" spans="1:30" s="64" customFormat="1" ht="30" customHeight="1">
      <c r="A53" s="73" t="s">
        <v>148</v>
      </c>
      <c r="B53" s="72" t="s">
        <v>175</v>
      </c>
      <c r="C53" s="58" t="s">
        <v>149</v>
      </c>
      <c r="D53" s="59" t="s">
        <v>150</v>
      </c>
      <c r="E53" s="60"/>
      <c r="F53" s="61"/>
      <c r="G53" s="62"/>
      <c r="H53" s="63"/>
      <c r="I53" s="126"/>
      <c r="J53" s="114"/>
      <c r="K53" s="112"/>
      <c r="L53" s="114"/>
      <c r="M53" s="114"/>
      <c r="N53" s="113"/>
      <c r="O53" s="113"/>
      <c r="P53" s="113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0" s="71" customFormat="1" ht="30" customHeight="1">
      <c r="A54" s="73" t="s">
        <v>151</v>
      </c>
      <c r="B54" s="68" t="s">
        <v>31</v>
      </c>
      <c r="C54" s="58" t="s">
        <v>152</v>
      </c>
      <c r="D54" s="59"/>
      <c r="E54" s="60" t="s">
        <v>37</v>
      </c>
      <c r="F54" s="61">
        <v>350</v>
      </c>
      <c r="G54" s="69"/>
      <c r="H54" s="63">
        <f>ROUND(G54,2)*F54</f>
        <v>0</v>
      </c>
      <c r="I54" s="126"/>
      <c r="J54" s="111"/>
      <c r="K54" s="112"/>
      <c r="L54" s="111"/>
      <c r="M54" s="111"/>
      <c r="N54" s="113"/>
      <c r="O54" s="113"/>
      <c r="P54" s="113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</row>
    <row r="55" spans="1:9" ht="30" customHeight="1" thickBot="1">
      <c r="A55" s="21"/>
      <c r="B55" s="105" t="str">
        <f>B6</f>
        <v>A</v>
      </c>
      <c r="C55" s="139" t="str">
        <f>C6</f>
        <v>PORTAGE AVENUE EASTBOUND-CAVALIER ST. TO BANTING DR. </v>
      </c>
      <c r="D55" s="144"/>
      <c r="E55" s="144"/>
      <c r="F55" s="145"/>
      <c r="G55" s="106" t="s">
        <v>14</v>
      </c>
      <c r="H55" s="106">
        <f>SUM(H6:H54)</f>
        <v>0</v>
      </c>
      <c r="I55" s="130"/>
    </row>
    <row r="56" spans="1:9" s="43" customFormat="1" ht="30" customHeight="1" thickTop="1">
      <c r="A56" s="41"/>
      <c r="B56" s="40" t="s">
        <v>13</v>
      </c>
      <c r="C56" s="152" t="s">
        <v>28</v>
      </c>
      <c r="D56" s="153"/>
      <c r="E56" s="153"/>
      <c r="F56" s="154"/>
      <c r="G56" s="41"/>
      <c r="H56" s="42"/>
      <c r="I56" s="125"/>
    </row>
    <row r="57" spans="1:9" ht="36" customHeight="1">
      <c r="A57" s="20"/>
      <c r="B57" s="16"/>
      <c r="C57" s="35" t="s">
        <v>17</v>
      </c>
      <c r="D57" s="10"/>
      <c r="E57" s="7"/>
      <c r="F57" s="10"/>
      <c r="G57" s="20"/>
      <c r="H57" s="23"/>
      <c r="I57" s="125"/>
    </row>
    <row r="58" spans="1:16" s="71" customFormat="1" ht="39.75" customHeight="1">
      <c r="A58" s="73" t="s">
        <v>44</v>
      </c>
      <c r="B58" s="72" t="s">
        <v>133</v>
      </c>
      <c r="C58" s="58" t="s">
        <v>46</v>
      </c>
      <c r="D58" s="59" t="s">
        <v>39</v>
      </c>
      <c r="E58" s="60"/>
      <c r="F58" s="61"/>
      <c r="G58" s="62"/>
      <c r="H58" s="63"/>
      <c r="I58" s="126"/>
      <c r="K58" s="65"/>
      <c r="N58" s="66"/>
      <c r="O58" s="66"/>
      <c r="P58" s="66"/>
    </row>
    <row r="59" spans="1:16" s="71" customFormat="1" ht="39.75" customHeight="1">
      <c r="A59" s="73" t="s">
        <v>134</v>
      </c>
      <c r="B59" s="68" t="s">
        <v>31</v>
      </c>
      <c r="C59" s="58" t="s">
        <v>40</v>
      </c>
      <c r="D59" s="59" t="s">
        <v>2</v>
      </c>
      <c r="E59" s="60" t="s">
        <v>37</v>
      </c>
      <c r="F59" s="61">
        <v>15</v>
      </c>
      <c r="G59" s="69"/>
      <c r="H59" s="63">
        <f>ROUND(G59,2)*F59</f>
        <v>0</v>
      </c>
      <c r="I59" s="126"/>
      <c r="K59" s="65"/>
      <c r="N59" s="66"/>
      <c r="O59" s="66"/>
      <c r="P59" s="66"/>
    </row>
    <row r="60" spans="1:16" s="71" customFormat="1" ht="39.75" customHeight="1">
      <c r="A60" s="73" t="s">
        <v>47</v>
      </c>
      <c r="B60" s="68" t="s">
        <v>53</v>
      </c>
      <c r="C60" s="58" t="s">
        <v>41</v>
      </c>
      <c r="D60" s="59" t="s">
        <v>2</v>
      </c>
      <c r="E60" s="60" t="s">
        <v>37</v>
      </c>
      <c r="F60" s="61">
        <v>200</v>
      </c>
      <c r="G60" s="69"/>
      <c r="H60" s="63">
        <f>ROUND(G60,2)*F60</f>
        <v>0</v>
      </c>
      <c r="I60" s="126"/>
      <c r="K60" s="65"/>
      <c r="N60" s="66"/>
      <c r="O60" s="66"/>
      <c r="P60" s="66"/>
    </row>
    <row r="61" spans="1:16" s="71" customFormat="1" ht="39.75" customHeight="1">
      <c r="A61" s="73" t="s">
        <v>135</v>
      </c>
      <c r="B61" s="68" t="s">
        <v>100</v>
      </c>
      <c r="C61" s="58" t="s">
        <v>136</v>
      </c>
      <c r="D61" s="59" t="s">
        <v>2</v>
      </c>
      <c r="E61" s="60" t="s">
        <v>37</v>
      </c>
      <c r="F61" s="61">
        <v>100</v>
      </c>
      <c r="G61" s="69"/>
      <c r="H61" s="63">
        <f>ROUND(G61,2)*F61</f>
        <v>0</v>
      </c>
      <c r="I61" s="126"/>
      <c r="K61" s="65"/>
      <c r="N61" s="66"/>
      <c r="O61" s="66"/>
      <c r="P61" s="66"/>
    </row>
    <row r="62" spans="1:16" s="71" customFormat="1" ht="30" customHeight="1">
      <c r="A62" s="73" t="s">
        <v>48</v>
      </c>
      <c r="B62" s="72" t="s">
        <v>42</v>
      </c>
      <c r="C62" s="58" t="s">
        <v>50</v>
      </c>
      <c r="D62" s="59" t="s">
        <v>51</v>
      </c>
      <c r="E62" s="60"/>
      <c r="F62" s="61"/>
      <c r="G62" s="62"/>
      <c r="H62" s="63"/>
      <c r="I62" s="126"/>
      <c r="K62" s="65"/>
      <c r="N62" s="66"/>
      <c r="O62" s="66"/>
      <c r="P62" s="66"/>
    </row>
    <row r="63" spans="1:16" s="71" customFormat="1" ht="30" customHeight="1">
      <c r="A63" s="73" t="s">
        <v>52</v>
      </c>
      <c r="B63" s="68" t="s">
        <v>31</v>
      </c>
      <c r="C63" s="58" t="s">
        <v>54</v>
      </c>
      <c r="D63" s="59" t="s">
        <v>2</v>
      </c>
      <c r="E63" s="60" t="s">
        <v>55</v>
      </c>
      <c r="F63" s="61">
        <v>200</v>
      </c>
      <c r="G63" s="69"/>
      <c r="H63" s="63">
        <f>ROUND(G63,2)*F63</f>
        <v>0</v>
      </c>
      <c r="I63" s="126"/>
      <c r="K63" s="65"/>
      <c r="N63" s="66"/>
      <c r="O63" s="66"/>
      <c r="P63" s="66"/>
    </row>
    <row r="64" spans="1:16" s="71" customFormat="1" ht="30" customHeight="1">
      <c r="A64" s="73" t="s">
        <v>56</v>
      </c>
      <c r="B64" s="72" t="s">
        <v>38</v>
      </c>
      <c r="C64" s="58" t="s">
        <v>58</v>
      </c>
      <c r="D64" s="59" t="s">
        <v>51</v>
      </c>
      <c r="E64" s="60"/>
      <c r="F64" s="61"/>
      <c r="G64" s="62"/>
      <c r="H64" s="63"/>
      <c r="I64" s="126"/>
      <c r="K64" s="65"/>
      <c r="N64" s="66"/>
      <c r="O64" s="66"/>
      <c r="P64" s="66"/>
    </row>
    <row r="65" spans="1:16" s="71" customFormat="1" ht="30" customHeight="1">
      <c r="A65" s="73" t="s">
        <v>59</v>
      </c>
      <c r="B65" s="68" t="s">
        <v>31</v>
      </c>
      <c r="C65" s="58" t="s">
        <v>60</v>
      </c>
      <c r="D65" s="59" t="s">
        <v>2</v>
      </c>
      <c r="E65" s="60" t="s">
        <v>55</v>
      </c>
      <c r="F65" s="61">
        <v>200</v>
      </c>
      <c r="G65" s="69"/>
      <c r="H65" s="63">
        <f>ROUND(G65,2)*F65</f>
        <v>0</v>
      </c>
      <c r="I65" s="126"/>
      <c r="K65" s="65"/>
      <c r="N65" s="66"/>
      <c r="O65" s="66"/>
      <c r="P65" s="66"/>
    </row>
    <row r="66" spans="1:16" s="64" customFormat="1" ht="39.75" customHeight="1">
      <c r="A66" s="73" t="s">
        <v>61</v>
      </c>
      <c r="B66" s="72" t="s">
        <v>43</v>
      </c>
      <c r="C66" s="58" t="s">
        <v>63</v>
      </c>
      <c r="D66" s="59" t="s">
        <v>64</v>
      </c>
      <c r="E66" s="60"/>
      <c r="F66" s="61"/>
      <c r="G66" s="62"/>
      <c r="H66" s="63"/>
      <c r="I66" s="126"/>
      <c r="K66" s="65"/>
      <c r="N66" s="66"/>
      <c r="O66" s="66"/>
      <c r="P66" s="66"/>
    </row>
    <row r="67" spans="1:16" s="71" customFormat="1" ht="30" customHeight="1">
      <c r="A67" s="73" t="s">
        <v>65</v>
      </c>
      <c r="B67" s="68" t="s">
        <v>174</v>
      </c>
      <c r="C67" s="58" t="s">
        <v>66</v>
      </c>
      <c r="D67" s="59" t="s">
        <v>67</v>
      </c>
      <c r="E67" s="60"/>
      <c r="F67" s="61"/>
      <c r="G67" s="62"/>
      <c r="H67" s="63"/>
      <c r="I67" s="126"/>
      <c r="K67" s="65"/>
      <c r="N67" s="66"/>
      <c r="O67" s="66"/>
      <c r="P67" s="66"/>
    </row>
    <row r="68" spans="1:16" s="71" customFormat="1" ht="30" customHeight="1">
      <c r="A68" s="73" t="s">
        <v>68</v>
      </c>
      <c r="B68" s="74"/>
      <c r="C68" s="58" t="s">
        <v>69</v>
      </c>
      <c r="D68" s="59"/>
      <c r="E68" s="60" t="s">
        <v>37</v>
      </c>
      <c r="F68" s="61">
        <v>50</v>
      </c>
      <c r="G68" s="69"/>
      <c r="H68" s="63">
        <f>ROUND(G68,2)*F68</f>
        <v>0</v>
      </c>
      <c r="I68" s="126"/>
      <c r="K68" s="65"/>
      <c r="N68" s="66"/>
      <c r="O68" s="66"/>
      <c r="P68" s="66"/>
    </row>
    <row r="69" spans="1:16" s="71" customFormat="1" ht="30" customHeight="1">
      <c r="A69" s="73" t="s">
        <v>70</v>
      </c>
      <c r="B69" s="74"/>
      <c r="C69" s="58" t="s">
        <v>71</v>
      </c>
      <c r="D69" s="59"/>
      <c r="E69" s="60" t="s">
        <v>37</v>
      </c>
      <c r="F69" s="61">
        <v>100</v>
      </c>
      <c r="G69" s="69"/>
      <c r="H69" s="63">
        <f>ROUND(G69,2)*F69</f>
        <v>0</v>
      </c>
      <c r="I69" s="126"/>
      <c r="K69" s="65"/>
      <c r="N69" s="66"/>
      <c r="O69" s="66"/>
      <c r="P69" s="66"/>
    </row>
    <row r="70" spans="1:16" s="71" customFormat="1" ht="30" customHeight="1">
      <c r="A70" s="73" t="s">
        <v>76</v>
      </c>
      <c r="B70" s="72" t="s">
        <v>45</v>
      </c>
      <c r="C70" s="58" t="s">
        <v>77</v>
      </c>
      <c r="D70" s="59" t="s">
        <v>73</v>
      </c>
      <c r="E70" s="60"/>
      <c r="F70" s="61"/>
      <c r="G70" s="62"/>
      <c r="H70" s="63"/>
      <c r="I70" s="126"/>
      <c r="K70" s="65"/>
      <c r="N70" s="66"/>
      <c r="O70" s="66"/>
      <c r="P70" s="66"/>
    </row>
    <row r="71" spans="1:16" s="71" customFormat="1" ht="30" customHeight="1">
      <c r="A71" s="73" t="s">
        <v>78</v>
      </c>
      <c r="B71" s="68" t="s">
        <v>31</v>
      </c>
      <c r="C71" s="58" t="s">
        <v>130</v>
      </c>
      <c r="D71" s="59" t="s">
        <v>79</v>
      </c>
      <c r="E71" s="60"/>
      <c r="F71" s="61"/>
      <c r="G71" s="63"/>
      <c r="H71" s="63"/>
      <c r="I71" s="125"/>
      <c r="K71" s="65"/>
      <c r="N71" s="66"/>
      <c r="O71" s="66"/>
      <c r="P71" s="66"/>
    </row>
    <row r="72" spans="1:16" s="71" customFormat="1" ht="30" customHeight="1">
      <c r="A72" s="73" t="s">
        <v>80</v>
      </c>
      <c r="B72" s="74"/>
      <c r="C72" s="58" t="s">
        <v>81</v>
      </c>
      <c r="D72" s="59"/>
      <c r="E72" s="60" t="s">
        <v>74</v>
      </c>
      <c r="F72" s="61">
        <v>100</v>
      </c>
      <c r="G72" s="69"/>
      <c r="H72" s="63">
        <f>ROUND(G72,2)*F72</f>
        <v>0</v>
      </c>
      <c r="I72" s="126"/>
      <c r="K72" s="65"/>
      <c r="N72" s="66"/>
      <c r="O72" s="66"/>
      <c r="P72" s="66"/>
    </row>
    <row r="73" spans="1:16" s="71" customFormat="1" ht="30" customHeight="1">
      <c r="A73" s="73" t="s">
        <v>82</v>
      </c>
      <c r="B73" s="74"/>
      <c r="C73" s="58" t="s">
        <v>83</v>
      </c>
      <c r="D73" s="59"/>
      <c r="E73" s="60" t="s">
        <v>74</v>
      </c>
      <c r="F73" s="61">
        <v>200</v>
      </c>
      <c r="G73" s="69"/>
      <c r="H73" s="63">
        <f>ROUND(G73,2)*F73</f>
        <v>0</v>
      </c>
      <c r="I73" s="126"/>
      <c r="K73" s="65"/>
      <c r="N73" s="66"/>
      <c r="O73" s="66"/>
      <c r="P73" s="66"/>
    </row>
    <row r="74" spans="1:16" s="71" customFormat="1" ht="30" customHeight="1">
      <c r="A74" s="73" t="s">
        <v>84</v>
      </c>
      <c r="B74" s="68" t="s">
        <v>53</v>
      </c>
      <c r="C74" s="58" t="s">
        <v>85</v>
      </c>
      <c r="D74" s="59" t="s">
        <v>86</v>
      </c>
      <c r="E74" s="60" t="s">
        <v>74</v>
      </c>
      <c r="F74" s="61">
        <v>25</v>
      </c>
      <c r="G74" s="69"/>
      <c r="H74" s="63">
        <f>ROUND(G74,2)*F74</f>
        <v>0</v>
      </c>
      <c r="I74" s="126"/>
      <c r="K74" s="65"/>
      <c r="N74" s="66"/>
      <c r="O74" s="66"/>
      <c r="P74" s="66"/>
    </row>
    <row r="75" spans="1:16" s="71" customFormat="1" ht="39.75" customHeight="1">
      <c r="A75" s="73" t="s">
        <v>87</v>
      </c>
      <c r="B75" s="72" t="s">
        <v>154</v>
      </c>
      <c r="C75" s="58" t="s">
        <v>88</v>
      </c>
      <c r="D75" s="59" t="s">
        <v>89</v>
      </c>
      <c r="E75" s="75"/>
      <c r="F75" s="61"/>
      <c r="G75" s="62"/>
      <c r="H75" s="63"/>
      <c r="I75" s="126"/>
      <c r="K75" s="65"/>
      <c r="N75" s="66"/>
      <c r="O75" s="66"/>
      <c r="P75" s="66"/>
    </row>
    <row r="76" spans="1:16" s="71" customFormat="1" ht="30" customHeight="1">
      <c r="A76" s="73" t="s">
        <v>90</v>
      </c>
      <c r="B76" s="68" t="s">
        <v>31</v>
      </c>
      <c r="C76" s="58" t="s">
        <v>91</v>
      </c>
      <c r="D76" s="59"/>
      <c r="E76" s="60"/>
      <c r="F76" s="61"/>
      <c r="G76" s="62"/>
      <c r="H76" s="63"/>
      <c r="I76" s="126"/>
      <c r="K76" s="65"/>
      <c r="N76" s="66"/>
      <c r="O76" s="66"/>
      <c r="P76" s="66"/>
    </row>
    <row r="77" spans="1:16" s="71" customFormat="1" ht="30" customHeight="1">
      <c r="A77" s="73" t="s">
        <v>92</v>
      </c>
      <c r="B77" s="74"/>
      <c r="C77" s="58" t="s">
        <v>132</v>
      </c>
      <c r="D77" s="59"/>
      <c r="E77" s="60" t="s">
        <v>32</v>
      </c>
      <c r="F77" s="61">
        <v>3400</v>
      </c>
      <c r="G77" s="69"/>
      <c r="H77" s="63">
        <f>ROUND(G77,2)*F77</f>
        <v>0</v>
      </c>
      <c r="I77" s="126"/>
      <c r="K77" s="65"/>
      <c r="N77" s="66"/>
      <c r="O77" s="66"/>
      <c r="P77" s="66"/>
    </row>
    <row r="78" spans="1:16" s="71" customFormat="1" ht="30" customHeight="1">
      <c r="A78" s="73" t="s">
        <v>93</v>
      </c>
      <c r="B78" s="68" t="s">
        <v>53</v>
      </c>
      <c r="C78" s="58" t="s">
        <v>94</v>
      </c>
      <c r="D78" s="59"/>
      <c r="E78" s="60"/>
      <c r="F78" s="61"/>
      <c r="G78" s="62"/>
      <c r="H78" s="63"/>
      <c r="I78" s="126"/>
      <c r="K78" s="65"/>
      <c r="N78" s="66"/>
      <c r="O78" s="66"/>
      <c r="P78" s="66"/>
    </row>
    <row r="79" spans="1:16" s="71" customFormat="1" ht="30" customHeight="1">
      <c r="A79" s="73" t="s">
        <v>131</v>
      </c>
      <c r="B79" s="74"/>
      <c r="C79" s="58" t="s">
        <v>132</v>
      </c>
      <c r="D79" s="59"/>
      <c r="E79" s="60" t="s">
        <v>32</v>
      </c>
      <c r="F79" s="61">
        <v>300</v>
      </c>
      <c r="G79" s="69"/>
      <c r="H79" s="63">
        <f>ROUND(G79,2)*F79</f>
        <v>0</v>
      </c>
      <c r="I79" s="126"/>
      <c r="K79" s="65"/>
      <c r="N79" s="66"/>
      <c r="O79" s="66"/>
      <c r="P79" s="66"/>
    </row>
    <row r="80" spans="1:16" s="76" customFormat="1" ht="30" customHeight="1">
      <c r="A80" s="73" t="s">
        <v>95</v>
      </c>
      <c r="B80" s="72" t="s">
        <v>155</v>
      </c>
      <c r="C80" s="58" t="s">
        <v>96</v>
      </c>
      <c r="D80" s="59" t="s">
        <v>97</v>
      </c>
      <c r="E80" s="60"/>
      <c r="F80" s="61"/>
      <c r="G80" s="62"/>
      <c r="H80" s="63"/>
      <c r="I80" s="126"/>
      <c r="K80" s="65"/>
      <c r="N80" s="66"/>
      <c r="O80" s="66"/>
      <c r="P80" s="66"/>
    </row>
    <row r="81" spans="1:16" s="77" customFormat="1" ht="30" customHeight="1">
      <c r="A81" s="73" t="s">
        <v>98</v>
      </c>
      <c r="B81" s="108" t="s">
        <v>31</v>
      </c>
      <c r="C81" s="98" t="s">
        <v>99</v>
      </c>
      <c r="D81" s="99" t="s">
        <v>2</v>
      </c>
      <c r="E81" s="100" t="s">
        <v>37</v>
      </c>
      <c r="F81" s="101">
        <v>21100</v>
      </c>
      <c r="G81" s="102"/>
      <c r="H81" s="103">
        <f>ROUND(G81,2)*F81</f>
        <v>0</v>
      </c>
      <c r="I81" s="126"/>
      <c r="K81" s="65"/>
      <c r="N81" s="66"/>
      <c r="O81" s="66"/>
      <c r="P81" s="66"/>
    </row>
    <row r="82" spans="1:9" ht="36" customHeight="1">
      <c r="A82" s="20"/>
      <c r="B82" s="6"/>
      <c r="C82" s="35" t="s">
        <v>18</v>
      </c>
      <c r="D82" s="10"/>
      <c r="E82" s="9"/>
      <c r="F82" s="8"/>
      <c r="G82" s="20"/>
      <c r="H82" s="23"/>
      <c r="I82" s="125"/>
    </row>
    <row r="83" spans="1:16" s="64" customFormat="1" ht="30" customHeight="1">
      <c r="A83" s="67" t="s">
        <v>101</v>
      </c>
      <c r="B83" s="72" t="s">
        <v>49</v>
      </c>
      <c r="C83" s="58" t="s">
        <v>102</v>
      </c>
      <c r="D83" s="59" t="s">
        <v>103</v>
      </c>
      <c r="E83" s="60" t="s">
        <v>74</v>
      </c>
      <c r="F83" s="78">
        <v>400</v>
      </c>
      <c r="G83" s="69"/>
      <c r="H83" s="79">
        <f>ROUND(G83,2)*F83</f>
        <v>0</v>
      </c>
      <c r="I83" s="126"/>
      <c r="K83" s="65"/>
      <c r="N83" s="66"/>
      <c r="O83" s="66"/>
      <c r="P83" s="66"/>
    </row>
    <row r="84" spans="1:9" ht="48" customHeight="1">
      <c r="A84" s="20"/>
      <c r="B84" s="6"/>
      <c r="C84" s="35" t="s">
        <v>19</v>
      </c>
      <c r="D84" s="10"/>
      <c r="E84" s="9"/>
      <c r="F84" s="8"/>
      <c r="G84" s="20"/>
      <c r="H84" s="23"/>
      <c r="I84" s="125"/>
    </row>
    <row r="85" spans="1:28" s="92" customFormat="1" ht="39.75" customHeight="1">
      <c r="A85" s="85" t="s">
        <v>138</v>
      </c>
      <c r="B85" s="86" t="s">
        <v>57</v>
      </c>
      <c r="C85" s="87" t="s">
        <v>139</v>
      </c>
      <c r="D85" s="88" t="s">
        <v>104</v>
      </c>
      <c r="E85" s="89"/>
      <c r="F85" s="78"/>
      <c r="G85" s="62"/>
      <c r="H85" s="79"/>
      <c r="I85" s="127"/>
      <c r="J85" s="84"/>
      <c r="K85" s="90"/>
      <c r="L85" s="71"/>
      <c r="M85" s="71"/>
      <c r="N85" s="66"/>
      <c r="O85" s="66"/>
      <c r="P85" s="66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</row>
    <row r="86" spans="1:28" s="96" customFormat="1" ht="30" customHeight="1">
      <c r="A86" s="67" t="s">
        <v>140</v>
      </c>
      <c r="B86" s="93" t="s">
        <v>31</v>
      </c>
      <c r="C86" s="87" t="s">
        <v>137</v>
      </c>
      <c r="D86" s="88"/>
      <c r="E86" s="89" t="s">
        <v>55</v>
      </c>
      <c r="F86" s="78">
        <v>1</v>
      </c>
      <c r="G86" s="69"/>
      <c r="H86" s="79">
        <f>ROUND(G86,2)*F86</f>
        <v>0</v>
      </c>
      <c r="I86" s="128"/>
      <c r="J86" s="84"/>
      <c r="K86" s="94"/>
      <c r="L86" s="71"/>
      <c r="M86" s="71"/>
      <c r="N86" s="66"/>
      <c r="O86" s="66"/>
      <c r="P86" s="66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</row>
    <row r="87" spans="1:28" s="77" customFormat="1" ht="30" customHeight="1">
      <c r="A87" s="67" t="s">
        <v>141</v>
      </c>
      <c r="B87" s="72" t="s">
        <v>169</v>
      </c>
      <c r="C87" s="58" t="s">
        <v>142</v>
      </c>
      <c r="D87" s="59" t="s">
        <v>104</v>
      </c>
      <c r="E87" s="60" t="s">
        <v>74</v>
      </c>
      <c r="F87" s="78">
        <v>10</v>
      </c>
      <c r="G87" s="69"/>
      <c r="H87" s="79">
        <f>ROUND(G87,2)*F87</f>
        <v>0</v>
      </c>
      <c r="I87" s="126"/>
      <c r="J87" s="80"/>
      <c r="K87" s="65"/>
      <c r="L87" s="71"/>
      <c r="M87" s="71"/>
      <c r="N87" s="66"/>
      <c r="O87" s="66"/>
      <c r="P87" s="66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</row>
    <row r="88" spans="1:28" s="83" customFormat="1" ht="42.75" customHeight="1">
      <c r="A88" s="67" t="s">
        <v>105</v>
      </c>
      <c r="B88" s="72" t="s">
        <v>170</v>
      </c>
      <c r="C88" s="81" t="s">
        <v>106</v>
      </c>
      <c r="D88" s="59" t="s">
        <v>104</v>
      </c>
      <c r="E88" s="60"/>
      <c r="F88" s="78"/>
      <c r="G88" s="62"/>
      <c r="H88" s="79"/>
      <c r="I88" s="126"/>
      <c r="J88" s="82"/>
      <c r="K88" s="6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16" s="71" customFormat="1" ht="39.75" customHeight="1">
      <c r="A89" s="67" t="s">
        <v>107</v>
      </c>
      <c r="B89" s="68" t="s">
        <v>31</v>
      </c>
      <c r="C89" s="58" t="s">
        <v>108</v>
      </c>
      <c r="D89" s="59"/>
      <c r="E89" s="60" t="s">
        <v>55</v>
      </c>
      <c r="F89" s="78">
        <v>1</v>
      </c>
      <c r="G89" s="69"/>
      <c r="H89" s="79">
        <f>ROUND(G89,2)*F89</f>
        <v>0</v>
      </c>
      <c r="I89" s="126"/>
      <c r="J89" s="84"/>
      <c r="K89" s="65"/>
      <c r="N89" s="66"/>
      <c r="O89" s="66"/>
      <c r="P89" s="66"/>
    </row>
    <row r="90" spans="1:16" s="71" customFormat="1" ht="39.75" customHeight="1">
      <c r="A90" s="67" t="s">
        <v>109</v>
      </c>
      <c r="B90" s="68" t="s">
        <v>53</v>
      </c>
      <c r="C90" s="58" t="s">
        <v>110</v>
      </c>
      <c r="D90" s="59"/>
      <c r="E90" s="60" t="s">
        <v>55</v>
      </c>
      <c r="F90" s="78">
        <v>1</v>
      </c>
      <c r="G90" s="69"/>
      <c r="H90" s="79">
        <f>ROUND(G90,2)*F90</f>
        <v>0</v>
      </c>
      <c r="I90" s="126"/>
      <c r="J90" s="84"/>
      <c r="K90" s="65"/>
      <c r="N90" s="66"/>
      <c r="O90" s="66"/>
      <c r="P90" s="66"/>
    </row>
    <row r="91" spans="1:16" s="71" customFormat="1" ht="39.75" customHeight="1">
      <c r="A91" s="67" t="s">
        <v>111</v>
      </c>
      <c r="B91" s="68" t="s">
        <v>100</v>
      </c>
      <c r="C91" s="58" t="s">
        <v>112</v>
      </c>
      <c r="D91" s="59"/>
      <c r="E91" s="60" t="s">
        <v>55</v>
      </c>
      <c r="F91" s="78">
        <v>1</v>
      </c>
      <c r="G91" s="69"/>
      <c r="H91" s="79">
        <f>ROUND(G91,2)*F91</f>
        <v>0</v>
      </c>
      <c r="I91" s="126"/>
      <c r="J91" s="84"/>
      <c r="K91" s="65"/>
      <c r="N91" s="66"/>
      <c r="O91" s="66"/>
      <c r="P91" s="66"/>
    </row>
    <row r="92" spans="1:28" ht="36" customHeight="1">
      <c r="A92" s="20"/>
      <c r="B92" s="12"/>
      <c r="C92" s="35" t="s">
        <v>20</v>
      </c>
      <c r="D92" s="10"/>
      <c r="E92" s="9"/>
      <c r="F92" s="8"/>
      <c r="G92" s="20"/>
      <c r="H92" s="23"/>
      <c r="I92" s="125"/>
      <c r="L92" s="64"/>
      <c r="M92" s="64"/>
      <c r="N92" s="66"/>
      <c r="O92" s="66"/>
      <c r="P92" s="66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16" s="71" customFormat="1" ht="39.75" customHeight="1">
      <c r="A93" s="67" t="s">
        <v>115</v>
      </c>
      <c r="B93" s="72" t="s">
        <v>62</v>
      </c>
      <c r="C93" s="58" t="s">
        <v>116</v>
      </c>
      <c r="D93" s="59" t="s">
        <v>117</v>
      </c>
      <c r="E93" s="60" t="s">
        <v>55</v>
      </c>
      <c r="F93" s="78">
        <v>20</v>
      </c>
      <c r="G93" s="69"/>
      <c r="H93" s="79">
        <f>ROUND(G93,2)*F93</f>
        <v>0</v>
      </c>
      <c r="I93" s="126"/>
      <c r="K93" s="65"/>
      <c r="N93" s="66"/>
      <c r="O93" s="66"/>
      <c r="P93" s="66"/>
    </row>
    <row r="94" spans="1:16" s="71" customFormat="1" ht="39.75" customHeight="1">
      <c r="A94" s="67" t="s">
        <v>143</v>
      </c>
      <c r="B94" s="72" t="s">
        <v>171</v>
      </c>
      <c r="C94" s="58" t="s">
        <v>144</v>
      </c>
      <c r="D94" s="59" t="s">
        <v>104</v>
      </c>
      <c r="E94" s="60"/>
      <c r="F94" s="78"/>
      <c r="G94" s="63"/>
      <c r="H94" s="79"/>
      <c r="I94" s="125"/>
      <c r="J94" s="84"/>
      <c r="K94" s="65"/>
      <c r="N94" s="66"/>
      <c r="O94" s="66"/>
      <c r="P94" s="66"/>
    </row>
    <row r="95" spans="1:28" s="71" customFormat="1" ht="30" customHeight="1">
      <c r="A95" s="67" t="s">
        <v>145</v>
      </c>
      <c r="B95" s="68" t="s">
        <v>31</v>
      </c>
      <c r="C95" s="58" t="s">
        <v>146</v>
      </c>
      <c r="D95" s="59"/>
      <c r="E95" s="60" t="s">
        <v>147</v>
      </c>
      <c r="F95" s="78">
        <v>1</v>
      </c>
      <c r="G95" s="69"/>
      <c r="H95" s="79">
        <f>ROUND(G95,2)*F95</f>
        <v>0</v>
      </c>
      <c r="I95" s="126"/>
      <c r="J95" s="84"/>
      <c r="K95" s="65"/>
      <c r="L95" s="64"/>
      <c r="M95" s="64"/>
      <c r="N95" s="66"/>
      <c r="O95" s="66"/>
      <c r="P95" s="66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16" s="64" customFormat="1" ht="39.75" customHeight="1">
      <c r="A96" s="67" t="s">
        <v>118</v>
      </c>
      <c r="B96" s="72" t="s">
        <v>172</v>
      </c>
      <c r="C96" s="58" t="s">
        <v>119</v>
      </c>
      <c r="D96" s="59" t="s">
        <v>117</v>
      </c>
      <c r="E96" s="60"/>
      <c r="F96" s="78"/>
      <c r="G96" s="62"/>
      <c r="H96" s="79"/>
      <c r="I96" s="126"/>
      <c r="K96" s="65"/>
      <c r="N96" s="66"/>
      <c r="O96" s="66"/>
      <c r="P96" s="66"/>
    </row>
    <row r="97" spans="1:28" s="71" customFormat="1" ht="30" customHeight="1">
      <c r="A97" s="67" t="s">
        <v>120</v>
      </c>
      <c r="B97" s="68" t="s">
        <v>31</v>
      </c>
      <c r="C97" s="58" t="s">
        <v>121</v>
      </c>
      <c r="D97" s="59"/>
      <c r="E97" s="60" t="s">
        <v>55</v>
      </c>
      <c r="F97" s="78">
        <v>10</v>
      </c>
      <c r="G97" s="69"/>
      <c r="H97" s="79">
        <f>ROUND(G97,2)*F97</f>
        <v>0</v>
      </c>
      <c r="I97" s="126"/>
      <c r="K97" s="65"/>
      <c r="L97" s="76"/>
      <c r="M97" s="76"/>
      <c r="N97" s="66"/>
      <c r="O97" s="66"/>
      <c r="P97" s="6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</row>
    <row r="98" spans="1:28" s="71" customFormat="1" ht="30" customHeight="1">
      <c r="A98" s="67" t="s">
        <v>122</v>
      </c>
      <c r="B98" s="68" t="s">
        <v>53</v>
      </c>
      <c r="C98" s="58" t="s">
        <v>123</v>
      </c>
      <c r="D98" s="59"/>
      <c r="E98" s="60" t="s">
        <v>55</v>
      </c>
      <c r="F98" s="78">
        <v>10</v>
      </c>
      <c r="G98" s="69"/>
      <c r="H98" s="79">
        <f>ROUND(G98,2)*F98</f>
        <v>0</v>
      </c>
      <c r="I98" s="126"/>
      <c r="K98" s="65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 s="64" customFormat="1" ht="39.75" customHeight="1">
      <c r="A99" s="67" t="s">
        <v>124</v>
      </c>
      <c r="B99" s="72" t="s">
        <v>173</v>
      </c>
      <c r="C99" s="58" t="s">
        <v>125</v>
      </c>
      <c r="D99" s="59" t="s">
        <v>117</v>
      </c>
      <c r="E99" s="60" t="s">
        <v>55</v>
      </c>
      <c r="F99" s="78">
        <v>45</v>
      </c>
      <c r="G99" s="69"/>
      <c r="H99" s="79">
        <f>ROUND(G99,2)*F99</f>
        <v>0</v>
      </c>
      <c r="I99" s="126"/>
      <c r="K99" s="65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64" customFormat="1" ht="39.75" customHeight="1">
      <c r="A100" s="67" t="s">
        <v>126</v>
      </c>
      <c r="B100" s="72" t="s">
        <v>72</v>
      </c>
      <c r="C100" s="58" t="s">
        <v>127</v>
      </c>
      <c r="D100" s="59" t="s">
        <v>117</v>
      </c>
      <c r="E100" s="60" t="s">
        <v>55</v>
      </c>
      <c r="F100" s="78">
        <v>3</v>
      </c>
      <c r="G100" s="69"/>
      <c r="H100" s="79">
        <f>ROUND(G100,2)*F100</f>
        <v>0</v>
      </c>
      <c r="I100" s="126"/>
      <c r="K100" s="65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76" customFormat="1" ht="39.75" customHeight="1">
      <c r="A101" s="67" t="s">
        <v>128</v>
      </c>
      <c r="B101" s="72" t="s">
        <v>75</v>
      </c>
      <c r="C101" s="81" t="s">
        <v>129</v>
      </c>
      <c r="D101" s="59" t="s">
        <v>117</v>
      </c>
      <c r="E101" s="60" t="s">
        <v>55</v>
      </c>
      <c r="F101" s="78">
        <v>7</v>
      </c>
      <c r="G101" s="69"/>
      <c r="H101" s="79">
        <f>ROUND(G101,2)*F101</f>
        <v>0</v>
      </c>
      <c r="I101" s="126"/>
      <c r="K101" s="65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43" customFormat="1" ht="30" customHeight="1" thickBot="1">
      <c r="A102" s="44"/>
      <c r="B102" s="105" t="str">
        <f>B56</f>
        <v>B</v>
      </c>
      <c r="C102" s="139" t="str">
        <f>C56</f>
        <v>MAIN STREET-LOMBARD AVENUE TO YORK AVENUE</v>
      </c>
      <c r="D102" s="140"/>
      <c r="E102" s="140"/>
      <c r="F102" s="141"/>
      <c r="G102" s="107" t="s">
        <v>14</v>
      </c>
      <c r="H102" s="107">
        <f>SUM(H56:H101)</f>
        <v>0</v>
      </c>
      <c r="I102" s="131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1:9" ht="36" customHeight="1" thickTop="1">
      <c r="A103" s="56"/>
      <c r="B103" s="11"/>
      <c r="C103" s="17" t="s">
        <v>15</v>
      </c>
      <c r="D103" s="26"/>
      <c r="E103" s="1"/>
      <c r="F103" s="1"/>
      <c r="H103" s="27"/>
      <c r="I103" s="130"/>
    </row>
    <row r="104" spans="1:9" ht="30" customHeight="1" thickBot="1">
      <c r="A104" s="21"/>
      <c r="B104" s="39" t="str">
        <f>B6</f>
        <v>A</v>
      </c>
      <c r="C104" s="146" t="str">
        <f>C6</f>
        <v>PORTAGE AVENUE EASTBOUND-CAVALIER ST. TO BANTING DR. </v>
      </c>
      <c r="D104" s="147"/>
      <c r="E104" s="147"/>
      <c r="F104" s="148"/>
      <c r="G104" s="21" t="s">
        <v>14</v>
      </c>
      <c r="H104" s="21">
        <f>H55</f>
        <v>0</v>
      </c>
      <c r="I104" s="130"/>
    </row>
    <row r="105" spans="1:9" ht="30" customHeight="1" thickBot="1" thickTop="1">
      <c r="A105" s="21"/>
      <c r="B105" s="39" t="s">
        <v>13</v>
      </c>
      <c r="C105" s="149" t="str">
        <f>C56</f>
        <v>MAIN STREET-LOMBARD AVENUE TO YORK AVENUE</v>
      </c>
      <c r="D105" s="150"/>
      <c r="E105" s="150"/>
      <c r="F105" s="151"/>
      <c r="G105" s="21" t="s">
        <v>14</v>
      </c>
      <c r="H105" s="21">
        <f>H102</f>
        <v>0</v>
      </c>
      <c r="I105" s="130"/>
    </row>
    <row r="106" spans="1:28" s="38" customFormat="1" ht="37.5" customHeight="1" thickTop="1">
      <c r="A106" s="20"/>
      <c r="B106" s="142" t="s">
        <v>26</v>
      </c>
      <c r="C106" s="143"/>
      <c r="D106" s="143"/>
      <c r="E106" s="143"/>
      <c r="F106" s="143"/>
      <c r="G106" s="155">
        <f>SUM(H104:H105)</f>
        <v>0</v>
      </c>
      <c r="H106" s="156"/>
      <c r="I106" s="132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9" ht="37.5" customHeight="1">
      <c r="A107" s="20"/>
      <c r="B107" s="142" t="s">
        <v>24</v>
      </c>
      <c r="C107" s="143"/>
      <c r="D107" s="143"/>
      <c r="E107" s="143"/>
      <c r="F107" s="143"/>
      <c r="G107" s="143"/>
      <c r="H107" s="157"/>
      <c r="I107" s="130"/>
    </row>
    <row r="108" spans="1:9" ht="37.5" customHeight="1">
      <c r="A108" s="20"/>
      <c r="B108" s="133" t="s">
        <v>25</v>
      </c>
      <c r="C108" s="134"/>
      <c r="D108" s="134"/>
      <c r="E108" s="134"/>
      <c r="F108" s="134"/>
      <c r="G108" s="134"/>
      <c r="H108" s="135"/>
      <c r="I108" s="130"/>
    </row>
    <row r="109" spans="1:9" ht="15.75" customHeight="1">
      <c r="A109" s="57"/>
      <c r="B109" s="52"/>
      <c r="C109" s="53"/>
      <c r="D109" s="54"/>
      <c r="E109" s="53"/>
      <c r="F109" s="53"/>
      <c r="G109" s="28"/>
      <c r="H109" s="29"/>
      <c r="I109" s="130"/>
    </row>
    <row r="110" ht="15">
      <c r="I110" s="130"/>
    </row>
    <row r="111" ht="15">
      <c r="I111" s="130"/>
    </row>
    <row r="112" ht="15">
      <c r="I112" s="130"/>
    </row>
    <row r="113" ht="15">
      <c r="I113" s="130"/>
    </row>
    <row r="114" ht="15">
      <c r="I114" s="130"/>
    </row>
    <row r="115" ht="15">
      <c r="I115" s="130"/>
    </row>
    <row r="116" ht="15">
      <c r="I116" s="130"/>
    </row>
    <row r="117" ht="15">
      <c r="I117" s="130"/>
    </row>
    <row r="118" ht="15">
      <c r="I118" s="130"/>
    </row>
    <row r="119" ht="15">
      <c r="I119" s="130"/>
    </row>
    <row r="120" ht="15">
      <c r="I120" s="130"/>
    </row>
    <row r="121" ht="15">
      <c r="I121" s="130"/>
    </row>
    <row r="122" ht="15">
      <c r="I122" s="130"/>
    </row>
    <row r="123" ht="15">
      <c r="I123" s="130"/>
    </row>
    <row r="124" ht="15">
      <c r="I124" s="130"/>
    </row>
    <row r="125" ht="15">
      <c r="I125" s="130"/>
    </row>
    <row r="126" ht="15">
      <c r="I126" s="130"/>
    </row>
    <row r="127" ht="15">
      <c r="I127" s="130"/>
    </row>
    <row r="128" ht="15">
      <c r="I128" s="130"/>
    </row>
    <row r="129" ht="15">
      <c r="I129" s="130"/>
    </row>
    <row r="130" ht="15">
      <c r="I130" s="130"/>
    </row>
    <row r="131" ht="15">
      <c r="I131" s="130"/>
    </row>
    <row r="132" ht="15">
      <c r="I132" s="130"/>
    </row>
    <row r="133" ht="15">
      <c r="I133" s="130"/>
    </row>
    <row r="134" ht="15">
      <c r="I134" s="130"/>
    </row>
  </sheetData>
  <sheetProtection password="C6A4" sheet="1" objects="1" scenarios="1"/>
  <mergeCells count="10">
    <mergeCell ref="B108:H108"/>
    <mergeCell ref="C6:F6"/>
    <mergeCell ref="C102:F102"/>
    <mergeCell ref="B106:F106"/>
    <mergeCell ref="C55:F55"/>
    <mergeCell ref="C104:F104"/>
    <mergeCell ref="C105:F105"/>
    <mergeCell ref="C56:F56"/>
    <mergeCell ref="G106:H106"/>
    <mergeCell ref="B107:H107"/>
  </mergeCells>
  <dataValidations count="3">
    <dataValidation type="custom" allowBlank="1" showInputMessage="1" showErrorMessage="1" error="If you can enter a Unit  Price in this cell, pLease contact the Contract Administrator immediately!" sqref="G96 G16 G37 G53 G14 G10 G46 G40 G32 G30 G27:G28 G22 G18:G19 G64 G66:G67 G70 G75:G76 G78 G80 G58 G62 G85 G88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5 G8 G38:G39 G54 G24:G26 G47:G51 G93 G35 G33 G31 G29 G11:G13 G20:G21 G17 G15 G83 G63 G65 G68:G69 G59:G61 G77 G79 G81 G72:G74 G89:G91 G86:G87 G97:G101 G41:G43 G45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4 G44">
      <formula1>0</formula1>
    </dataValidation>
  </dataValidations>
  <printOptions/>
  <pageMargins left="0.75" right="0.75" top="0.75" bottom="0.75" header="0.25" footer="0.25"/>
  <pageSetup horizontalDpi="600" verticalDpi="600" orientation="portrait" scale="57" r:id="rId1"/>
  <headerFooter alignWithMargins="0">
    <oddHeader>&amp;L&amp;10The City of Winnipeg
Bid Opportunity No. 168-2006&amp;R&amp;10Bid Submission
Page &amp;P+3 of 11</oddHeader>
    <oddFooter xml:space="preserve">&amp;R__________________
Name of Bidder                    </oddFooter>
  </headerFooter>
  <rowBreaks count="3" manualBreakCount="3">
    <brk id="31" min="1" max="7" man="1"/>
    <brk id="55" min="1" max="7" man="1"/>
    <brk id="8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Version 1.0 checked by S Payne March 23rd, 2006 @4:41pm, file size 46.0</dc:description>
  <cp:lastModifiedBy>KGulka</cp:lastModifiedBy>
  <cp:lastPrinted>2006-03-24T17:46:52Z</cp:lastPrinted>
  <dcterms:created xsi:type="dcterms:W3CDTF">1999-03-31T15:44:33Z</dcterms:created>
  <dcterms:modified xsi:type="dcterms:W3CDTF">2006-03-24T17:47:30Z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