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82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PRICES'!$B$6:$H$137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PRICES'!$B$1:$IV$133</definedName>
    <definedName name="XITEMS">'FORM B - PRICES'!$B$6:$IV$133</definedName>
  </definedNames>
  <calcPr fullCalcOnLoad="1"/>
</workbook>
</file>

<file path=xl/sharedStrings.xml><?xml version="1.0" encoding="utf-8"?>
<sst xmlns="http://schemas.openxmlformats.org/spreadsheetml/2006/main" count="548" uniqueCount="328">
  <si>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</si>
  <si>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</si>
  <si>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</si>
  <si>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</si>
  <si>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</si>
  <si>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</si>
  <si>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</si>
  <si>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</si>
  <si>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</si>
  <si>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</si>
  <si>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</si>
  <si>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</si>
  <si>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</si>
  <si>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</si>
  <si>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</si>
  <si>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</si>
  <si>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</si>
  <si>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</si>
  <si>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</si>
  <si>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</si>
  <si>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</si>
  <si>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</si>
  <si>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</si>
  <si>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</si>
  <si>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</si>
  <si>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Portage Avenue(Westbound) - McGee Street to Minto Street</t>
  </si>
  <si>
    <t>A003</t>
  </si>
  <si>
    <t>A.2</t>
  </si>
  <si>
    <t xml:space="preserve">Excavation  </t>
  </si>
  <si>
    <t>m³</t>
  </si>
  <si>
    <t>A004</t>
  </si>
  <si>
    <t>A.3</t>
  </si>
  <si>
    <t>Sub-Grade Compaction</t>
  </si>
  <si>
    <t>m²</t>
  </si>
  <si>
    <t>A007</t>
  </si>
  <si>
    <t>Crushed Sub-base Material</t>
  </si>
  <si>
    <t>A008</t>
  </si>
  <si>
    <t xml:space="preserve"> i)</t>
  </si>
  <si>
    <t>tonne</t>
  </si>
  <si>
    <t>A010</t>
  </si>
  <si>
    <t>A.7</t>
  </si>
  <si>
    <t>Supplying and Placing Base Course Material</t>
  </si>
  <si>
    <t>A012</t>
  </si>
  <si>
    <t>A.9</t>
  </si>
  <si>
    <t>Grading of Boulevards</t>
  </si>
  <si>
    <t>A022</t>
  </si>
  <si>
    <t>A.17</t>
  </si>
  <si>
    <t>Separation/Reinforcement Geotextile Fabric</t>
  </si>
  <si>
    <t>CW 3130-R1</t>
  </si>
  <si>
    <t>ROADWORKS - REMOVALS/RENEWALS</t>
  </si>
  <si>
    <t>B001</t>
  </si>
  <si>
    <t>Pavement Removal</t>
  </si>
  <si>
    <t>B002</t>
  </si>
  <si>
    <t>i)</t>
  </si>
  <si>
    <t>Concrete Pavement</t>
  </si>
  <si>
    <t>200 mm Concrete Pavement (Plain-Dowelled)</t>
  </si>
  <si>
    <t>200 mm Concrete Pavement (Type A)</t>
  </si>
  <si>
    <t>200 mm Concrete Pavement (Type B)</t>
  </si>
  <si>
    <t>200 mm Concrete Pavement (Type C)</t>
  </si>
  <si>
    <t>200 mm Concrete Pavement (Type D)</t>
  </si>
  <si>
    <t>B034</t>
  </si>
  <si>
    <t>B043</t>
  </si>
  <si>
    <t>B047</t>
  </si>
  <si>
    <t>B056</t>
  </si>
  <si>
    <t>B057</t>
  </si>
  <si>
    <t>B058</t>
  </si>
  <si>
    <t>B059</t>
  </si>
  <si>
    <t>B064</t>
  </si>
  <si>
    <t>B073</t>
  </si>
  <si>
    <t>B077</t>
  </si>
  <si>
    <t>B086</t>
  </si>
  <si>
    <t>B087</t>
  </si>
  <si>
    <t>B088</t>
  </si>
  <si>
    <t>B089</t>
  </si>
  <si>
    <t>B094</t>
  </si>
  <si>
    <t>Drilled Dowels</t>
  </si>
  <si>
    <t>B095</t>
  </si>
  <si>
    <t>19.1 mm Diameter</t>
  </si>
  <si>
    <t>each</t>
  </si>
  <si>
    <t>ii)</t>
  </si>
  <si>
    <t>B097</t>
  </si>
  <si>
    <t>Drilled Tie Bars</t>
  </si>
  <si>
    <t>B098</t>
  </si>
  <si>
    <t>20 M Deformed Tie Bar</t>
  </si>
  <si>
    <t>B099</t>
  </si>
  <si>
    <t>25 M Deformed Tie Bar</t>
  </si>
  <si>
    <t>B100</t>
  </si>
  <si>
    <t>Miscellaneous Concrete Slab Removal</t>
  </si>
  <si>
    <t>B105</t>
  </si>
  <si>
    <t>v)</t>
  </si>
  <si>
    <t>Bullnose</t>
  </si>
  <si>
    <t>iii)</t>
  </si>
  <si>
    <t>SD-226B</t>
  </si>
  <si>
    <t>SD-227C</t>
  </si>
  <si>
    <t>B114</t>
  </si>
  <si>
    <t xml:space="preserve">Miscellaneous Concrete Slab Renewal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</si>
  <si>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</si>
  <si>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</si>
  <si>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</si>
  <si>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</si>
  <si>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</si>
  <si>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</si>
  <si>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</si>
  <si>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</si>
  <si>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</si>
  <si>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</si>
  <si>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B126</t>
  </si>
  <si>
    <t>Concrete Curb Removal</t>
  </si>
  <si>
    <t>B127</t>
  </si>
  <si>
    <t>m</t>
  </si>
  <si>
    <t>B154</t>
  </si>
  <si>
    <t>Concrete Curb Renewal</t>
  </si>
  <si>
    <t>B155</t>
  </si>
  <si>
    <t>SD-205,
SD206A</t>
  </si>
  <si>
    <t>B156</t>
  </si>
  <si>
    <t>a) less than 3 m</t>
  </si>
  <si>
    <t>B157</t>
  </si>
  <si>
    <t xml:space="preserve">b) 3 m to 30 m </t>
  </si>
  <si>
    <t>B158</t>
  </si>
  <si>
    <t>c) Greater than 30 m</t>
  </si>
  <si>
    <t>B159</t>
  </si>
  <si>
    <t>SD-203A</t>
  </si>
  <si>
    <t>B160</t>
  </si>
  <si>
    <t>B161</t>
  </si>
  <si>
    <t>B162</t>
  </si>
  <si>
    <t>SD-203B</t>
  </si>
  <si>
    <t>iv)</t>
  </si>
  <si>
    <t>B184</t>
  </si>
  <si>
    <t>B188</t>
  </si>
  <si>
    <t>Supply and Installation of Dowel Assemblies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</si>
  <si>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</si>
  <si>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</si>
  <si>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</si>
  <si>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</si>
  <si>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</si>
  <si>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</si>
  <si>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</si>
  <si>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</si>
  <si>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</si>
  <si>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</si>
  <si>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</si>
  <si>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</si>
  <si>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</si>
  <si>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</si>
  <si>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>B202</t>
  </si>
  <si>
    <t>50 - 100 mm Depth (Asphalt)</t>
  </si>
  <si>
    <t>B203</t>
  </si>
  <si>
    <t>0 - 50 mm Depth (Concrete)</t>
  </si>
  <si>
    <t>C001</t>
  </si>
  <si>
    <t>Concrete Pavements, Median Slabs, Bull-noses, and Safety Medians</t>
  </si>
  <si>
    <t>C016</t>
  </si>
  <si>
    <t>Construction of Concrete Safety Medians</t>
  </si>
  <si>
    <t>C018</t>
  </si>
  <si>
    <t>Construction of Monolithic Concrete Bull-noses</t>
  </si>
  <si>
    <t>D006</t>
  </si>
  <si>
    <t xml:space="preserve">Reflective Crack Maintenance </t>
  </si>
  <si>
    <t>CW 3250-R6</t>
  </si>
  <si>
    <t>E003</t>
  </si>
  <si>
    <t xml:space="preserve">Catch Basin  </t>
  </si>
  <si>
    <t>E004</t>
  </si>
  <si>
    <t>E006</t>
  </si>
  <si>
    <t xml:space="preserve">Catch Pit </t>
  </si>
  <si>
    <t>E007</t>
  </si>
  <si>
    <t>E012</t>
  </si>
  <si>
    <t>Drainage Connection Pipe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</si>
  <si>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</si>
  <si>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</si>
  <si>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</si>
  <si>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</si>
  <si>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</si>
  <si>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</si>
  <si>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</si>
  <si>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</si>
  <si>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 Frame and Box</t>
  </si>
  <si>
    <t>E029</t>
  </si>
  <si>
    <t xml:space="preserve">AP-009 - Barrier Curb and Gutter Inlet Cover </t>
  </si>
  <si>
    <t>E034</t>
  </si>
  <si>
    <t>Connecting to Existing Catch Basin</t>
  </si>
  <si>
    <t>E035</t>
  </si>
  <si>
    <t>F001</t>
  </si>
  <si>
    <t>CW 3210-R6</t>
  </si>
  <si>
    <t>F002</t>
  </si>
  <si>
    <t>Replacing Existing Risers</t>
  </si>
  <si>
    <t>F002A</t>
  </si>
  <si>
    <t>Pre-cast Concrete Risers</t>
  </si>
  <si>
    <t>vert. m</t>
  </si>
  <si>
    <t>F026</t>
  </si>
  <si>
    <t>Replacing Existing Flat Top Reducer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</si>
  <si>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</si>
  <si>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</si>
  <si>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</si>
  <si>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</si>
  <si>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</si>
  <si>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</si>
  <si>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</si>
  <si>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</si>
  <si>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</si>
  <si>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</si>
  <si>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</si>
  <si>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</si>
  <si>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</si>
  <si>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</si>
  <si>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</si>
  <si>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</si>
  <si>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</si>
  <si>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F015</t>
  </si>
  <si>
    <t>Adjustment of Curb and Gutter Inlet Frames</t>
  </si>
  <si>
    <t>G001</t>
  </si>
  <si>
    <t>Sodding</t>
  </si>
  <si>
    <t xml:space="preserve">CW 3510-R8 </t>
  </si>
  <si>
    <t>G002</t>
  </si>
  <si>
    <t xml:space="preserve"> width &lt; 600mm</t>
  </si>
  <si>
    <t>G003</t>
  </si>
  <si>
    <t xml:space="preserve"> width &gt; or = 600mm</t>
  </si>
  <si>
    <t>C032</t>
  </si>
  <si>
    <t>Concrete Curbs, Curb and Gutter, and Splash Strips</t>
  </si>
  <si>
    <t>C034</t>
  </si>
  <si>
    <t>50 mm - Limestone</t>
  </si>
  <si>
    <t>SD-024(AP-004, AP-005)</t>
  </si>
  <si>
    <t>SD-023(AP-008, AP-009)</t>
  </si>
  <si>
    <t>B107</t>
  </si>
  <si>
    <t xml:space="preserve">Miscellaneous Concrete Slab Installation </t>
  </si>
  <si>
    <t>B110</t>
  </si>
  <si>
    <t>Safety Median</t>
  </si>
  <si>
    <t>Construction of Barrier (150mm ht, Separate)</t>
  </si>
  <si>
    <t>Modified Barrier (150mm ht, Dowelled)</t>
  </si>
  <si>
    <t>Barrier (150mm ht, Separate)</t>
  </si>
  <si>
    <t>Barrier (150mm ht, Dowelled)</t>
  </si>
  <si>
    <t>A.13</t>
  </si>
  <si>
    <t>E050</t>
  </si>
  <si>
    <t>Slab Replacement - Early Opening                   (24 hour)</t>
  </si>
  <si>
    <t>Partial Slab Patches - Early Opening                (24 hour)</t>
  </si>
  <si>
    <t>Slab Replacement - Early Opening                   (72 hour)</t>
  </si>
  <si>
    <t>Partial Slab Patches - Early Opening
(72 hour)</t>
  </si>
  <si>
    <t>B201</t>
  </si>
  <si>
    <t>0 - 50 mm Depth (Asphalt)</t>
  </si>
  <si>
    <t>C019</t>
  </si>
  <si>
    <t>Concrete Pavements for Early Opening</t>
  </si>
  <si>
    <t>C028</t>
  </si>
  <si>
    <t>Construction of 200 mm Concrete Pavement for Early Opening (24hour) (Plain-Dowelled)</t>
  </si>
  <si>
    <t>CW 3110-R9</t>
  </si>
  <si>
    <t>CW 3230-R5</t>
  </si>
  <si>
    <t>CW 3235-R6</t>
  </si>
  <si>
    <t xml:space="preserve">CW 3235-R6  </t>
  </si>
  <si>
    <t xml:space="preserve">CW 3240-R6 </t>
  </si>
  <si>
    <t>SD-229D</t>
  </si>
  <si>
    <t>CW 3310-R10</t>
  </si>
  <si>
    <t xml:space="preserve">CW 3410-R7 </t>
  </si>
  <si>
    <t xml:space="preserve">CW 3450-R4 </t>
  </si>
  <si>
    <t>B135</t>
  </si>
  <si>
    <t>Concrete Curb Installation</t>
  </si>
  <si>
    <t>B139</t>
  </si>
  <si>
    <t>B115</t>
  </si>
  <si>
    <t>Median Slab</t>
  </si>
  <si>
    <t>SD-227A</t>
  </si>
  <si>
    <t>Replacing Standard Frames and Covers</t>
  </si>
  <si>
    <t>Tree Removal</t>
  </si>
  <si>
    <t>Curb Stop Extensions</t>
  </si>
  <si>
    <t>A.1</t>
  </si>
  <si>
    <t>A.4</t>
  </si>
  <si>
    <t>A.5</t>
  </si>
  <si>
    <t>A.8</t>
  </si>
  <si>
    <t>A.10</t>
  </si>
  <si>
    <t>A.12</t>
  </si>
  <si>
    <t>A.14</t>
  </si>
  <si>
    <t>A.15</t>
  </si>
  <si>
    <t>A.16</t>
  </si>
  <si>
    <t xml:space="preserve"> ii)</t>
  </si>
  <si>
    <t>A.18</t>
  </si>
  <si>
    <t>A.19</t>
  </si>
  <si>
    <t>A.20</t>
  </si>
  <si>
    <t>A.21</t>
  </si>
  <si>
    <t>A.22</t>
  </si>
  <si>
    <t>A.23</t>
  </si>
  <si>
    <t>A.24</t>
  </si>
  <si>
    <t>A.25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</si>
  <si>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</si>
  <si>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</si>
  <si>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</si>
  <si>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</si>
  <si>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</si>
  <si>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</si>
  <si>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</si>
  <si>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</si>
  <si>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</si>
  <si>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</si>
  <si>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</si>
  <si>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</si>
  <si>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</si>
  <si>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</si>
  <si>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</si>
  <si>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</si>
  <si>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</si>
  <si>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</si>
  <si>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100 - 150 mm Depth (Asphalt)</t>
  </si>
  <si>
    <t>Abandoning Existing Drainage Inlets</t>
  </si>
  <si>
    <t>Construction of 200 mm Concrete Pavement for Early Opening (72hour) (Plain-Dowelled)</t>
  </si>
  <si>
    <t xml:space="preserve">CW 3240-R6  </t>
  </si>
  <si>
    <t>A.26</t>
  </si>
  <si>
    <t>E051</t>
  </si>
  <si>
    <t>Installation of Subdrains</t>
  </si>
  <si>
    <t>CW 3120-R1</t>
  </si>
  <si>
    <t xml:space="preserve">CW 2130-R10 </t>
  </si>
  <si>
    <t>Adjustment of  Catch Basins/Manholes Frames</t>
  </si>
  <si>
    <t>Curb Ramp (10mm ht)</t>
  </si>
  <si>
    <t xml:space="preserve">CW 2130-R10  E9 </t>
  </si>
  <si>
    <t>C022</t>
  </si>
  <si>
    <t>Construction of 250 mm Concrete Pavement for Early Opening (24hour) (Plain-Dowelled)</t>
  </si>
  <si>
    <t>B096</t>
  </si>
  <si>
    <t>28.6 mm Diameter</t>
  </si>
  <si>
    <t>A.6</t>
  </si>
  <si>
    <t>A.11</t>
  </si>
  <si>
    <t>A.27</t>
  </si>
  <si>
    <t xml:space="preserve">Slab Replacement </t>
  </si>
  <si>
    <t xml:space="preserve">Partial Slab Patches </t>
  </si>
  <si>
    <t>A.46</t>
  </si>
  <si>
    <t>A.47</t>
  </si>
  <si>
    <t>A.48</t>
  </si>
  <si>
    <t>B013</t>
  </si>
  <si>
    <t>B004</t>
  </si>
  <si>
    <t>B017</t>
  </si>
  <si>
    <t>B026</t>
  </si>
  <si>
    <t>B027</t>
  </si>
  <si>
    <t>B028</t>
  </si>
  <si>
    <t>B029</t>
  </si>
  <si>
    <t>250 mm Drainage Connection Pipe</t>
  </si>
  <si>
    <t>Total:</t>
  </si>
  <si>
    <t>Barrier (Separate)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</si>
</sst>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b/>
      <i/>
      <u val="single"/>
      <sz val="12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6">
    <xf numFmtId="0" fontId="0" fillId="2" borderId="0" xfId="0" applyNumberFormat="1" applyAlignment="1">
      <alignment/>
    </xf>
    <xf numFmtId="166" fontId="0" fillId="2" borderId="0" xfId="0" applyNumberFormat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 applyProtection="1">
      <alignment/>
      <protection/>
    </xf>
    <xf numFmtId="166" fontId="0" fillId="2" borderId="2" xfId="0" applyNumberFormat="1" applyBorder="1" applyAlignment="1">
      <alignment horizontal="center"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74" fontId="0" fillId="3" borderId="3" xfId="0" applyNumberFormat="1" applyFont="1" applyFill="1" applyBorder="1" applyAlignment="1" applyProtection="1">
      <alignment vertical="top"/>
      <protection/>
    </xf>
    <xf numFmtId="1" fontId="0" fillId="3" borderId="3" xfId="0" applyNumberFormat="1" applyFont="1" applyFill="1" applyBorder="1" applyAlignment="1" applyProtection="1">
      <alignment vertical="top"/>
      <protection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4" fontId="0" fillId="3" borderId="3" xfId="0" applyNumberFormat="1" applyFont="1" applyFill="1" applyBorder="1" applyAlignment="1" applyProtection="1">
      <alignment horizontal="center" vertical="top"/>
      <protection/>
    </xf>
    <xf numFmtId="174" fontId="0" fillId="2" borderId="3" xfId="0" applyNumberFormat="1" applyFont="1" applyBorder="1" applyAlignment="1" applyProtection="1">
      <alignment vertical="top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3" fontId="0" fillId="3" borderId="3" xfId="0" applyNumberFormat="1" applyFont="1" applyFill="1" applyBorder="1" applyAlignment="1" applyProtection="1">
      <alignment horizontal="left" vertical="top" wrapText="1" indent="2"/>
      <protection/>
    </xf>
    <xf numFmtId="1" fontId="0" fillId="0" borderId="3" xfId="0" applyNumberFormat="1" applyFont="1" applyFill="1" applyBorder="1" applyAlignment="1" applyProtection="1">
      <alignment vertical="top"/>
      <protection/>
    </xf>
    <xf numFmtId="172" fontId="0" fillId="3" borderId="3" xfId="0" applyNumberFormat="1" applyFont="1" applyFill="1" applyBorder="1" applyAlignment="1" applyProtection="1">
      <alignment vertical="top" wrapText="1"/>
      <protection/>
    </xf>
    <xf numFmtId="0" fontId="6" fillId="2" borderId="0" xfId="0" applyFont="1" applyAlignment="1">
      <alignment/>
    </xf>
    <xf numFmtId="172" fontId="0" fillId="4" borderId="3" xfId="0" applyNumberFormat="1" applyFont="1" applyFill="1" applyBorder="1" applyAlignment="1" applyProtection="1">
      <alignment horizontal="left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166" fontId="0" fillId="2" borderId="4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66" fontId="0" fillId="2" borderId="4" xfId="0" applyNumberFormat="1" applyFont="1" applyBorder="1" applyAlignment="1">
      <alignment horizontal="right"/>
    </xf>
    <xf numFmtId="172" fontId="4" fillId="3" borderId="5" xfId="0" applyNumberFormat="1" applyFont="1" applyFill="1" applyBorder="1" applyAlignment="1" applyProtection="1">
      <alignment horizontal="left" vertical="center"/>
      <protection/>
    </xf>
    <xf numFmtId="166" fontId="0" fillId="2" borderId="4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/>
    </xf>
    <xf numFmtId="174" fontId="0" fillId="2" borderId="3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>
      <alignment/>
    </xf>
    <xf numFmtId="172" fontId="4" fillId="3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73" fontId="0" fillId="0" borderId="3" xfId="0" applyNumberFormat="1" applyFont="1" applyFill="1" applyBorder="1" applyAlignment="1" applyProtection="1">
      <alignment horizontal="left" vertical="top" wrapText="1" indent="2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0" fontId="6" fillId="2" borderId="0" xfId="0" applyFont="1" applyAlignment="1">
      <alignment/>
    </xf>
    <xf numFmtId="0" fontId="0" fillId="2" borderId="0" xfId="0" applyFont="1" applyAlignment="1">
      <alignment vertical="top"/>
    </xf>
    <xf numFmtId="173" fontId="0" fillId="0" borderId="3" xfId="0" applyNumberFormat="1" applyFont="1" applyFill="1" applyBorder="1" applyAlignment="1" applyProtection="1">
      <alignment horizontal="right" vertical="top" wrapText="1" indent="1"/>
      <protection/>
    </xf>
    <xf numFmtId="0" fontId="6" fillId="0" borderId="0" xfId="0" applyFont="1" applyFill="1" applyAlignment="1">
      <alignment/>
    </xf>
    <xf numFmtId="166" fontId="0" fillId="2" borderId="6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/>
    </xf>
    <xf numFmtId="166" fontId="0" fillId="2" borderId="4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166" fontId="0" fillId="2" borderId="7" xfId="0" applyNumberFormat="1" applyFont="1" applyBorder="1" applyAlignment="1">
      <alignment horizontal="right"/>
    </xf>
    <xf numFmtId="1" fontId="0" fillId="0" borderId="3" xfId="0" applyNumberFormat="1" applyFont="1" applyFill="1" applyBorder="1" applyAlignment="1" applyProtection="1">
      <alignment vertical="top" wrapText="1"/>
      <protection/>
    </xf>
    <xf numFmtId="1" fontId="0" fillId="3" borderId="3" xfId="0" applyNumberFormat="1" applyFont="1" applyFill="1" applyBorder="1" applyAlignment="1" applyProtection="1">
      <alignment vertical="top" wrapText="1"/>
      <protection/>
    </xf>
    <xf numFmtId="172" fontId="8" fillId="3" borderId="3" xfId="0" applyNumberFormat="1" applyFont="1" applyFill="1" applyBorder="1" applyAlignment="1" applyProtection="1">
      <alignment horizontal="left" vertical="top" wrapText="1"/>
      <protection/>
    </xf>
    <xf numFmtId="172" fontId="8" fillId="3" borderId="3" xfId="0" applyNumberFormat="1" applyFont="1" applyFill="1" applyBorder="1" applyAlignment="1" applyProtection="1">
      <alignment horizontal="center" vertical="top" wrapText="1"/>
      <protection/>
    </xf>
    <xf numFmtId="1" fontId="8" fillId="3" borderId="3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Alignment="1">
      <alignment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3" fontId="0" fillId="3" borderId="3" xfId="0" applyNumberFormat="1" applyFont="1" applyFill="1" applyBorder="1" applyAlignment="1" applyProtection="1">
      <alignment horizontal="center" vertical="top" wrapText="1"/>
      <protection/>
    </xf>
    <xf numFmtId="173" fontId="0" fillId="0" borderId="3" xfId="0" applyNumberFormat="1" applyFont="1" applyFill="1" applyBorder="1" applyAlignment="1" applyProtection="1">
      <alignment horizontal="center" vertical="top"/>
      <protection/>
    </xf>
    <xf numFmtId="173" fontId="8" fillId="3" borderId="3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Alignment="1">
      <alignment/>
    </xf>
    <xf numFmtId="173" fontId="8" fillId="3" borderId="3" xfId="0" applyNumberFormat="1" applyFont="1" applyFill="1" applyBorder="1" applyAlignment="1" applyProtection="1">
      <alignment horizontal="right" vertical="top" wrapText="1"/>
      <protection/>
    </xf>
    <xf numFmtId="176" fontId="4" fillId="3" borderId="3" xfId="0" applyNumberFormat="1" applyFont="1" applyFill="1" applyBorder="1" applyAlignment="1" applyProtection="1">
      <alignment horizontal="center"/>
      <protection/>
    </xf>
    <xf numFmtId="173" fontId="2" fillId="3" borderId="3" xfId="0" applyNumberFormat="1" applyFont="1" applyFill="1" applyBorder="1" applyAlignment="1" applyProtection="1">
      <alignment horizontal="center" vertical="center" wrapText="1"/>
      <protection/>
    </xf>
    <xf numFmtId="172" fontId="2" fillId="3" borderId="3" xfId="0" applyNumberFormat="1" applyFont="1" applyFill="1" applyBorder="1" applyAlignment="1" applyProtection="1">
      <alignment vertical="center" wrapText="1"/>
      <protection/>
    </xf>
    <xf numFmtId="172" fontId="2" fillId="3" borderId="3" xfId="0" applyNumberFormat="1" applyFont="1" applyFill="1" applyBorder="1" applyAlignment="1" applyProtection="1">
      <alignment horizontal="centerContinuous" wrapText="1"/>
      <protection/>
    </xf>
    <xf numFmtId="1" fontId="2" fillId="3" borderId="3" xfId="0" applyNumberFormat="1" applyFont="1" applyFill="1" applyBorder="1" applyAlignment="1" applyProtection="1">
      <alignment horizontal="centerContinuous" wrapText="1"/>
      <protection/>
    </xf>
    <xf numFmtId="174" fontId="0" fillId="2" borderId="3" xfId="0" applyNumberFormat="1" applyFont="1" applyBorder="1" applyAlignment="1" applyProtection="1">
      <alignment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center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" fontId="0" fillId="2" borderId="0" xfId="0" applyNumberFormat="1" applyAlignment="1" applyProtection="1">
      <alignment/>
      <protection/>
    </xf>
    <xf numFmtId="166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0" fontId="0" fillId="2" borderId="2" xfId="0" applyNumberFormat="1" applyBorder="1" applyAlignment="1" applyProtection="1">
      <alignment horizontal="center" vertical="top"/>
      <protection/>
    </xf>
    <xf numFmtId="0" fontId="0" fillId="2" borderId="8" xfId="0" applyNumberFormat="1" applyBorder="1" applyAlignment="1" applyProtection="1">
      <alignment horizontal="center"/>
      <protection/>
    </xf>
    <xf numFmtId="0" fontId="0" fillId="2" borderId="2" xfId="0" applyNumberFormat="1" applyBorder="1" applyAlignment="1" applyProtection="1">
      <alignment horizontal="center"/>
      <protection/>
    </xf>
    <xf numFmtId="0" fontId="0" fillId="2" borderId="9" xfId="0" applyNumberFormat="1" applyBorder="1" applyAlignment="1" applyProtection="1">
      <alignment horizontal="center"/>
      <protection/>
    </xf>
    <xf numFmtId="1" fontId="0" fillId="2" borderId="9" xfId="0" applyNumberFormat="1" applyBorder="1" applyAlignment="1" applyProtection="1">
      <alignment horizontal="center"/>
      <protection/>
    </xf>
    <xf numFmtId="166" fontId="0" fillId="2" borderId="9" xfId="0" applyNumberFormat="1" applyBorder="1" applyAlignment="1" applyProtection="1">
      <alignment horizontal="right"/>
      <protection/>
    </xf>
    <xf numFmtId="0" fontId="0" fillId="2" borderId="10" xfId="0" applyNumberFormat="1" applyBorder="1" applyAlignment="1" applyProtection="1">
      <alignment vertical="top"/>
      <protection/>
    </xf>
    <xf numFmtId="0" fontId="0" fillId="2" borderId="11" xfId="0" applyNumberFormat="1" applyBorder="1" applyAlignment="1" applyProtection="1">
      <alignment/>
      <protection/>
    </xf>
    <xf numFmtId="0" fontId="0" fillId="2" borderId="10" xfId="0" applyNumberFormat="1" applyBorder="1" applyAlignment="1" applyProtection="1">
      <alignment horizontal="center"/>
      <protection/>
    </xf>
    <xf numFmtId="0" fontId="0" fillId="2" borderId="12" xfId="0" applyNumberFormat="1" applyBorder="1" applyAlignment="1" applyProtection="1">
      <alignment/>
      <protection/>
    </xf>
    <xf numFmtId="1" fontId="0" fillId="2" borderId="12" xfId="0" applyNumberFormat="1" applyBorder="1" applyAlignment="1" applyProtection="1">
      <alignment horizontal="center"/>
      <protection/>
    </xf>
    <xf numFmtId="166" fontId="0" fillId="2" borderId="12" xfId="0" applyNumberFormat="1" applyBorder="1" applyAlignment="1" applyProtection="1">
      <alignment horizontal="right"/>
      <protection/>
    </xf>
    <xf numFmtId="0" fontId="0" fillId="2" borderId="12" xfId="0" applyNumberFormat="1" applyBorder="1" applyAlignment="1" applyProtection="1">
      <alignment horizontal="right"/>
      <protection/>
    </xf>
    <xf numFmtId="0" fontId="4" fillId="2" borderId="5" xfId="0" applyNumberFormat="1" applyFont="1" applyBorder="1" applyAlignment="1" applyProtection="1">
      <alignment horizontal="center" vertical="center"/>
      <protection/>
    </xf>
    <xf numFmtId="166" fontId="0" fillId="2" borderId="4" xfId="0" applyNumberFormat="1" applyFont="1" applyBorder="1" applyAlignment="1" applyProtection="1">
      <alignment horizontal="right" vertical="center"/>
      <protection/>
    </xf>
    <xf numFmtId="166" fontId="0" fillId="2" borderId="5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Alignment="1" applyProtection="1">
      <alignment vertical="center"/>
      <protection/>
    </xf>
    <xf numFmtId="0" fontId="4" fillId="2" borderId="5" xfId="0" applyNumberFormat="1" applyFont="1" applyBorder="1" applyAlignment="1" applyProtection="1">
      <alignment vertical="top"/>
      <protection/>
    </xf>
    <xf numFmtId="1" fontId="0" fillId="2" borderId="4" xfId="0" applyNumberFormat="1" applyFont="1" applyBorder="1" applyAlignment="1" applyProtection="1">
      <alignment horizontal="center" vertical="top"/>
      <protection/>
    </xf>
    <xf numFmtId="0" fontId="0" fillId="2" borderId="4" xfId="0" applyNumberFormat="1" applyFont="1" applyBorder="1" applyAlignment="1" applyProtection="1">
      <alignment horizontal="center" vertical="top"/>
      <protection/>
    </xf>
    <xf numFmtId="166" fontId="0" fillId="2" borderId="4" xfId="0" applyNumberFormat="1" applyFont="1" applyBorder="1" applyAlignment="1" applyProtection="1">
      <alignment horizontal="right"/>
      <protection/>
    </xf>
    <xf numFmtId="166" fontId="0" fillId="2" borderId="5" xfId="0" applyNumberFormat="1" applyFont="1" applyBorder="1" applyAlignment="1" applyProtection="1">
      <alignment horizontal="right"/>
      <protection/>
    </xf>
    <xf numFmtId="0" fontId="0" fillId="2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4" fillId="2" borderId="5" xfId="0" applyNumberFormat="1" applyFont="1" applyBorder="1" applyAlignment="1" applyProtection="1">
      <alignment horizontal="center" vertical="top"/>
      <protection/>
    </xf>
    <xf numFmtId="1" fontId="0" fillId="2" borderId="5" xfId="0" applyNumberFormat="1" applyFont="1" applyBorder="1" applyAlignment="1" applyProtection="1">
      <alignment vertical="top"/>
      <protection/>
    </xf>
    <xf numFmtId="1" fontId="0" fillId="2" borderId="5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Alignment="1" applyProtection="1">
      <alignment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0" fontId="6" fillId="2" borderId="3" xfId="0" applyFont="1" applyBorder="1" applyAlignment="1" applyProtection="1">
      <alignment/>
      <protection/>
    </xf>
    <xf numFmtId="0" fontId="6" fillId="2" borderId="0" xfId="0" applyFont="1" applyAlignment="1" applyProtection="1">
      <alignment/>
      <protection/>
    </xf>
    <xf numFmtId="0" fontId="6" fillId="2" borderId="0" xfId="0" applyFont="1" applyAlignment="1" applyProtection="1">
      <alignment/>
      <protection/>
    </xf>
    <xf numFmtId="0" fontId="0" fillId="2" borderId="5" xfId="0" applyNumberFormat="1" applyFont="1" applyBorder="1" applyAlignment="1" applyProtection="1">
      <alignment horizontal="center" vertical="top"/>
      <protection/>
    </xf>
    <xf numFmtId="0" fontId="0" fillId="2" borderId="5" xfId="0" applyNumberFormat="1" applyFont="1" applyBorder="1" applyAlignment="1" applyProtection="1">
      <alignment vertical="top"/>
      <protection/>
    </xf>
    <xf numFmtId="0" fontId="0" fillId="2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0" fillId="2" borderId="5" xfId="0" applyNumberFormat="1" applyFont="1" applyBorder="1" applyAlignment="1" applyProtection="1">
      <alignment horizontal="left" vertical="top"/>
      <protection/>
    </xf>
    <xf numFmtId="0" fontId="0" fillId="2" borderId="4" xfId="0" applyNumberFormat="1" applyFont="1" applyBorder="1" applyAlignment="1" applyProtection="1">
      <alignment vertical="top"/>
      <protection/>
    </xf>
    <xf numFmtId="0" fontId="4" fillId="2" borderId="6" xfId="0" applyNumberFormat="1" applyFont="1" applyBorder="1" applyAlignment="1" applyProtection="1">
      <alignment horizontal="center" vertical="center"/>
      <protection/>
    </xf>
    <xf numFmtId="166" fontId="0" fillId="2" borderId="6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2" borderId="13" xfId="0" applyNumberFormat="1" applyFont="1" applyBorder="1" applyAlignment="1" applyProtection="1">
      <alignment vertical="top"/>
      <protection/>
    </xf>
    <xf numFmtId="0" fontId="0" fillId="2" borderId="14" xfId="0" applyNumberFormat="1" applyFont="1" applyBorder="1" applyAlignment="1" applyProtection="1">
      <alignment/>
      <protection/>
    </xf>
    <xf numFmtId="0" fontId="0" fillId="2" borderId="14" xfId="0" applyNumberFormat="1" applyFont="1" applyBorder="1" applyAlignment="1" applyProtection="1">
      <alignment horizontal="center"/>
      <protection/>
    </xf>
    <xf numFmtId="1" fontId="0" fillId="2" borderId="14" xfId="0" applyNumberFormat="1" applyFont="1" applyBorder="1" applyAlignment="1" applyProtection="1">
      <alignment/>
      <protection/>
    </xf>
    <xf numFmtId="166" fontId="0" fillId="2" borderId="14" xfId="0" applyNumberFormat="1" applyFont="1" applyBorder="1" applyAlignment="1" applyProtection="1">
      <alignment horizontal="right"/>
      <protection/>
    </xf>
    <xf numFmtId="0" fontId="0" fillId="2" borderId="15" xfId="0" applyNumberFormat="1" applyFon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16" xfId="0" applyNumberFormat="1" applyFont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/>
      <protection/>
    </xf>
    <xf numFmtId="0" fontId="0" fillId="2" borderId="17" xfId="0" applyNumberFormat="1" applyFont="1" applyBorder="1" applyAlignment="1" applyProtection="1">
      <alignment/>
      <protection/>
    </xf>
    <xf numFmtId="0" fontId="0" fillId="2" borderId="16" xfId="0" applyNumberFormat="1" applyFont="1" applyBorder="1" applyAlignment="1" applyProtection="1" quotePrefix="1">
      <alignment/>
      <protection/>
    </xf>
    <xf numFmtId="0" fontId="0" fillId="2" borderId="0" xfId="0" applyNumberFormat="1" applyFont="1" applyBorder="1" applyAlignment="1" applyProtection="1" quotePrefix="1">
      <alignment/>
      <protection/>
    </xf>
    <xf numFmtId="0" fontId="0" fillId="2" borderId="17" xfId="0" applyNumberFormat="1" applyFont="1" applyBorder="1" applyAlignment="1" applyProtection="1" quotePrefix="1">
      <alignment/>
      <protection/>
    </xf>
    <xf numFmtId="0" fontId="0" fillId="2" borderId="18" xfId="0" applyNumberFormat="1" applyFont="1" applyBorder="1" applyAlignment="1" applyProtection="1">
      <alignment/>
      <protection/>
    </xf>
    <xf numFmtId="0" fontId="0" fillId="2" borderId="19" xfId="0" applyNumberFormat="1" applyFont="1" applyBorder="1" applyAlignment="1" applyProtection="1">
      <alignment/>
      <protection/>
    </xf>
    <xf numFmtId="1" fontId="7" fillId="2" borderId="20" xfId="0" applyNumberFormat="1" applyFont="1" applyBorder="1" applyAlignment="1" applyProtection="1">
      <alignment horizontal="left" vertical="center" wrapText="1"/>
      <protection/>
    </xf>
    <xf numFmtId="0" fontId="0" fillId="2" borderId="19" xfId="0" applyNumberFormat="1" applyFont="1" applyBorder="1" applyAlignment="1" applyProtection="1">
      <alignment vertical="center" wrapText="1"/>
      <protection/>
    </xf>
    <xf numFmtId="0" fontId="0" fillId="2" borderId="21" xfId="0" applyNumberFormat="1" applyFont="1" applyBorder="1" applyAlignment="1" applyProtection="1">
      <alignment vertical="center" wrapText="1"/>
      <protection/>
    </xf>
    <xf numFmtId="1" fontId="7" fillId="2" borderId="22" xfId="0" applyNumberFormat="1" applyFont="1" applyBorder="1" applyAlignment="1" applyProtection="1">
      <alignment horizontal="left" vertical="center" wrapText="1"/>
      <protection/>
    </xf>
    <xf numFmtId="1" fontId="7" fillId="2" borderId="23" xfId="0" applyNumberFormat="1" applyFont="1" applyBorder="1" applyAlignment="1" applyProtection="1">
      <alignment horizontal="left" vertical="center" wrapText="1"/>
      <protection/>
    </xf>
    <xf numFmtId="1" fontId="7" fillId="2" borderId="24" xfId="0" applyNumberFormat="1" applyFont="1" applyBorder="1" applyAlignment="1" applyProtection="1">
      <alignment horizontal="left" vertical="center" wrapText="1"/>
      <protection/>
    </xf>
    <xf numFmtId="166" fontId="0" fillId="2" borderId="25" xfId="0" applyNumberFormat="1" applyFont="1" applyBorder="1" applyAlignment="1" applyProtection="1">
      <alignment horizontal="center"/>
      <protection/>
    </xf>
    <xf numFmtId="0" fontId="0" fillId="2" borderId="26" xfId="0" applyNumberFormat="1" applyFont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showZeros="0" tabSelected="1" showOutlineSymbols="0" view="pageBreakPreview" zoomScale="85" zoomScaleNormal="75" zoomScaleSheetLayoutView="85" workbookViewId="0" topLeftCell="B1">
      <selection activeCell="J10" sqref="J10"/>
    </sheetView>
  </sheetViews>
  <sheetFormatPr defaultColWidth="8.77734375" defaultRowHeight="15"/>
  <cols>
    <col min="1" max="1" width="8.5546875" style="2" hidden="1" customWidth="1"/>
    <col min="2" max="2" width="8.77734375" style="79" customWidth="1"/>
    <col min="3" max="3" width="36.77734375" style="6" customWidth="1"/>
    <col min="4" max="4" width="12.77734375" style="137" customWidth="1"/>
    <col min="5" max="5" width="6.77734375" style="6" customWidth="1"/>
    <col min="6" max="6" width="11.77734375" style="138" customWidth="1"/>
    <col min="7" max="7" width="11.77734375" style="139" customWidth="1"/>
    <col min="8" max="8" width="16.77734375" style="139" customWidth="1"/>
    <col min="9" max="11" width="10.5546875" style="6" customWidth="1"/>
    <col min="12" max="16384" width="10.5546875" style="0" customWidth="1"/>
  </cols>
  <sheetData>
    <row r="1" spans="1:8" ht="15.75">
      <c r="A1" s="5"/>
      <c r="B1" s="71" t="s">
        <v>0</v>
      </c>
      <c r="C1" s="72"/>
      <c r="D1" s="72"/>
      <c r="E1" s="72"/>
      <c r="F1" s="73"/>
      <c r="G1" s="74"/>
      <c r="H1" s="72"/>
    </row>
    <row r="2" spans="1:8" ht="15">
      <c r="A2" s="4"/>
      <c r="B2" s="75" t="s">
        <v>21</v>
      </c>
      <c r="C2" s="76"/>
      <c r="D2" s="76"/>
      <c r="E2" s="76"/>
      <c r="F2" s="77"/>
      <c r="G2" s="78"/>
      <c r="H2" s="76"/>
    </row>
    <row r="3" spans="1:8" ht="15">
      <c r="A3" s="1"/>
      <c r="B3" s="79" t="s">
        <v>1</v>
      </c>
      <c r="C3" s="80"/>
      <c r="D3" s="80"/>
      <c r="E3" s="80"/>
      <c r="F3" s="81"/>
      <c r="G3" s="82"/>
      <c r="H3" s="83"/>
    </row>
    <row r="4" spans="1:8" ht="15">
      <c r="A4" s="7" t="s">
        <v>20</v>
      </c>
      <c r="B4" s="84" t="s">
        <v>3</v>
      </c>
      <c r="C4" s="85" t="s">
        <v>4</v>
      </c>
      <c r="D4" s="86" t="s">
        <v>5</v>
      </c>
      <c r="E4" s="87" t="s">
        <v>6</v>
      </c>
      <c r="F4" s="88" t="s">
        <v>7</v>
      </c>
      <c r="G4" s="89" t="s">
        <v>8</v>
      </c>
      <c r="H4" s="87" t="s">
        <v>9</v>
      </c>
    </row>
    <row r="5" spans="1:8" ht="15.75" thickBot="1">
      <c r="A5" s="3"/>
      <c r="B5" s="90"/>
      <c r="C5" s="91"/>
      <c r="D5" s="92" t="s">
        <v>10</v>
      </c>
      <c r="E5" s="93"/>
      <c r="F5" s="94" t="s">
        <v>11</v>
      </c>
      <c r="G5" s="95"/>
      <c r="H5" s="96"/>
    </row>
    <row r="6" spans="1:11" s="30" customFormat="1" ht="30" customHeight="1" thickTop="1">
      <c r="A6" s="29"/>
      <c r="B6" s="97" t="s">
        <v>12</v>
      </c>
      <c r="C6" s="148" t="s">
        <v>25</v>
      </c>
      <c r="D6" s="149"/>
      <c r="E6" s="149"/>
      <c r="F6" s="150"/>
      <c r="G6" s="98"/>
      <c r="H6" s="99"/>
      <c r="I6" s="100"/>
      <c r="J6" s="100"/>
      <c r="K6" s="100"/>
    </row>
    <row r="7" spans="1:11" s="34" customFormat="1" ht="39.75" customHeight="1">
      <c r="A7" s="31"/>
      <c r="B7" s="101"/>
      <c r="C7" s="32" t="s">
        <v>13</v>
      </c>
      <c r="D7" s="102"/>
      <c r="E7" s="103" t="s">
        <v>2</v>
      </c>
      <c r="F7" s="102" t="s">
        <v>2</v>
      </c>
      <c r="G7" s="104" t="s">
        <v>2</v>
      </c>
      <c r="H7" s="105"/>
      <c r="I7" s="106"/>
      <c r="J7" s="106"/>
      <c r="K7" s="106"/>
    </row>
    <row r="8" spans="1:11" s="35" customFormat="1" ht="30" customHeight="1">
      <c r="A8" s="8" t="s">
        <v>26</v>
      </c>
      <c r="B8" s="59" t="s">
        <v>258</v>
      </c>
      <c r="C8" s="18" t="s">
        <v>28</v>
      </c>
      <c r="D8" s="19" t="s">
        <v>240</v>
      </c>
      <c r="E8" s="20" t="s">
        <v>29</v>
      </c>
      <c r="F8" s="53">
        <v>280</v>
      </c>
      <c r="G8" s="38"/>
      <c r="H8" s="13">
        <f>F8*ROUND(G8,2)</f>
        <v>0</v>
      </c>
      <c r="I8" s="107"/>
      <c r="J8" s="107"/>
      <c r="K8" s="107"/>
    </row>
    <row r="9" spans="1:11" s="36" customFormat="1" ht="30" customHeight="1">
      <c r="A9" s="9" t="s">
        <v>30</v>
      </c>
      <c r="B9" s="60" t="s">
        <v>27</v>
      </c>
      <c r="C9" s="10" t="s">
        <v>32</v>
      </c>
      <c r="D9" s="11" t="s">
        <v>240</v>
      </c>
      <c r="E9" s="12" t="s">
        <v>33</v>
      </c>
      <c r="F9" s="14">
        <v>2800</v>
      </c>
      <c r="G9" s="38"/>
      <c r="H9" s="13">
        <f>F9*ROUND(G9,2)</f>
        <v>0</v>
      </c>
      <c r="I9" s="108"/>
      <c r="J9" s="108"/>
      <c r="K9" s="108"/>
    </row>
    <row r="10" spans="1:11" s="37" customFormat="1" ht="30" customHeight="1">
      <c r="A10" s="9" t="s">
        <v>34</v>
      </c>
      <c r="B10" s="60" t="s">
        <v>31</v>
      </c>
      <c r="C10" s="10" t="s">
        <v>35</v>
      </c>
      <c r="D10" s="11" t="s">
        <v>240</v>
      </c>
      <c r="E10" s="12"/>
      <c r="F10" s="14" t="s">
        <v>2</v>
      </c>
      <c r="G10" s="13"/>
      <c r="H10" s="13"/>
      <c r="I10" s="109"/>
      <c r="J10" s="109"/>
      <c r="K10" s="109"/>
    </row>
    <row r="11" spans="1:11" s="37" customFormat="1" ht="30" customHeight="1">
      <c r="A11" s="9" t="s">
        <v>36</v>
      </c>
      <c r="B11" s="22" t="s">
        <v>37</v>
      </c>
      <c r="C11" s="10" t="s">
        <v>217</v>
      </c>
      <c r="D11" s="11" t="s">
        <v>2</v>
      </c>
      <c r="E11" s="12" t="s">
        <v>38</v>
      </c>
      <c r="F11" s="14">
        <v>650</v>
      </c>
      <c r="G11" s="38"/>
      <c r="H11" s="13">
        <f>F11*ROUND(G11,2)</f>
        <v>0</v>
      </c>
      <c r="I11" s="109"/>
      <c r="J11" s="109"/>
      <c r="K11" s="109"/>
    </row>
    <row r="12" spans="1:11" s="39" customFormat="1" ht="39.75" customHeight="1">
      <c r="A12" s="15" t="s">
        <v>39</v>
      </c>
      <c r="B12" s="59" t="s">
        <v>259</v>
      </c>
      <c r="C12" s="18" t="s">
        <v>41</v>
      </c>
      <c r="D12" s="19" t="s">
        <v>240</v>
      </c>
      <c r="E12" s="20" t="s">
        <v>29</v>
      </c>
      <c r="F12" s="24">
        <v>400</v>
      </c>
      <c r="G12" s="38"/>
      <c r="H12" s="13">
        <f>F12*ROUND(G12,2)</f>
        <v>0</v>
      </c>
      <c r="I12" s="110"/>
      <c r="J12" s="110"/>
      <c r="K12" s="110"/>
    </row>
    <row r="13" spans="1:11" s="63" customFormat="1" ht="30" customHeight="1">
      <c r="A13" s="9" t="s">
        <v>42</v>
      </c>
      <c r="B13" s="59" t="s">
        <v>260</v>
      </c>
      <c r="C13" s="10" t="s">
        <v>44</v>
      </c>
      <c r="D13" s="11" t="s">
        <v>240</v>
      </c>
      <c r="E13" s="12" t="s">
        <v>33</v>
      </c>
      <c r="F13" s="28">
        <v>150</v>
      </c>
      <c r="G13" s="38"/>
      <c r="H13" s="13">
        <f>F13*ROUND(G13,2)</f>
        <v>0</v>
      </c>
      <c r="I13" s="111"/>
      <c r="J13" s="111"/>
      <c r="K13" s="111"/>
    </row>
    <row r="14" spans="1:11" s="36" customFormat="1" ht="30" customHeight="1">
      <c r="A14" s="9" t="s">
        <v>45</v>
      </c>
      <c r="B14" s="60" t="s">
        <v>310</v>
      </c>
      <c r="C14" s="10" t="s">
        <v>47</v>
      </c>
      <c r="D14" s="11" t="s">
        <v>48</v>
      </c>
      <c r="E14" s="12" t="s">
        <v>33</v>
      </c>
      <c r="F14" s="14">
        <v>2800</v>
      </c>
      <c r="G14" s="38"/>
      <c r="H14" s="13">
        <f>F14*ROUND(G14,2)</f>
        <v>0</v>
      </c>
      <c r="I14" s="108"/>
      <c r="J14" s="108"/>
      <c r="K14" s="108"/>
    </row>
    <row r="15" spans="1:11" s="34" customFormat="1" ht="39.75" customHeight="1">
      <c r="A15" s="33"/>
      <c r="B15" s="112"/>
      <c r="C15" s="40" t="s">
        <v>49</v>
      </c>
      <c r="D15" s="102"/>
      <c r="E15" s="113"/>
      <c r="F15" s="114"/>
      <c r="G15" s="13"/>
      <c r="H15" s="105"/>
      <c r="I15" s="106"/>
      <c r="J15" s="106"/>
      <c r="K15" s="106"/>
    </row>
    <row r="16" spans="1:11" s="37" customFormat="1" ht="30" customHeight="1">
      <c r="A16" s="16" t="s">
        <v>50</v>
      </c>
      <c r="B16" s="60" t="s">
        <v>40</v>
      </c>
      <c r="C16" s="10" t="s">
        <v>51</v>
      </c>
      <c r="D16" s="11" t="s">
        <v>240</v>
      </c>
      <c r="E16" s="12"/>
      <c r="F16" s="14"/>
      <c r="G16" s="13"/>
      <c r="H16" s="17"/>
      <c r="I16" s="109"/>
      <c r="J16" s="109"/>
      <c r="K16" s="109"/>
    </row>
    <row r="17" spans="1:11" s="36" customFormat="1" ht="30" customHeight="1">
      <c r="A17" s="16" t="s">
        <v>52</v>
      </c>
      <c r="B17" s="22" t="s">
        <v>53</v>
      </c>
      <c r="C17" s="10" t="s">
        <v>54</v>
      </c>
      <c r="D17" s="11" t="s">
        <v>2</v>
      </c>
      <c r="E17" s="12" t="s">
        <v>33</v>
      </c>
      <c r="F17" s="14">
        <v>2800</v>
      </c>
      <c r="G17" s="38"/>
      <c r="H17" s="13">
        <f>F17*ROUND(G17,2)</f>
        <v>0</v>
      </c>
      <c r="I17" s="108"/>
      <c r="J17" s="108"/>
      <c r="K17" s="108"/>
    </row>
    <row r="18" spans="1:11" s="41" customFormat="1" ht="30" customHeight="1">
      <c r="A18" s="15" t="s">
        <v>319</v>
      </c>
      <c r="B18" s="59" t="s">
        <v>261</v>
      </c>
      <c r="C18" s="18" t="s">
        <v>313</v>
      </c>
      <c r="D18" s="19" t="s">
        <v>241</v>
      </c>
      <c r="E18" s="20"/>
      <c r="F18" s="24"/>
      <c r="G18" s="13"/>
      <c r="H18" s="13"/>
      <c r="I18" s="115"/>
      <c r="J18" s="115"/>
      <c r="K18" s="115"/>
    </row>
    <row r="19" spans="1:11" s="36" customFormat="1" ht="39.75" customHeight="1">
      <c r="A19" s="16" t="s">
        <v>318</v>
      </c>
      <c r="B19" s="22" t="s">
        <v>53</v>
      </c>
      <c r="C19" s="10" t="s">
        <v>55</v>
      </c>
      <c r="D19" s="11" t="s">
        <v>2</v>
      </c>
      <c r="E19" s="12" t="s">
        <v>33</v>
      </c>
      <c r="F19" s="14">
        <v>100</v>
      </c>
      <c r="G19" s="38"/>
      <c r="H19" s="13">
        <f>F19*ROUND(G19,2)</f>
        <v>0</v>
      </c>
      <c r="I19" s="108"/>
      <c r="J19" s="108"/>
      <c r="K19" s="108"/>
    </row>
    <row r="20" spans="1:11" s="41" customFormat="1" ht="30" customHeight="1">
      <c r="A20" s="15" t="s">
        <v>320</v>
      </c>
      <c r="B20" s="59" t="s">
        <v>43</v>
      </c>
      <c r="C20" s="18" t="s">
        <v>314</v>
      </c>
      <c r="D20" s="19" t="s">
        <v>241</v>
      </c>
      <c r="E20" s="20"/>
      <c r="F20" s="24"/>
      <c r="G20" s="13"/>
      <c r="H20" s="13"/>
      <c r="I20" s="115"/>
      <c r="J20" s="115"/>
      <c r="K20" s="115"/>
    </row>
    <row r="21" spans="1:11" s="36" customFormat="1" ht="30" customHeight="1">
      <c r="A21" s="16" t="s">
        <v>321</v>
      </c>
      <c r="B21" s="22" t="s">
        <v>53</v>
      </c>
      <c r="C21" s="10" t="s">
        <v>56</v>
      </c>
      <c r="D21" s="11" t="s">
        <v>2</v>
      </c>
      <c r="E21" s="12" t="s">
        <v>33</v>
      </c>
      <c r="F21" s="14">
        <v>10</v>
      </c>
      <c r="G21" s="38"/>
      <c r="H21" s="13">
        <f>F21*ROUND(G21,2)</f>
        <v>0</v>
      </c>
      <c r="I21" s="108"/>
      <c r="J21" s="108"/>
      <c r="K21" s="108"/>
    </row>
    <row r="22" spans="1:11" s="36" customFormat="1" ht="30" customHeight="1">
      <c r="A22" s="16" t="s">
        <v>322</v>
      </c>
      <c r="B22" s="22" t="s">
        <v>79</v>
      </c>
      <c r="C22" s="10" t="s">
        <v>57</v>
      </c>
      <c r="D22" s="11" t="s">
        <v>2</v>
      </c>
      <c r="E22" s="12" t="s">
        <v>33</v>
      </c>
      <c r="F22" s="14">
        <v>50</v>
      </c>
      <c r="G22" s="38"/>
      <c r="H22" s="13">
        <f>F22*ROUND(G22,2)</f>
        <v>0</v>
      </c>
      <c r="I22" s="108"/>
      <c r="J22" s="108"/>
      <c r="K22" s="108"/>
    </row>
    <row r="23" spans="1:11" s="36" customFormat="1" ht="30" customHeight="1">
      <c r="A23" s="16" t="s">
        <v>323</v>
      </c>
      <c r="B23" s="22" t="s">
        <v>91</v>
      </c>
      <c r="C23" s="10" t="s">
        <v>58</v>
      </c>
      <c r="D23" s="11" t="s">
        <v>2</v>
      </c>
      <c r="E23" s="12" t="s">
        <v>33</v>
      </c>
      <c r="F23" s="14">
        <v>10</v>
      </c>
      <c r="G23" s="38"/>
      <c r="H23" s="13">
        <f>F23*ROUND(G23,2)</f>
        <v>0</v>
      </c>
      <c r="I23" s="108"/>
      <c r="J23" s="108"/>
      <c r="K23" s="108"/>
    </row>
    <row r="24" spans="1:11" s="36" customFormat="1" ht="30" customHeight="1">
      <c r="A24" s="16" t="s">
        <v>324</v>
      </c>
      <c r="B24" s="22" t="s">
        <v>126</v>
      </c>
      <c r="C24" s="10" t="s">
        <v>59</v>
      </c>
      <c r="D24" s="11" t="s">
        <v>2</v>
      </c>
      <c r="E24" s="12" t="s">
        <v>33</v>
      </c>
      <c r="F24" s="14">
        <v>20</v>
      </c>
      <c r="G24" s="38"/>
      <c r="H24" s="13">
        <f>F24*ROUND(G24,2)</f>
        <v>0</v>
      </c>
      <c r="I24" s="108"/>
      <c r="J24" s="108"/>
      <c r="K24" s="108"/>
    </row>
    <row r="25" spans="1:11" s="41" customFormat="1" ht="39.75" customHeight="1">
      <c r="A25" s="15" t="s">
        <v>60</v>
      </c>
      <c r="B25" s="59" t="s">
        <v>262</v>
      </c>
      <c r="C25" s="18" t="s">
        <v>230</v>
      </c>
      <c r="D25" s="19" t="s">
        <v>241</v>
      </c>
      <c r="E25" s="20"/>
      <c r="F25" s="24"/>
      <c r="G25" s="13"/>
      <c r="H25" s="13"/>
      <c r="I25" s="115"/>
      <c r="J25" s="115"/>
      <c r="K25" s="115"/>
    </row>
    <row r="26" spans="1:11" s="36" customFormat="1" ht="39.75" customHeight="1">
      <c r="A26" s="16" t="s">
        <v>61</v>
      </c>
      <c r="B26" s="22" t="s">
        <v>53</v>
      </c>
      <c r="C26" s="10" t="s">
        <v>55</v>
      </c>
      <c r="D26" s="11" t="s">
        <v>2</v>
      </c>
      <c r="E26" s="12" t="s">
        <v>33</v>
      </c>
      <c r="F26" s="14">
        <v>190</v>
      </c>
      <c r="G26" s="38"/>
      <c r="H26" s="13">
        <f>F26*ROUND(G26,2)</f>
        <v>0</v>
      </c>
      <c r="I26" s="108"/>
      <c r="J26" s="108"/>
      <c r="K26" s="108"/>
    </row>
    <row r="27" spans="1:11" s="41" customFormat="1" ht="39.75" customHeight="1">
      <c r="A27" s="15" t="s">
        <v>62</v>
      </c>
      <c r="B27" s="59" t="s">
        <v>311</v>
      </c>
      <c r="C27" s="18" t="s">
        <v>231</v>
      </c>
      <c r="D27" s="19" t="s">
        <v>241</v>
      </c>
      <c r="E27" s="20"/>
      <c r="F27" s="24"/>
      <c r="G27" s="13"/>
      <c r="H27" s="13"/>
      <c r="I27" s="115"/>
      <c r="J27" s="115"/>
      <c r="K27" s="115"/>
    </row>
    <row r="28" spans="1:11" s="36" customFormat="1" ht="30" customHeight="1">
      <c r="A28" s="16" t="s">
        <v>63</v>
      </c>
      <c r="B28" s="22" t="s">
        <v>53</v>
      </c>
      <c r="C28" s="10" t="s">
        <v>56</v>
      </c>
      <c r="D28" s="11" t="s">
        <v>2</v>
      </c>
      <c r="E28" s="12" t="s">
        <v>33</v>
      </c>
      <c r="F28" s="14">
        <v>10</v>
      </c>
      <c r="G28" s="38"/>
      <c r="H28" s="13">
        <f>F28*ROUND(G28,2)</f>
        <v>0</v>
      </c>
      <c r="I28" s="108"/>
      <c r="J28" s="108"/>
      <c r="K28" s="108"/>
    </row>
    <row r="29" spans="1:11" s="36" customFormat="1" ht="30" customHeight="1">
      <c r="A29" s="16" t="s">
        <v>64</v>
      </c>
      <c r="B29" s="22" t="s">
        <v>79</v>
      </c>
      <c r="C29" s="10" t="s">
        <v>57</v>
      </c>
      <c r="D29" s="11" t="s">
        <v>2</v>
      </c>
      <c r="E29" s="12" t="s">
        <v>33</v>
      </c>
      <c r="F29" s="14">
        <v>200</v>
      </c>
      <c r="G29" s="38"/>
      <c r="H29" s="13">
        <f>F29*ROUND(G29,2)</f>
        <v>0</v>
      </c>
      <c r="I29" s="108"/>
      <c r="J29" s="108"/>
      <c r="K29" s="108"/>
    </row>
    <row r="30" spans="1:11" s="36" customFormat="1" ht="30" customHeight="1">
      <c r="A30" s="16" t="s">
        <v>65</v>
      </c>
      <c r="B30" s="22" t="s">
        <v>91</v>
      </c>
      <c r="C30" s="10" t="s">
        <v>58</v>
      </c>
      <c r="D30" s="11" t="s">
        <v>2</v>
      </c>
      <c r="E30" s="12" t="s">
        <v>33</v>
      </c>
      <c r="F30" s="14">
        <v>20</v>
      </c>
      <c r="G30" s="38"/>
      <c r="H30" s="13">
        <f>F30*ROUND(G30,2)</f>
        <v>0</v>
      </c>
      <c r="I30" s="108"/>
      <c r="J30" s="108"/>
      <c r="K30" s="108"/>
    </row>
    <row r="31" spans="1:11" s="36" customFormat="1" ht="30" customHeight="1">
      <c r="A31" s="16" t="s">
        <v>66</v>
      </c>
      <c r="B31" s="22" t="s">
        <v>126</v>
      </c>
      <c r="C31" s="10" t="s">
        <v>59</v>
      </c>
      <c r="D31" s="11" t="s">
        <v>2</v>
      </c>
      <c r="E31" s="12" t="s">
        <v>33</v>
      </c>
      <c r="F31" s="14">
        <v>40</v>
      </c>
      <c r="G31" s="38"/>
      <c r="H31" s="13">
        <f>F31*ROUND(G31,2)</f>
        <v>0</v>
      </c>
      <c r="I31" s="108"/>
      <c r="J31" s="108"/>
      <c r="K31" s="108"/>
    </row>
    <row r="32" spans="1:11" s="41" customFormat="1" ht="39.75" customHeight="1">
      <c r="A32" s="15" t="s">
        <v>67</v>
      </c>
      <c r="B32" s="59" t="s">
        <v>263</v>
      </c>
      <c r="C32" s="18" t="s">
        <v>232</v>
      </c>
      <c r="D32" s="19" t="s">
        <v>241</v>
      </c>
      <c r="E32" s="20"/>
      <c r="F32" s="24"/>
      <c r="G32" s="13"/>
      <c r="H32" s="13"/>
      <c r="I32" s="115"/>
      <c r="J32" s="115"/>
      <c r="K32" s="115"/>
    </row>
    <row r="33" spans="1:11" s="36" customFormat="1" ht="39.75" customHeight="1">
      <c r="A33" s="16" t="s">
        <v>68</v>
      </c>
      <c r="B33" s="22" t="s">
        <v>53</v>
      </c>
      <c r="C33" s="10" t="s">
        <v>55</v>
      </c>
      <c r="D33" s="11" t="s">
        <v>2</v>
      </c>
      <c r="E33" s="12" t="s">
        <v>33</v>
      </c>
      <c r="F33" s="14">
        <v>1150</v>
      </c>
      <c r="G33" s="38"/>
      <c r="H33" s="13">
        <f>F33*ROUND(G33,2)</f>
        <v>0</v>
      </c>
      <c r="I33" s="108"/>
      <c r="J33" s="108"/>
      <c r="K33" s="108"/>
    </row>
    <row r="34" spans="1:11" s="41" customFormat="1" ht="39.75" customHeight="1">
      <c r="A34" s="15" t="s">
        <v>69</v>
      </c>
      <c r="B34" s="61" t="s">
        <v>228</v>
      </c>
      <c r="C34" s="18" t="s">
        <v>233</v>
      </c>
      <c r="D34" s="19" t="s">
        <v>241</v>
      </c>
      <c r="E34" s="20"/>
      <c r="F34" s="24"/>
      <c r="G34" s="13"/>
      <c r="H34" s="13"/>
      <c r="I34" s="115"/>
      <c r="J34" s="115"/>
      <c r="K34" s="115"/>
    </row>
    <row r="35" spans="1:11" s="36" customFormat="1" ht="30" customHeight="1">
      <c r="A35" s="16" t="s">
        <v>70</v>
      </c>
      <c r="B35" s="22" t="s">
        <v>53</v>
      </c>
      <c r="C35" s="10" t="s">
        <v>56</v>
      </c>
      <c r="D35" s="11" t="s">
        <v>2</v>
      </c>
      <c r="E35" s="12" t="s">
        <v>33</v>
      </c>
      <c r="F35" s="14">
        <v>70</v>
      </c>
      <c r="G35" s="38"/>
      <c r="H35" s="13">
        <f>F35*ROUND(G35,2)</f>
        <v>0</v>
      </c>
      <c r="I35" s="108"/>
      <c r="J35" s="108"/>
      <c r="K35" s="108"/>
    </row>
    <row r="36" spans="1:11" s="36" customFormat="1" ht="30" customHeight="1">
      <c r="A36" s="16" t="s">
        <v>71</v>
      </c>
      <c r="B36" s="22" t="s">
        <v>79</v>
      </c>
      <c r="C36" s="10" t="s">
        <v>57</v>
      </c>
      <c r="D36" s="11" t="s">
        <v>2</v>
      </c>
      <c r="E36" s="12" t="s">
        <v>33</v>
      </c>
      <c r="F36" s="14">
        <v>450</v>
      </c>
      <c r="G36" s="38"/>
      <c r="H36" s="13">
        <f>F36*ROUND(G36,2)</f>
        <v>0</v>
      </c>
      <c r="I36" s="108"/>
      <c r="J36" s="108"/>
      <c r="K36" s="108"/>
    </row>
    <row r="37" spans="1:11" s="36" customFormat="1" ht="30" customHeight="1">
      <c r="A37" s="16" t="s">
        <v>72</v>
      </c>
      <c r="B37" s="22" t="s">
        <v>91</v>
      </c>
      <c r="C37" s="10" t="s">
        <v>58</v>
      </c>
      <c r="D37" s="11" t="s">
        <v>2</v>
      </c>
      <c r="E37" s="12" t="s">
        <v>33</v>
      </c>
      <c r="F37" s="14">
        <v>40</v>
      </c>
      <c r="G37" s="38"/>
      <c r="H37" s="13">
        <f>F37*ROUND(G37,2)</f>
        <v>0</v>
      </c>
      <c r="I37" s="108"/>
      <c r="J37" s="108"/>
      <c r="K37" s="108"/>
    </row>
    <row r="38" spans="1:11" s="36" customFormat="1" ht="30" customHeight="1">
      <c r="A38" s="16" t="s">
        <v>73</v>
      </c>
      <c r="B38" s="22" t="s">
        <v>126</v>
      </c>
      <c r="C38" s="10" t="s">
        <v>59</v>
      </c>
      <c r="D38" s="11" t="s">
        <v>2</v>
      </c>
      <c r="E38" s="12" t="s">
        <v>33</v>
      </c>
      <c r="F38" s="14">
        <v>120</v>
      </c>
      <c r="G38" s="38"/>
      <c r="H38" s="13">
        <f>F38*ROUND(G38,2)</f>
        <v>0</v>
      </c>
      <c r="I38" s="108"/>
      <c r="J38" s="108"/>
      <c r="K38" s="108"/>
    </row>
    <row r="39" spans="1:11" s="58" customFormat="1" ht="30" customHeight="1">
      <c r="A39" s="9" t="s">
        <v>236</v>
      </c>
      <c r="B39" s="62" t="s">
        <v>264</v>
      </c>
      <c r="C39" s="55" t="s">
        <v>237</v>
      </c>
      <c r="D39" s="56" t="s">
        <v>246</v>
      </c>
      <c r="E39" s="12"/>
      <c r="F39" s="57"/>
      <c r="G39" s="13"/>
      <c r="H39" s="13"/>
      <c r="I39" s="116"/>
      <c r="J39" s="116"/>
      <c r="K39" s="116"/>
    </row>
    <row r="40" spans="1:11" s="58" customFormat="1" ht="49.5" customHeight="1">
      <c r="A40" s="9" t="s">
        <v>306</v>
      </c>
      <c r="B40" s="22" t="s">
        <v>53</v>
      </c>
      <c r="C40" s="55" t="s">
        <v>307</v>
      </c>
      <c r="D40" s="56"/>
      <c r="E40" s="12" t="s">
        <v>33</v>
      </c>
      <c r="F40" s="57">
        <v>280</v>
      </c>
      <c r="G40" s="38"/>
      <c r="H40" s="13">
        <f>F40*ROUND(G40,2)</f>
        <v>0</v>
      </c>
      <c r="I40" s="116"/>
      <c r="J40" s="116"/>
      <c r="K40" s="116"/>
    </row>
    <row r="41" spans="1:11" s="37" customFormat="1" ht="49.5" customHeight="1">
      <c r="A41" s="9" t="s">
        <v>238</v>
      </c>
      <c r="B41" s="22" t="s">
        <v>79</v>
      </c>
      <c r="C41" s="10" t="s">
        <v>239</v>
      </c>
      <c r="D41" s="11"/>
      <c r="E41" s="12" t="s">
        <v>33</v>
      </c>
      <c r="F41" s="117">
        <v>770</v>
      </c>
      <c r="G41" s="38"/>
      <c r="H41" s="13">
        <f>F41*ROUND(G41,2)</f>
        <v>0</v>
      </c>
      <c r="I41" s="109"/>
      <c r="J41" s="109"/>
      <c r="K41" s="109"/>
    </row>
    <row r="42" spans="1:11" s="37" customFormat="1" ht="49.5" customHeight="1">
      <c r="A42" s="9" t="s">
        <v>238</v>
      </c>
      <c r="B42" s="64" t="s">
        <v>91</v>
      </c>
      <c r="C42" s="10" t="s">
        <v>296</v>
      </c>
      <c r="D42" s="11"/>
      <c r="E42" s="12" t="s">
        <v>33</v>
      </c>
      <c r="F42" s="117">
        <v>1650</v>
      </c>
      <c r="G42" s="38"/>
      <c r="H42" s="13">
        <f>F42*ROUND(G42,2)</f>
        <v>0</v>
      </c>
      <c r="I42" s="109"/>
      <c r="J42" s="109"/>
      <c r="K42" s="109"/>
    </row>
    <row r="43" spans="1:11" s="36" customFormat="1" ht="30" customHeight="1">
      <c r="A43" s="16" t="s">
        <v>74</v>
      </c>
      <c r="B43" s="60" t="s">
        <v>265</v>
      </c>
      <c r="C43" s="10" t="s">
        <v>75</v>
      </c>
      <c r="D43" s="11" t="s">
        <v>241</v>
      </c>
      <c r="E43" s="12"/>
      <c r="F43" s="14"/>
      <c r="G43" s="13"/>
      <c r="H43" s="13"/>
      <c r="I43" s="108"/>
      <c r="J43" s="108"/>
      <c r="K43" s="108"/>
    </row>
    <row r="44" spans="1:11" s="36" customFormat="1" ht="30" customHeight="1">
      <c r="A44" s="16" t="s">
        <v>76</v>
      </c>
      <c r="B44" s="22" t="s">
        <v>53</v>
      </c>
      <c r="C44" s="10" t="s">
        <v>77</v>
      </c>
      <c r="D44" s="11" t="s">
        <v>2</v>
      </c>
      <c r="E44" s="12" t="s">
        <v>78</v>
      </c>
      <c r="F44" s="14">
        <v>1550</v>
      </c>
      <c r="G44" s="38"/>
      <c r="H44" s="13">
        <f>F44*ROUND(G44,2)</f>
        <v>0</v>
      </c>
      <c r="I44" s="108"/>
      <c r="J44" s="108"/>
      <c r="K44" s="108"/>
    </row>
    <row r="45" spans="1:11" s="36" customFormat="1" ht="30" customHeight="1">
      <c r="A45" s="16" t="s">
        <v>308</v>
      </c>
      <c r="B45" s="64" t="s">
        <v>79</v>
      </c>
      <c r="C45" s="55" t="s">
        <v>309</v>
      </c>
      <c r="D45" s="56" t="s">
        <v>2</v>
      </c>
      <c r="E45" s="12" t="s">
        <v>78</v>
      </c>
      <c r="F45" s="14">
        <v>50</v>
      </c>
      <c r="G45" s="38"/>
      <c r="H45" s="13">
        <f>F45*ROUND(G45,2)</f>
        <v>0</v>
      </c>
      <c r="I45" s="108"/>
      <c r="J45" s="108"/>
      <c r="K45" s="108"/>
    </row>
    <row r="46" spans="1:11" s="36" customFormat="1" ht="30" customHeight="1">
      <c r="A46" s="16" t="s">
        <v>80</v>
      </c>
      <c r="B46" s="60" t="s">
        <v>266</v>
      </c>
      <c r="C46" s="10" t="s">
        <v>81</v>
      </c>
      <c r="D46" s="11" t="s">
        <v>241</v>
      </c>
      <c r="E46" s="12"/>
      <c r="F46" s="14"/>
      <c r="G46" s="13"/>
      <c r="H46" s="13"/>
      <c r="I46" s="108"/>
      <c r="J46" s="108"/>
      <c r="K46" s="108"/>
    </row>
    <row r="47" spans="1:11" s="36" customFormat="1" ht="30" customHeight="1">
      <c r="A47" s="16" t="s">
        <v>82</v>
      </c>
      <c r="B47" s="22" t="s">
        <v>53</v>
      </c>
      <c r="C47" s="10" t="s">
        <v>83</v>
      </c>
      <c r="D47" s="11" t="s">
        <v>2</v>
      </c>
      <c r="E47" s="12" t="s">
        <v>78</v>
      </c>
      <c r="F47" s="14">
        <v>2300</v>
      </c>
      <c r="G47" s="38"/>
      <c r="H47" s="13">
        <f>F47*ROUND(G47,2)</f>
        <v>0</v>
      </c>
      <c r="I47" s="108"/>
      <c r="J47" s="108"/>
      <c r="K47" s="108"/>
    </row>
    <row r="48" spans="1:11" s="36" customFormat="1" ht="30" customHeight="1">
      <c r="A48" s="16" t="s">
        <v>84</v>
      </c>
      <c r="B48" s="22" t="s">
        <v>79</v>
      </c>
      <c r="C48" s="10" t="s">
        <v>85</v>
      </c>
      <c r="D48" s="11" t="s">
        <v>2</v>
      </c>
      <c r="E48" s="12" t="s">
        <v>78</v>
      </c>
      <c r="F48" s="14">
        <v>1600</v>
      </c>
      <c r="G48" s="38"/>
      <c r="H48" s="13">
        <f>F48*ROUND(G48,2)</f>
        <v>0</v>
      </c>
      <c r="I48" s="108"/>
      <c r="J48" s="108"/>
      <c r="K48" s="108"/>
    </row>
    <row r="49" spans="1:11" s="37" customFormat="1" ht="30" customHeight="1">
      <c r="A49" s="16" t="s">
        <v>86</v>
      </c>
      <c r="B49" s="60" t="s">
        <v>46</v>
      </c>
      <c r="C49" s="10" t="s">
        <v>87</v>
      </c>
      <c r="D49" s="11" t="s">
        <v>242</v>
      </c>
      <c r="E49" s="12"/>
      <c r="F49" s="14" t="s">
        <v>2</v>
      </c>
      <c r="G49" s="13"/>
      <c r="H49" s="13"/>
      <c r="I49" s="109"/>
      <c r="J49" s="109"/>
      <c r="K49" s="109"/>
    </row>
    <row r="50" spans="1:11" s="36" customFormat="1" ht="30" customHeight="1">
      <c r="A50" s="16" t="s">
        <v>88</v>
      </c>
      <c r="B50" s="22" t="s">
        <v>53</v>
      </c>
      <c r="C50" s="10" t="s">
        <v>90</v>
      </c>
      <c r="D50" s="11" t="s">
        <v>2</v>
      </c>
      <c r="E50" s="12" t="s">
        <v>33</v>
      </c>
      <c r="F50" s="14">
        <v>5</v>
      </c>
      <c r="G50" s="38"/>
      <c r="H50" s="13">
        <f>F50*ROUND(G50,2)</f>
        <v>0</v>
      </c>
      <c r="I50" s="108"/>
      <c r="J50" s="108"/>
      <c r="K50" s="108"/>
    </row>
    <row r="51" spans="1:11" s="37" customFormat="1" ht="30" customHeight="1">
      <c r="A51" s="16" t="s">
        <v>220</v>
      </c>
      <c r="B51" s="60" t="s">
        <v>268</v>
      </c>
      <c r="C51" s="27" t="s">
        <v>221</v>
      </c>
      <c r="D51" s="11" t="s">
        <v>243</v>
      </c>
      <c r="E51" s="12"/>
      <c r="F51" s="28"/>
      <c r="G51" s="13"/>
      <c r="H51" s="13"/>
      <c r="I51" s="109"/>
      <c r="J51" s="109"/>
      <c r="K51" s="109"/>
    </row>
    <row r="52" spans="1:11" s="36" customFormat="1" ht="30" customHeight="1">
      <c r="A52" s="16" t="s">
        <v>222</v>
      </c>
      <c r="B52" s="22" t="s">
        <v>53</v>
      </c>
      <c r="C52" s="10" t="s">
        <v>223</v>
      </c>
      <c r="D52" s="11" t="s">
        <v>92</v>
      </c>
      <c r="E52" s="12" t="s">
        <v>33</v>
      </c>
      <c r="F52" s="28">
        <v>100</v>
      </c>
      <c r="G52" s="38"/>
      <c r="H52" s="13">
        <f>F52*ROUND(G52,2)</f>
        <v>0</v>
      </c>
      <c r="I52" s="108"/>
      <c r="J52" s="108"/>
      <c r="K52" s="108"/>
    </row>
    <row r="53" spans="1:11" s="37" customFormat="1" ht="30" customHeight="1">
      <c r="A53" s="16" t="s">
        <v>94</v>
      </c>
      <c r="B53" s="60" t="s">
        <v>269</v>
      </c>
      <c r="C53" s="10" t="s">
        <v>95</v>
      </c>
      <c r="D53" s="11" t="s">
        <v>243</v>
      </c>
      <c r="E53" s="12"/>
      <c r="F53" s="14"/>
      <c r="G53" s="13"/>
      <c r="H53" s="13"/>
      <c r="I53" s="109"/>
      <c r="J53" s="109"/>
      <c r="K53" s="109"/>
    </row>
    <row r="54" spans="1:11" s="36" customFormat="1" ht="30" customHeight="1">
      <c r="A54" s="16" t="s">
        <v>252</v>
      </c>
      <c r="B54" s="22" t="s">
        <v>53</v>
      </c>
      <c r="C54" s="10" t="s">
        <v>253</v>
      </c>
      <c r="D54" s="11" t="s">
        <v>254</v>
      </c>
      <c r="E54" s="12" t="s">
        <v>33</v>
      </c>
      <c r="F54" s="28">
        <v>20</v>
      </c>
      <c r="G54" s="38"/>
      <c r="H54" s="13">
        <f>F54*ROUND(G54,2)</f>
        <v>0</v>
      </c>
      <c r="I54" s="108"/>
      <c r="J54" s="108"/>
      <c r="K54" s="108"/>
    </row>
    <row r="55" spans="1:11" s="36" customFormat="1" ht="30" customHeight="1">
      <c r="A55" s="16" t="s">
        <v>96</v>
      </c>
      <c r="B55" s="22" t="s">
        <v>267</v>
      </c>
      <c r="C55" s="10" t="s">
        <v>97</v>
      </c>
      <c r="D55" s="11" t="s">
        <v>98</v>
      </c>
      <c r="E55" s="12"/>
      <c r="F55" s="14"/>
      <c r="G55" s="13"/>
      <c r="H55" s="13"/>
      <c r="I55" s="108"/>
      <c r="J55" s="108"/>
      <c r="K55" s="108"/>
    </row>
    <row r="56" spans="1:11" s="36" customFormat="1" ht="30" customHeight="1">
      <c r="A56" s="16" t="s">
        <v>99</v>
      </c>
      <c r="B56" s="23"/>
      <c r="C56" s="10" t="s">
        <v>100</v>
      </c>
      <c r="D56" s="11"/>
      <c r="E56" s="12" t="s">
        <v>33</v>
      </c>
      <c r="F56" s="14">
        <v>100</v>
      </c>
      <c r="G56" s="38"/>
      <c r="H56" s="13">
        <f>F56*ROUND(G56,2)</f>
        <v>0</v>
      </c>
      <c r="I56" s="108"/>
      <c r="J56" s="108"/>
      <c r="K56" s="108"/>
    </row>
    <row r="57" spans="1:11" s="41" customFormat="1" ht="30" customHeight="1">
      <c r="A57" s="15" t="s">
        <v>101</v>
      </c>
      <c r="B57" s="42"/>
      <c r="C57" s="18" t="s">
        <v>102</v>
      </c>
      <c r="D57" s="19"/>
      <c r="E57" s="20" t="s">
        <v>33</v>
      </c>
      <c r="F57" s="24">
        <v>600</v>
      </c>
      <c r="G57" s="38"/>
      <c r="H57" s="13">
        <f>F57*ROUND(G57,2)</f>
        <v>0</v>
      </c>
      <c r="I57" s="115"/>
      <c r="J57" s="115"/>
      <c r="K57" s="115"/>
    </row>
    <row r="58" spans="1:11" s="36" customFormat="1" ht="30" customHeight="1">
      <c r="A58" s="16" t="s">
        <v>103</v>
      </c>
      <c r="B58" s="23"/>
      <c r="C58" s="10" t="s">
        <v>104</v>
      </c>
      <c r="D58" s="11" t="s">
        <v>2</v>
      </c>
      <c r="E58" s="12" t="s">
        <v>33</v>
      </c>
      <c r="F58" s="14">
        <v>1500</v>
      </c>
      <c r="G58" s="38"/>
      <c r="H58" s="13">
        <f>F58*ROUND(G58,2)</f>
        <v>0</v>
      </c>
      <c r="I58" s="108"/>
      <c r="J58" s="108"/>
      <c r="K58" s="108"/>
    </row>
    <row r="59" spans="1:11" s="36" customFormat="1" ht="30" customHeight="1">
      <c r="A59" s="16" t="s">
        <v>105</v>
      </c>
      <c r="B59" s="22" t="s">
        <v>91</v>
      </c>
      <c r="C59" s="10" t="s">
        <v>90</v>
      </c>
      <c r="D59" s="11" t="s">
        <v>93</v>
      </c>
      <c r="E59" s="12" t="s">
        <v>33</v>
      </c>
      <c r="F59" s="14">
        <v>20</v>
      </c>
      <c r="G59" s="38"/>
      <c r="H59" s="13">
        <f>F59*ROUND(G59,2)</f>
        <v>0</v>
      </c>
      <c r="I59" s="108"/>
      <c r="J59" s="108"/>
      <c r="K59" s="108"/>
    </row>
    <row r="60" spans="1:11" s="39" customFormat="1" ht="30" customHeight="1">
      <c r="A60" s="15" t="s">
        <v>106</v>
      </c>
      <c r="B60" s="59" t="s">
        <v>270</v>
      </c>
      <c r="C60" s="18" t="s">
        <v>107</v>
      </c>
      <c r="D60" s="19" t="s">
        <v>244</v>
      </c>
      <c r="E60" s="20"/>
      <c r="F60" s="24"/>
      <c r="G60" s="13"/>
      <c r="H60" s="13"/>
      <c r="I60" s="110"/>
      <c r="J60" s="110"/>
      <c r="K60" s="110"/>
    </row>
    <row r="61" spans="1:11" s="41" customFormat="1" ht="30" customHeight="1">
      <c r="A61" s="15" t="s">
        <v>108</v>
      </c>
      <c r="B61" s="43" t="s">
        <v>53</v>
      </c>
      <c r="C61" s="18" t="s">
        <v>327</v>
      </c>
      <c r="D61" s="19" t="s">
        <v>2</v>
      </c>
      <c r="E61" s="20" t="s">
        <v>109</v>
      </c>
      <c r="F61" s="24">
        <v>285</v>
      </c>
      <c r="G61" s="38"/>
      <c r="H61" s="13">
        <f>F61*ROUND(G61,2)</f>
        <v>0</v>
      </c>
      <c r="I61" s="115"/>
      <c r="J61" s="115"/>
      <c r="K61" s="115"/>
    </row>
    <row r="62" spans="1:11" s="63" customFormat="1" ht="30" customHeight="1">
      <c r="A62" s="16" t="s">
        <v>249</v>
      </c>
      <c r="B62" s="60" t="s">
        <v>271</v>
      </c>
      <c r="C62" s="10" t="s">
        <v>250</v>
      </c>
      <c r="D62" s="11" t="s">
        <v>297</v>
      </c>
      <c r="E62" s="12"/>
      <c r="F62" s="28"/>
      <c r="G62" s="13"/>
      <c r="H62" s="13"/>
      <c r="I62" s="111"/>
      <c r="J62" s="111"/>
      <c r="K62" s="111"/>
    </row>
    <row r="63" spans="1:11" s="36" customFormat="1" ht="30" customHeight="1">
      <c r="A63" s="16" t="s">
        <v>251</v>
      </c>
      <c r="B63" s="22" t="s">
        <v>53</v>
      </c>
      <c r="C63" s="10" t="s">
        <v>225</v>
      </c>
      <c r="D63" s="11" t="s">
        <v>125</v>
      </c>
      <c r="E63" s="12" t="s">
        <v>109</v>
      </c>
      <c r="F63" s="28">
        <v>135</v>
      </c>
      <c r="G63" s="38"/>
      <c r="H63" s="13">
        <f>F63*ROUND(G63,2)</f>
        <v>0</v>
      </c>
      <c r="I63" s="108"/>
      <c r="J63" s="108"/>
      <c r="K63" s="108"/>
    </row>
    <row r="64" spans="1:11" s="36" customFormat="1" ht="30" customHeight="1">
      <c r="A64" s="16" t="s">
        <v>110</v>
      </c>
      <c r="B64" s="60" t="s">
        <v>272</v>
      </c>
      <c r="C64" s="10" t="s">
        <v>111</v>
      </c>
      <c r="D64" s="11" t="s">
        <v>244</v>
      </c>
      <c r="E64" s="12"/>
      <c r="F64" s="14" t="s">
        <v>2</v>
      </c>
      <c r="G64" s="13"/>
      <c r="H64" s="13"/>
      <c r="I64" s="108"/>
      <c r="J64" s="108"/>
      <c r="K64" s="108"/>
    </row>
    <row r="65" spans="1:11" s="36" customFormat="1" ht="30" customHeight="1">
      <c r="A65" s="16" t="s">
        <v>112</v>
      </c>
      <c r="B65" s="22" t="s">
        <v>53</v>
      </c>
      <c r="C65" s="10" t="s">
        <v>227</v>
      </c>
      <c r="D65" s="11" t="s">
        <v>113</v>
      </c>
      <c r="E65" s="12"/>
      <c r="F65" s="14"/>
      <c r="G65" s="13"/>
      <c r="H65" s="13"/>
      <c r="I65" s="108"/>
      <c r="J65" s="108"/>
      <c r="K65" s="108"/>
    </row>
    <row r="66" spans="1:11" s="36" customFormat="1" ht="30" customHeight="1">
      <c r="A66" s="16" t="s">
        <v>114</v>
      </c>
      <c r="B66" s="23"/>
      <c r="C66" s="10" t="s">
        <v>115</v>
      </c>
      <c r="D66" s="11"/>
      <c r="E66" s="12" t="s">
        <v>109</v>
      </c>
      <c r="F66" s="14">
        <v>50</v>
      </c>
      <c r="G66" s="38"/>
      <c r="H66" s="13">
        <f>F66*ROUND(G66,2)</f>
        <v>0</v>
      </c>
      <c r="I66" s="108"/>
      <c r="J66" s="108"/>
      <c r="K66" s="108"/>
    </row>
    <row r="67" spans="1:11" s="36" customFormat="1" ht="30" customHeight="1">
      <c r="A67" s="16" t="s">
        <v>116</v>
      </c>
      <c r="B67" s="23"/>
      <c r="C67" s="18" t="s">
        <v>117</v>
      </c>
      <c r="D67" s="11"/>
      <c r="E67" s="12" t="s">
        <v>109</v>
      </c>
      <c r="F67" s="14">
        <v>215</v>
      </c>
      <c r="G67" s="38"/>
      <c r="H67" s="13">
        <f>F67*ROUND(G67,2)</f>
        <v>0</v>
      </c>
      <c r="I67" s="108"/>
      <c r="J67" s="108"/>
      <c r="K67" s="108"/>
    </row>
    <row r="68" spans="1:11" s="36" customFormat="1" ht="30" customHeight="1">
      <c r="A68" s="16" t="s">
        <v>118</v>
      </c>
      <c r="B68" s="23"/>
      <c r="C68" s="10" t="s">
        <v>119</v>
      </c>
      <c r="D68" s="11" t="s">
        <v>2</v>
      </c>
      <c r="E68" s="12" t="s">
        <v>109</v>
      </c>
      <c r="F68" s="14">
        <v>765</v>
      </c>
      <c r="G68" s="38"/>
      <c r="H68" s="13">
        <f>F68*ROUND(G68,2)</f>
        <v>0</v>
      </c>
      <c r="I68" s="108"/>
      <c r="J68" s="108"/>
      <c r="K68" s="108"/>
    </row>
    <row r="69" spans="1:11" s="36" customFormat="1" ht="30" customHeight="1">
      <c r="A69" s="16" t="s">
        <v>120</v>
      </c>
      <c r="B69" s="22" t="s">
        <v>79</v>
      </c>
      <c r="C69" s="10" t="s">
        <v>226</v>
      </c>
      <c r="D69" s="11" t="s">
        <v>121</v>
      </c>
      <c r="E69" s="12"/>
      <c r="F69" s="14"/>
      <c r="G69" s="13"/>
      <c r="H69" s="13"/>
      <c r="I69" s="108"/>
      <c r="J69" s="108"/>
      <c r="K69" s="108"/>
    </row>
    <row r="70" spans="1:11" s="36" customFormat="1" ht="30" customHeight="1">
      <c r="A70" s="16" t="s">
        <v>122</v>
      </c>
      <c r="B70" s="23"/>
      <c r="C70" s="10" t="s">
        <v>115</v>
      </c>
      <c r="D70" s="11"/>
      <c r="E70" s="12" t="s">
        <v>109</v>
      </c>
      <c r="F70" s="14">
        <v>110</v>
      </c>
      <c r="G70" s="38"/>
      <c r="H70" s="13">
        <f aca="true" t="shared" si="0" ref="H70:H75">F70*ROUND(G70,2)</f>
        <v>0</v>
      </c>
      <c r="I70" s="108"/>
      <c r="J70" s="108"/>
      <c r="K70" s="108"/>
    </row>
    <row r="71" spans="1:11" s="36" customFormat="1" ht="30" customHeight="1">
      <c r="A71" s="16" t="s">
        <v>123</v>
      </c>
      <c r="B71" s="23"/>
      <c r="C71" s="18" t="s">
        <v>117</v>
      </c>
      <c r="D71" s="11"/>
      <c r="E71" s="12" t="s">
        <v>109</v>
      </c>
      <c r="F71" s="14">
        <v>105</v>
      </c>
      <c r="G71" s="38"/>
      <c r="H71" s="13">
        <f t="shared" si="0"/>
        <v>0</v>
      </c>
      <c r="I71" s="108"/>
      <c r="J71" s="108"/>
      <c r="K71" s="108"/>
    </row>
    <row r="72" spans="1:11" s="36" customFormat="1" ht="30" customHeight="1">
      <c r="A72" s="16" t="s">
        <v>124</v>
      </c>
      <c r="B72" s="23"/>
      <c r="C72" s="10" t="s">
        <v>119</v>
      </c>
      <c r="D72" s="11" t="s">
        <v>2</v>
      </c>
      <c r="E72" s="12" t="s">
        <v>109</v>
      </c>
      <c r="F72" s="14">
        <v>105</v>
      </c>
      <c r="G72" s="38"/>
      <c r="H72" s="13">
        <f t="shared" si="0"/>
        <v>0</v>
      </c>
      <c r="I72" s="108"/>
      <c r="J72" s="108"/>
      <c r="K72" s="108"/>
    </row>
    <row r="73" spans="1:11" s="41" customFormat="1" ht="30" customHeight="1">
      <c r="A73" s="15" t="s">
        <v>127</v>
      </c>
      <c r="B73" s="43" t="s">
        <v>91</v>
      </c>
      <c r="C73" s="18" t="s">
        <v>304</v>
      </c>
      <c r="D73" s="19" t="s">
        <v>245</v>
      </c>
      <c r="E73" s="20" t="s">
        <v>109</v>
      </c>
      <c r="F73" s="24">
        <v>220</v>
      </c>
      <c r="G73" s="38"/>
      <c r="H73" s="13">
        <f t="shared" si="0"/>
        <v>0</v>
      </c>
      <c r="I73" s="115"/>
      <c r="J73" s="115"/>
      <c r="K73" s="115"/>
    </row>
    <row r="74" spans="1:11" s="36" customFormat="1" ht="30" customHeight="1">
      <c r="A74" s="16" t="s">
        <v>128</v>
      </c>
      <c r="B74" s="60" t="s">
        <v>273</v>
      </c>
      <c r="C74" s="10" t="s">
        <v>129</v>
      </c>
      <c r="D74" s="11" t="s">
        <v>246</v>
      </c>
      <c r="E74" s="12" t="s">
        <v>109</v>
      </c>
      <c r="F74" s="14">
        <v>700</v>
      </c>
      <c r="G74" s="38"/>
      <c r="H74" s="13">
        <f t="shared" si="0"/>
        <v>0</v>
      </c>
      <c r="I74" s="108"/>
      <c r="J74" s="108"/>
      <c r="K74" s="108"/>
    </row>
    <row r="75" spans="1:11" s="36" customFormat="1" ht="39.75" customHeight="1">
      <c r="A75" s="16" t="s">
        <v>130</v>
      </c>
      <c r="B75" s="60" t="s">
        <v>274</v>
      </c>
      <c r="C75" s="10" t="s">
        <v>131</v>
      </c>
      <c r="D75" s="11" t="s">
        <v>132</v>
      </c>
      <c r="E75" s="12" t="s">
        <v>33</v>
      </c>
      <c r="F75" s="14">
        <v>700</v>
      </c>
      <c r="G75" s="38"/>
      <c r="H75" s="13">
        <f t="shared" si="0"/>
        <v>0</v>
      </c>
      <c r="I75" s="108"/>
      <c r="J75" s="108"/>
      <c r="K75" s="108"/>
    </row>
    <row r="76" spans="1:11" s="36" customFormat="1" ht="30" customHeight="1">
      <c r="A76" s="16" t="s">
        <v>133</v>
      </c>
      <c r="B76" s="60" t="s">
        <v>275</v>
      </c>
      <c r="C76" s="10" t="s">
        <v>134</v>
      </c>
      <c r="D76" s="11" t="s">
        <v>247</v>
      </c>
      <c r="E76" s="118"/>
      <c r="F76" s="14"/>
      <c r="G76" s="13"/>
      <c r="H76" s="13"/>
      <c r="I76" s="108"/>
      <c r="J76" s="108"/>
      <c r="K76" s="108"/>
    </row>
    <row r="77" spans="1:11" s="36" customFormat="1" ht="30" customHeight="1">
      <c r="A77" s="16" t="s">
        <v>135</v>
      </c>
      <c r="B77" s="22" t="s">
        <v>53</v>
      </c>
      <c r="C77" s="10" t="s">
        <v>136</v>
      </c>
      <c r="D77" s="11"/>
      <c r="E77" s="12"/>
      <c r="F77" s="14"/>
      <c r="G77" s="13"/>
      <c r="H77" s="13"/>
      <c r="I77" s="108"/>
      <c r="J77" s="108"/>
      <c r="K77" s="108"/>
    </row>
    <row r="78" spans="1:11" s="36" customFormat="1" ht="30" customHeight="1">
      <c r="A78" s="16" t="s">
        <v>137</v>
      </c>
      <c r="B78" s="23"/>
      <c r="C78" s="10" t="s">
        <v>141</v>
      </c>
      <c r="D78" s="11"/>
      <c r="E78" s="12" t="s">
        <v>38</v>
      </c>
      <c r="F78" s="14">
        <v>5000</v>
      </c>
      <c r="G78" s="38"/>
      <c r="H78" s="13">
        <f>F78*ROUND(G78,2)</f>
        <v>0</v>
      </c>
      <c r="I78" s="108"/>
      <c r="J78" s="108"/>
      <c r="K78" s="108"/>
    </row>
    <row r="79" spans="1:11" s="36" customFormat="1" ht="30" customHeight="1">
      <c r="A79" s="16" t="s">
        <v>138</v>
      </c>
      <c r="B79" s="22" t="s">
        <v>79</v>
      </c>
      <c r="C79" s="10" t="s">
        <v>139</v>
      </c>
      <c r="D79" s="11"/>
      <c r="E79" s="12"/>
      <c r="F79" s="14"/>
      <c r="G79" s="13"/>
      <c r="H79" s="13"/>
      <c r="I79" s="108"/>
      <c r="J79" s="108"/>
      <c r="K79" s="108"/>
    </row>
    <row r="80" spans="1:11" s="36" customFormat="1" ht="30" customHeight="1">
      <c r="A80" s="16" t="s">
        <v>140</v>
      </c>
      <c r="B80" s="23"/>
      <c r="C80" s="10" t="s">
        <v>141</v>
      </c>
      <c r="D80" s="11"/>
      <c r="E80" s="12" t="s">
        <v>38</v>
      </c>
      <c r="F80" s="14">
        <v>300</v>
      </c>
      <c r="G80" s="38"/>
      <c r="H80" s="13">
        <f>F80*ROUND(G80,2)</f>
        <v>0</v>
      </c>
      <c r="I80" s="108"/>
      <c r="J80" s="108"/>
      <c r="K80" s="108"/>
    </row>
    <row r="81" spans="1:11" s="44" customFormat="1" ht="30" customHeight="1">
      <c r="A81" s="16" t="s">
        <v>142</v>
      </c>
      <c r="B81" s="60" t="s">
        <v>298</v>
      </c>
      <c r="C81" s="10" t="s">
        <v>143</v>
      </c>
      <c r="D81" s="11" t="s">
        <v>248</v>
      </c>
      <c r="E81" s="12"/>
      <c r="F81" s="14"/>
      <c r="G81" s="13"/>
      <c r="H81" s="13"/>
      <c r="I81" s="119"/>
      <c r="J81" s="119"/>
      <c r="K81" s="119"/>
    </row>
    <row r="82" spans="1:11" s="26" customFormat="1" ht="30" customHeight="1">
      <c r="A82" s="16" t="s">
        <v>234</v>
      </c>
      <c r="B82" s="22" t="s">
        <v>53</v>
      </c>
      <c r="C82" s="10" t="s">
        <v>235</v>
      </c>
      <c r="D82" s="11" t="s">
        <v>2</v>
      </c>
      <c r="E82" s="12" t="s">
        <v>33</v>
      </c>
      <c r="F82" s="28">
        <v>1000</v>
      </c>
      <c r="G82" s="38"/>
      <c r="H82" s="13">
        <f>F82*ROUND(G82,2)</f>
        <v>0</v>
      </c>
      <c r="I82" s="120"/>
      <c r="J82" s="120"/>
      <c r="K82" s="120"/>
    </row>
    <row r="83" spans="1:11" s="26" customFormat="1" ht="30" customHeight="1">
      <c r="A83" s="16" t="s">
        <v>144</v>
      </c>
      <c r="B83" s="22" t="s">
        <v>79</v>
      </c>
      <c r="C83" s="10" t="s">
        <v>145</v>
      </c>
      <c r="D83" s="11" t="s">
        <v>2</v>
      </c>
      <c r="E83" s="12" t="s">
        <v>33</v>
      </c>
      <c r="F83" s="14">
        <v>19500</v>
      </c>
      <c r="G83" s="38"/>
      <c r="H83" s="13">
        <f>F83*ROUND(G83,2)</f>
        <v>0</v>
      </c>
      <c r="I83" s="120"/>
      <c r="J83" s="120"/>
      <c r="K83" s="120"/>
    </row>
    <row r="84" spans="1:11" s="26" customFormat="1" ht="30" customHeight="1">
      <c r="A84" s="16"/>
      <c r="B84" s="22" t="s">
        <v>91</v>
      </c>
      <c r="C84" s="10" t="s">
        <v>294</v>
      </c>
      <c r="D84" s="11" t="s">
        <v>2</v>
      </c>
      <c r="E84" s="12" t="s">
        <v>33</v>
      </c>
      <c r="F84" s="14">
        <v>1000</v>
      </c>
      <c r="G84" s="38"/>
      <c r="H84" s="13">
        <f>F84*ROUND(G84,2)</f>
        <v>0</v>
      </c>
      <c r="I84" s="120"/>
      <c r="J84" s="120"/>
      <c r="K84" s="120"/>
    </row>
    <row r="85" spans="1:11" s="26" customFormat="1" ht="30" customHeight="1">
      <c r="A85" s="16" t="s">
        <v>146</v>
      </c>
      <c r="B85" s="22" t="s">
        <v>126</v>
      </c>
      <c r="C85" s="10" t="s">
        <v>147</v>
      </c>
      <c r="D85" s="11" t="s">
        <v>2</v>
      </c>
      <c r="E85" s="12" t="s">
        <v>33</v>
      </c>
      <c r="F85" s="14">
        <v>100</v>
      </c>
      <c r="G85" s="38"/>
      <c r="H85" s="13">
        <f>F85*ROUND(G85,2)</f>
        <v>0</v>
      </c>
      <c r="I85" s="120"/>
      <c r="J85" s="120"/>
      <c r="K85" s="120"/>
    </row>
    <row r="86" spans="1:11" s="34" customFormat="1" ht="39.75" customHeight="1">
      <c r="A86" s="33"/>
      <c r="B86" s="121"/>
      <c r="C86" s="40" t="s">
        <v>14</v>
      </c>
      <c r="D86" s="102"/>
      <c r="E86" s="121"/>
      <c r="F86" s="114"/>
      <c r="G86" s="13"/>
      <c r="H86" s="105"/>
      <c r="I86" s="106"/>
      <c r="J86" s="106"/>
      <c r="K86" s="106"/>
    </row>
    <row r="87" spans="1:11" s="39" customFormat="1" ht="39.75" customHeight="1">
      <c r="A87" s="8" t="s">
        <v>148</v>
      </c>
      <c r="B87" s="59" t="s">
        <v>312</v>
      </c>
      <c r="C87" s="18" t="s">
        <v>149</v>
      </c>
      <c r="D87" s="19" t="s">
        <v>246</v>
      </c>
      <c r="E87" s="20"/>
      <c r="F87" s="53" t="s">
        <v>2</v>
      </c>
      <c r="G87" s="13"/>
      <c r="H87" s="21"/>
      <c r="I87" s="110"/>
      <c r="J87" s="110"/>
      <c r="K87" s="110"/>
    </row>
    <row r="88" spans="1:11" s="37" customFormat="1" ht="30" customHeight="1">
      <c r="A88" s="9" t="s">
        <v>150</v>
      </c>
      <c r="B88" s="22" t="s">
        <v>53</v>
      </c>
      <c r="C88" s="10" t="s">
        <v>151</v>
      </c>
      <c r="D88" s="11" t="s">
        <v>92</v>
      </c>
      <c r="E88" s="12" t="s">
        <v>33</v>
      </c>
      <c r="F88" s="14">
        <v>30</v>
      </c>
      <c r="G88" s="38"/>
      <c r="H88" s="13">
        <f>F88*ROUND(G88,2)</f>
        <v>0</v>
      </c>
      <c r="I88" s="109"/>
      <c r="J88" s="109"/>
      <c r="K88" s="109"/>
    </row>
    <row r="89" spans="1:11" s="37" customFormat="1" ht="39.75" customHeight="1">
      <c r="A89" s="9" t="s">
        <v>152</v>
      </c>
      <c r="B89" s="22" t="s">
        <v>79</v>
      </c>
      <c r="C89" s="10" t="s">
        <v>153</v>
      </c>
      <c r="D89" s="11" t="s">
        <v>93</v>
      </c>
      <c r="E89" s="12" t="s">
        <v>33</v>
      </c>
      <c r="F89" s="14">
        <v>1</v>
      </c>
      <c r="G89" s="38"/>
      <c r="H89" s="13">
        <f>F89*ROUND(G89,2)</f>
        <v>0</v>
      </c>
      <c r="I89" s="109"/>
      <c r="J89" s="109"/>
      <c r="K89" s="109"/>
    </row>
    <row r="90" spans="1:11" s="58" customFormat="1" ht="30" customHeight="1">
      <c r="A90" s="9" t="s">
        <v>236</v>
      </c>
      <c r="B90" s="62" t="s">
        <v>276</v>
      </c>
      <c r="C90" s="55" t="s">
        <v>237</v>
      </c>
      <c r="D90" s="56" t="s">
        <v>246</v>
      </c>
      <c r="E90" s="12"/>
      <c r="F90" s="57"/>
      <c r="G90" s="13"/>
      <c r="H90" s="13"/>
      <c r="I90" s="116"/>
      <c r="J90" s="116"/>
      <c r="K90" s="116"/>
    </row>
    <row r="91" spans="1:11" s="37" customFormat="1" ht="49.5" customHeight="1">
      <c r="A91" s="9" t="s">
        <v>238</v>
      </c>
      <c r="B91" s="64" t="s">
        <v>91</v>
      </c>
      <c r="C91" s="10" t="s">
        <v>239</v>
      </c>
      <c r="D91" s="11"/>
      <c r="E91" s="12" t="s">
        <v>33</v>
      </c>
      <c r="F91" s="117">
        <v>100</v>
      </c>
      <c r="G91" s="38"/>
      <c r="H91" s="13">
        <f>F91*ROUND(G91,2)</f>
        <v>0</v>
      </c>
      <c r="I91" s="109"/>
      <c r="J91" s="109"/>
      <c r="K91" s="109"/>
    </row>
    <row r="92" spans="1:11" s="37" customFormat="1" ht="39.75" customHeight="1">
      <c r="A92" s="9" t="s">
        <v>214</v>
      </c>
      <c r="B92" s="60" t="s">
        <v>277</v>
      </c>
      <c r="C92" s="10" t="s">
        <v>215</v>
      </c>
      <c r="D92" s="11" t="s">
        <v>246</v>
      </c>
      <c r="E92" s="12"/>
      <c r="F92" s="54" t="s">
        <v>2</v>
      </c>
      <c r="G92" s="13"/>
      <c r="H92" s="13"/>
      <c r="I92" s="109"/>
      <c r="J92" s="109"/>
      <c r="K92" s="109"/>
    </row>
    <row r="93" spans="1:11" s="36" customFormat="1" ht="39.75" customHeight="1">
      <c r="A93" s="9" t="s">
        <v>216</v>
      </c>
      <c r="B93" s="22" t="s">
        <v>53</v>
      </c>
      <c r="C93" s="10" t="s">
        <v>224</v>
      </c>
      <c r="D93" s="11" t="s">
        <v>121</v>
      </c>
      <c r="E93" s="12" t="s">
        <v>109</v>
      </c>
      <c r="F93" s="14">
        <v>20</v>
      </c>
      <c r="G93" s="38"/>
      <c r="H93" s="13">
        <f>F93*ROUND(G93,2)</f>
        <v>0</v>
      </c>
      <c r="I93" s="108"/>
      <c r="J93" s="108"/>
      <c r="K93" s="108"/>
    </row>
    <row r="94" spans="1:11" s="34" customFormat="1" ht="39.75" customHeight="1">
      <c r="A94" s="33"/>
      <c r="B94" s="121"/>
      <c r="C94" s="40" t="s">
        <v>15</v>
      </c>
      <c r="D94" s="102"/>
      <c r="E94" s="122"/>
      <c r="F94" s="114"/>
      <c r="G94" s="13"/>
      <c r="H94" s="105"/>
      <c r="I94" s="106"/>
      <c r="J94" s="106"/>
      <c r="K94" s="106"/>
    </row>
    <row r="95" spans="1:11" s="37" customFormat="1" ht="30" customHeight="1">
      <c r="A95" s="9" t="s">
        <v>154</v>
      </c>
      <c r="B95" s="60" t="s">
        <v>278</v>
      </c>
      <c r="C95" s="10" t="s">
        <v>155</v>
      </c>
      <c r="D95" s="11" t="s">
        <v>156</v>
      </c>
      <c r="E95" s="12" t="s">
        <v>109</v>
      </c>
      <c r="F95" s="54">
        <v>4500</v>
      </c>
      <c r="G95" s="38"/>
      <c r="H95" s="13">
        <f>F95*ROUND(G95,2)</f>
        <v>0</v>
      </c>
      <c r="I95" s="109"/>
      <c r="J95" s="109"/>
      <c r="K95" s="109"/>
    </row>
    <row r="96" spans="1:11" s="34" customFormat="1" ht="39.75" customHeight="1">
      <c r="A96" s="33"/>
      <c r="B96" s="121"/>
      <c r="C96" s="40" t="s">
        <v>16</v>
      </c>
      <c r="D96" s="102"/>
      <c r="E96" s="122"/>
      <c r="F96" s="114"/>
      <c r="G96" s="13"/>
      <c r="H96" s="105"/>
      <c r="I96" s="106"/>
      <c r="J96" s="106"/>
      <c r="K96" s="106"/>
    </row>
    <row r="97" spans="1:11" s="39" customFormat="1" ht="30" customHeight="1">
      <c r="A97" s="8" t="s">
        <v>157</v>
      </c>
      <c r="B97" s="59" t="s">
        <v>279</v>
      </c>
      <c r="C97" s="18" t="s">
        <v>158</v>
      </c>
      <c r="D97" s="19" t="s">
        <v>305</v>
      </c>
      <c r="E97" s="20"/>
      <c r="F97" s="24"/>
      <c r="G97" s="13"/>
      <c r="H97" s="13"/>
      <c r="I97" s="110"/>
      <c r="J97" s="110"/>
      <c r="K97" s="110"/>
    </row>
    <row r="98" spans="1:11" s="37" customFormat="1" ht="30" customHeight="1">
      <c r="A98" s="9" t="s">
        <v>159</v>
      </c>
      <c r="B98" s="22" t="s">
        <v>53</v>
      </c>
      <c r="C98" s="10" t="s">
        <v>218</v>
      </c>
      <c r="D98" s="11"/>
      <c r="E98" s="12" t="s">
        <v>78</v>
      </c>
      <c r="F98" s="14">
        <v>1</v>
      </c>
      <c r="G98" s="38"/>
      <c r="H98" s="13">
        <f>F98*ROUND(G98,2)</f>
        <v>0</v>
      </c>
      <c r="I98" s="109"/>
      <c r="J98" s="109"/>
      <c r="K98" s="109"/>
    </row>
    <row r="99" spans="1:11" s="39" customFormat="1" ht="30" customHeight="1">
      <c r="A99" s="8" t="s">
        <v>160</v>
      </c>
      <c r="B99" s="59" t="s">
        <v>280</v>
      </c>
      <c r="C99" s="18" t="s">
        <v>161</v>
      </c>
      <c r="D99" s="19" t="s">
        <v>305</v>
      </c>
      <c r="E99" s="20"/>
      <c r="F99" s="24"/>
      <c r="G99" s="13"/>
      <c r="H99" s="13"/>
      <c r="I99" s="110"/>
      <c r="J99" s="110"/>
      <c r="K99" s="110"/>
    </row>
    <row r="100" spans="1:11" s="37" customFormat="1" ht="30" customHeight="1">
      <c r="A100" s="9" t="s">
        <v>162</v>
      </c>
      <c r="B100" s="22" t="s">
        <v>53</v>
      </c>
      <c r="C100" s="10" t="s">
        <v>219</v>
      </c>
      <c r="D100" s="11"/>
      <c r="E100" s="12" t="s">
        <v>78</v>
      </c>
      <c r="F100" s="14">
        <v>16</v>
      </c>
      <c r="G100" s="38"/>
      <c r="H100" s="13">
        <f>F100*ROUND(G100,2)</f>
        <v>0</v>
      </c>
      <c r="I100" s="109"/>
      <c r="J100" s="109"/>
      <c r="K100" s="109"/>
    </row>
    <row r="101" spans="1:11" s="26" customFormat="1" ht="30" customHeight="1">
      <c r="A101" s="9" t="s">
        <v>163</v>
      </c>
      <c r="B101" s="60" t="s">
        <v>281</v>
      </c>
      <c r="C101" s="10" t="s">
        <v>164</v>
      </c>
      <c r="D101" s="11" t="s">
        <v>302</v>
      </c>
      <c r="E101" s="12" t="s">
        <v>109</v>
      </c>
      <c r="F101" s="54">
        <v>32</v>
      </c>
      <c r="G101" s="38"/>
      <c r="H101" s="13">
        <f>F101*ROUND(G101,2)</f>
        <v>0</v>
      </c>
      <c r="I101" s="120"/>
      <c r="J101" s="120"/>
      <c r="K101" s="120"/>
    </row>
    <row r="102" spans="1:11" s="45" customFormat="1" ht="30" customHeight="1">
      <c r="A102" s="9" t="s">
        <v>165</v>
      </c>
      <c r="B102" s="60" t="s">
        <v>282</v>
      </c>
      <c r="C102" s="25" t="s">
        <v>255</v>
      </c>
      <c r="D102" s="11" t="s">
        <v>302</v>
      </c>
      <c r="E102" s="12"/>
      <c r="F102" s="54"/>
      <c r="G102" s="13"/>
      <c r="H102" s="13"/>
      <c r="I102" s="123"/>
      <c r="J102" s="123"/>
      <c r="K102" s="123"/>
    </row>
    <row r="103" spans="1:11" s="36" customFormat="1" ht="39.75" customHeight="1">
      <c r="A103" s="9" t="s">
        <v>166</v>
      </c>
      <c r="B103" s="22" t="s">
        <v>53</v>
      </c>
      <c r="C103" s="10" t="s">
        <v>167</v>
      </c>
      <c r="D103" s="11"/>
      <c r="E103" s="12" t="s">
        <v>78</v>
      </c>
      <c r="F103" s="54">
        <v>27</v>
      </c>
      <c r="G103" s="38"/>
      <c r="H103" s="13">
        <f>F103*ROUND(G103,2)</f>
        <v>0</v>
      </c>
      <c r="I103" s="108"/>
      <c r="J103" s="108"/>
      <c r="K103" s="108"/>
    </row>
    <row r="104" spans="1:11" s="36" customFormat="1" ht="39.75" customHeight="1">
      <c r="A104" s="9" t="s">
        <v>168</v>
      </c>
      <c r="B104" s="22" t="s">
        <v>79</v>
      </c>
      <c r="C104" s="10" t="s">
        <v>169</v>
      </c>
      <c r="D104" s="11"/>
      <c r="E104" s="12" t="s">
        <v>78</v>
      </c>
      <c r="F104" s="54">
        <v>25</v>
      </c>
      <c r="G104" s="38"/>
      <c r="H104" s="13">
        <f>F104*ROUND(G104,2)</f>
        <v>0</v>
      </c>
      <c r="I104" s="108"/>
      <c r="J104" s="108"/>
      <c r="K104" s="108"/>
    </row>
    <row r="105" spans="1:11" s="36" customFormat="1" ht="39.75" customHeight="1">
      <c r="A105" s="9" t="s">
        <v>170</v>
      </c>
      <c r="B105" s="22" t="s">
        <v>91</v>
      </c>
      <c r="C105" s="10" t="s">
        <v>171</v>
      </c>
      <c r="D105" s="11"/>
      <c r="E105" s="12" t="s">
        <v>78</v>
      </c>
      <c r="F105" s="54">
        <v>2</v>
      </c>
      <c r="G105" s="38"/>
      <c r="H105" s="13">
        <f>F105*ROUND(G105,2)</f>
        <v>0</v>
      </c>
      <c r="I105" s="108"/>
      <c r="J105" s="108"/>
      <c r="K105" s="108"/>
    </row>
    <row r="106" spans="1:11" s="36" customFormat="1" ht="39.75" customHeight="1">
      <c r="A106" s="9" t="s">
        <v>172</v>
      </c>
      <c r="B106" s="22" t="s">
        <v>126</v>
      </c>
      <c r="C106" s="10" t="s">
        <v>173</v>
      </c>
      <c r="D106" s="11"/>
      <c r="E106" s="12" t="s">
        <v>78</v>
      </c>
      <c r="F106" s="54">
        <v>2</v>
      </c>
      <c r="G106" s="38"/>
      <c r="H106" s="13">
        <f>F106*ROUND(G106,2)</f>
        <v>0</v>
      </c>
      <c r="I106" s="108"/>
      <c r="J106" s="108"/>
      <c r="K106" s="108"/>
    </row>
    <row r="107" spans="1:11" s="36" customFormat="1" ht="30" customHeight="1">
      <c r="A107" s="9" t="s">
        <v>174</v>
      </c>
      <c r="B107" s="22" t="s">
        <v>89</v>
      </c>
      <c r="C107" s="10" t="s">
        <v>175</v>
      </c>
      <c r="D107" s="11"/>
      <c r="E107" s="12" t="s">
        <v>78</v>
      </c>
      <c r="F107" s="54">
        <v>2</v>
      </c>
      <c r="G107" s="38"/>
      <c r="H107" s="13">
        <f>F107*ROUND(G107,2)</f>
        <v>0</v>
      </c>
      <c r="I107" s="108"/>
      <c r="J107" s="108"/>
      <c r="K107" s="108"/>
    </row>
    <row r="108" spans="1:11" s="45" customFormat="1" ht="30" customHeight="1">
      <c r="A108" s="9" t="s">
        <v>176</v>
      </c>
      <c r="B108" s="60" t="s">
        <v>283</v>
      </c>
      <c r="C108" s="25" t="s">
        <v>177</v>
      </c>
      <c r="D108" s="11" t="s">
        <v>302</v>
      </c>
      <c r="E108" s="12"/>
      <c r="F108" s="54"/>
      <c r="G108" s="13"/>
      <c r="H108" s="13"/>
      <c r="I108" s="123"/>
      <c r="J108" s="123"/>
      <c r="K108" s="123"/>
    </row>
    <row r="109" spans="1:11" s="45" customFormat="1" ht="30" customHeight="1">
      <c r="A109" s="9" t="s">
        <v>178</v>
      </c>
      <c r="B109" s="22" t="s">
        <v>53</v>
      </c>
      <c r="C109" s="25" t="s">
        <v>325</v>
      </c>
      <c r="D109" s="11"/>
      <c r="E109" s="12" t="s">
        <v>78</v>
      </c>
      <c r="F109" s="54">
        <v>16</v>
      </c>
      <c r="G109" s="38"/>
      <c r="H109" s="13">
        <f>F109*ROUND(G109,2)</f>
        <v>0</v>
      </c>
      <c r="I109" s="123"/>
      <c r="J109" s="123"/>
      <c r="K109" s="123"/>
    </row>
    <row r="110" spans="1:11" s="36" customFormat="1" ht="30" customHeight="1">
      <c r="A110" s="9" t="s">
        <v>229</v>
      </c>
      <c r="B110" s="60" t="s">
        <v>284</v>
      </c>
      <c r="C110" s="10" t="s">
        <v>295</v>
      </c>
      <c r="D110" s="11" t="s">
        <v>302</v>
      </c>
      <c r="E110" s="12" t="s">
        <v>78</v>
      </c>
      <c r="F110" s="117">
        <v>16</v>
      </c>
      <c r="G110" s="38"/>
      <c r="H110" s="13">
        <f>F110*ROUND(G110,2)</f>
        <v>0</v>
      </c>
      <c r="I110" s="108"/>
      <c r="J110" s="108"/>
      <c r="K110" s="108"/>
    </row>
    <row r="111" spans="1:11" s="36" customFormat="1" ht="30" customHeight="1">
      <c r="A111" s="9" t="s">
        <v>299</v>
      </c>
      <c r="B111" s="60" t="s">
        <v>285</v>
      </c>
      <c r="C111" s="10" t="s">
        <v>300</v>
      </c>
      <c r="D111" s="11" t="s">
        <v>301</v>
      </c>
      <c r="E111" s="12" t="s">
        <v>109</v>
      </c>
      <c r="F111" s="117">
        <v>62</v>
      </c>
      <c r="G111" s="38"/>
      <c r="H111" s="13">
        <f>F111*ROUND(G111,2)</f>
        <v>0</v>
      </c>
      <c r="I111" s="108"/>
      <c r="J111" s="108"/>
      <c r="K111" s="108"/>
    </row>
    <row r="112" spans="1:11" s="34" customFormat="1" ht="39.75" customHeight="1">
      <c r="A112" s="33"/>
      <c r="B112" s="122"/>
      <c r="C112" s="40" t="s">
        <v>17</v>
      </c>
      <c r="D112" s="102"/>
      <c r="E112" s="122"/>
      <c r="F112" s="114"/>
      <c r="G112" s="13"/>
      <c r="H112" s="105"/>
      <c r="I112" s="106"/>
      <c r="J112" s="106"/>
      <c r="K112" s="106"/>
    </row>
    <row r="113" spans="1:11" s="36" customFormat="1" ht="39.75" customHeight="1">
      <c r="A113" s="9" t="s">
        <v>179</v>
      </c>
      <c r="B113" s="60" t="s">
        <v>286</v>
      </c>
      <c r="C113" s="10" t="s">
        <v>303</v>
      </c>
      <c r="D113" s="11" t="s">
        <v>180</v>
      </c>
      <c r="E113" s="12" t="s">
        <v>78</v>
      </c>
      <c r="F113" s="54">
        <v>27</v>
      </c>
      <c r="G113" s="38"/>
      <c r="H113" s="13">
        <f>F113*ROUND(G113,2)</f>
        <v>0</v>
      </c>
      <c r="I113" s="108"/>
      <c r="J113" s="108"/>
      <c r="K113" s="108"/>
    </row>
    <row r="114" spans="1:11" s="41" customFormat="1" ht="30" customHeight="1">
      <c r="A114" s="8" t="s">
        <v>181</v>
      </c>
      <c r="B114" s="59" t="s">
        <v>287</v>
      </c>
      <c r="C114" s="18" t="s">
        <v>182</v>
      </c>
      <c r="D114" s="19" t="s">
        <v>302</v>
      </c>
      <c r="E114" s="20"/>
      <c r="F114" s="53"/>
      <c r="G114" s="13"/>
      <c r="H114" s="21"/>
      <c r="I114" s="115"/>
      <c r="J114" s="115"/>
      <c r="K114" s="115"/>
    </row>
    <row r="115" spans="1:11" s="47" customFormat="1" ht="30" customHeight="1">
      <c r="A115" s="8" t="s">
        <v>183</v>
      </c>
      <c r="B115" s="46" t="s">
        <v>53</v>
      </c>
      <c r="C115" s="18" t="s">
        <v>184</v>
      </c>
      <c r="D115" s="19"/>
      <c r="E115" s="20" t="s">
        <v>185</v>
      </c>
      <c r="F115" s="53">
        <v>2</v>
      </c>
      <c r="G115" s="38"/>
      <c r="H115" s="21">
        <f>F115*ROUND(G115,2)</f>
        <v>0</v>
      </c>
      <c r="I115" s="124"/>
      <c r="J115" s="124"/>
      <c r="K115" s="124"/>
    </row>
    <row r="116" spans="1:11" s="37" customFormat="1" ht="30" customHeight="1">
      <c r="A116" s="9" t="s">
        <v>188</v>
      </c>
      <c r="B116" s="60" t="s">
        <v>288</v>
      </c>
      <c r="C116" s="10" t="s">
        <v>189</v>
      </c>
      <c r="D116" s="11" t="s">
        <v>180</v>
      </c>
      <c r="E116" s="12"/>
      <c r="F116" s="54"/>
      <c r="G116" s="13"/>
      <c r="H116" s="13"/>
      <c r="I116" s="109"/>
      <c r="J116" s="109"/>
      <c r="K116" s="109"/>
    </row>
    <row r="117" spans="1:11" s="36" customFormat="1" ht="30" customHeight="1">
      <c r="A117" s="9" t="s">
        <v>190</v>
      </c>
      <c r="B117" s="22" t="s">
        <v>53</v>
      </c>
      <c r="C117" s="10" t="s">
        <v>191</v>
      </c>
      <c r="D117" s="11"/>
      <c r="E117" s="12" t="s">
        <v>78</v>
      </c>
      <c r="F117" s="54">
        <v>5</v>
      </c>
      <c r="G117" s="38"/>
      <c r="H117" s="13">
        <f aca="true" t="shared" si="1" ref="H117:H126">F117*ROUND(G117,2)</f>
        <v>0</v>
      </c>
      <c r="I117" s="108"/>
      <c r="J117" s="108"/>
      <c r="K117" s="108"/>
    </row>
    <row r="118" spans="1:11" s="36" customFormat="1" ht="30" customHeight="1">
      <c r="A118" s="9" t="s">
        <v>192</v>
      </c>
      <c r="B118" s="22" t="s">
        <v>79</v>
      </c>
      <c r="C118" s="10" t="s">
        <v>193</v>
      </c>
      <c r="D118" s="11"/>
      <c r="E118" s="12" t="s">
        <v>78</v>
      </c>
      <c r="F118" s="54">
        <v>18</v>
      </c>
      <c r="G118" s="38"/>
      <c r="H118" s="13">
        <f t="shared" si="1"/>
        <v>0</v>
      </c>
      <c r="I118" s="108"/>
      <c r="J118" s="108"/>
      <c r="K118" s="108"/>
    </row>
    <row r="119" spans="1:11" s="36" customFormat="1" ht="30" customHeight="1">
      <c r="A119" s="9" t="s">
        <v>194</v>
      </c>
      <c r="B119" s="22" t="s">
        <v>91</v>
      </c>
      <c r="C119" s="10" t="s">
        <v>195</v>
      </c>
      <c r="D119" s="11"/>
      <c r="E119" s="12" t="s">
        <v>78</v>
      </c>
      <c r="F119" s="54">
        <v>5</v>
      </c>
      <c r="G119" s="38"/>
      <c r="H119" s="13">
        <f t="shared" si="1"/>
        <v>0</v>
      </c>
      <c r="I119" s="108"/>
      <c r="J119" s="108"/>
      <c r="K119" s="108"/>
    </row>
    <row r="120" spans="1:11" s="36" customFormat="1" ht="30" customHeight="1">
      <c r="A120" s="9" t="s">
        <v>196</v>
      </c>
      <c r="B120" s="22" t="s">
        <v>126</v>
      </c>
      <c r="C120" s="10" t="s">
        <v>197</v>
      </c>
      <c r="D120" s="11"/>
      <c r="E120" s="12" t="s">
        <v>78</v>
      </c>
      <c r="F120" s="54">
        <v>3</v>
      </c>
      <c r="G120" s="38"/>
      <c r="H120" s="13">
        <f t="shared" si="1"/>
        <v>0</v>
      </c>
      <c r="I120" s="108"/>
      <c r="J120" s="108"/>
      <c r="K120" s="108"/>
    </row>
    <row r="121" spans="1:11" s="37" customFormat="1" ht="30" customHeight="1">
      <c r="A121" s="9" t="s">
        <v>198</v>
      </c>
      <c r="B121" s="60" t="s">
        <v>289</v>
      </c>
      <c r="C121" s="10" t="s">
        <v>199</v>
      </c>
      <c r="D121" s="11" t="s">
        <v>180</v>
      </c>
      <c r="E121" s="12" t="s">
        <v>78</v>
      </c>
      <c r="F121" s="54">
        <v>15</v>
      </c>
      <c r="G121" s="38"/>
      <c r="H121" s="13">
        <f t="shared" si="1"/>
        <v>0</v>
      </c>
      <c r="I121" s="109"/>
      <c r="J121" s="109"/>
      <c r="K121" s="109"/>
    </row>
    <row r="122" spans="1:11" s="37" customFormat="1" ht="30" customHeight="1">
      <c r="A122" s="9" t="s">
        <v>200</v>
      </c>
      <c r="B122" s="60" t="s">
        <v>290</v>
      </c>
      <c r="C122" s="10" t="s">
        <v>201</v>
      </c>
      <c r="D122" s="11" t="s">
        <v>180</v>
      </c>
      <c r="E122" s="12" t="s">
        <v>78</v>
      </c>
      <c r="F122" s="54">
        <v>25</v>
      </c>
      <c r="G122" s="38"/>
      <c r="H122" s="13">
        <f t="shared" si="1"/>
        <v>0</v>
      </c>
      <c r="I122" s="109"/>
      <c r="J122" s="109"/>
      <c r="K122" s="109"/>
    </row>
    <row r="123" spans="1:11" s="26" customFormat="1" ht="30" customHeight="1">
      <c r="A123" s="9" t="s">
        <v>202</v>
      </c>
      <c r="B123" s="60" t="s">
        <v>291</v>
      </c>
      <c r="C123" s="10" t="s">
        <v>203</v>
      </c>
      <c r="D123" s="11" t="s">
        <v>180</v>
      </c>
      <c r="E123" s="12" t="s">
        <v>78</v>
      </c>
      <c r="F123" s="14">
        <v>40</v>
      </c>
      <c r="G123" s="38"/>
      <c r="H123" s="13">
        <f t="shared" si="1"/>
        <v>0</v>
      </c>
      <c r="I123" s="120"/>
      <c r="J123" s="120"/>
      <c r="K123" s="120"/>
    </row>
    <row r="124" spans="1:11" s="36" customFormat="1" ht="30" customHeight="1">
      <c r="A124" s="9" t="s">
        <v>204</v>
      </c>
      <c r="B124" s="60" t="s">
        <v>292</v>
      </c>
      <c r="C124" s="10" t="s">
        <v>257</v>
      </c>
      <c r="D124" s="11" t="s">
        <v>180</v>
      </c>
      <c r="E124" s="12" t="s">
        <v>78</v>
      </c>
      <c r="F124" s="14">
        <v>20</v>
      </c>
      <c r="G124" s="38"/>
      <c r="H124" s="13">
        <f t="shared" si="1"/>
        <v>0</v>
      </c>
      <c r="I124" s="108"/>
      <c r="J124" s="108"/>
      <c r="K124" s="108"/>
    </row>
    <row r="125" spans="1:11" s="36" customFormat="1" ht="30" customHeight="1">
      <c r="A125" s="9" t="s">
        <v>205</v>
      </c>
      <c r="B125" s="60" t="s">
        <v>293</v>
      </c>
      <c r="C125" s="10" t="s">
        <v>206</v>
      </c>
      <c r="D125" s="11" t="s">
        <v>180</v>
      </c>
      <c r="E125" s="12" t="s">
        <v>78</v>
      </c>
      <c r="F125" s="54">
        <v>1</v>
      </c>
      <c r="G125" s="38"/>
      <c r="H125" s="13">
        <f t="shared" si="1"/>
        <v>0</v>
      </c>
      <c r="I125" s="108"/>
      <c r="J125" s="108"/>
      <c r="K125" s="108"/>
    </row>
    <row r="126" spans="1:11" s="39" customFormat="1" ht="30" customHeight="1">
      <c r="A126" s="8" t="s">
        <v>186</v>
      </c>
      <c r="B126" s="59" t="s">
        <v>315</v>
      </c>
      <c r="C126" s="18" t="s">
        <v>187</v>
      </c>
      <c r="D126" s="19" t="s">
        <v>302</v>
      </c>
      <c r="E126" s="20" t="s">
        <v>78</v>
      </c>
      <c r="F126" s="53">
        <v>2</v>
      </c>
      <c r="G126" s="38"/>
      <c r="H126" s="13">
        <f t="shared" si="1"/>
        <v>0</v>
      </c>
      <c r="I126" s="110"/>
      <c r="J126" s="110"/>
      <c r="K126" s="110"/>
    </row>
    <row r="127" spans="1:11" s="58" customFormat="1" ht="36" customHeight="1">
      <c r="A127" s="65"/>
      <c r="B127" s="66"/>
      <c r="C127" s="67" t="s">
        <v>18</v>
      </c>
      <c r="D127" s="68"/>
      <c r="E127" s="68"/>
      <c r="F127" s="69"/>
      <c r="G127" s="13"/>
      <c r="H127" s="70"/>
      <c r="I127" s="116"/>
      <c r="J127" s="116"/>
      <c r="K127" s="116"/>
    </row>
    <row r="128" spans="1:11" s="58" customFormat="1" ht="30" customHeight="1">
      <c r="A128" s="16" t="s">
        <v>207</v>
      </c>
      <c r="B128" s="59" t="s">
        <v>316</v>
      </c>
      <c r="C128" s="10" t="s">
        <v>208</v>
      </c>
      <c r="D128" s="11" t="s">
        <v>209</v>
      </c>
      <c r="E128" s="12"/>
      <c r="F128" s="28"/>
      <c r="G128" s="13"/>
      <c r="H128" s="17"/>
      <c r="I128" s="116"/>
      <c r="J128" s="116"/>
      <c r="K128" s="116"/>
    </row>
    <row r="129" spans="1:11" s="63" customFormat="1" ht="30" customHeight="1">
      <c r="A129" s="16" t="s">
        <v>210</v>
      </c>
      <c r="B129" s="22" t="s">
        <v>53</v>
      </c>
      <c r="C129" s="10" t="s">
        <v>211</v>
      </c>
      <c r="D129" s="11"/>
      <c r="E129" s="12" t="s">
        <v>33</v>
      </c>
      <c r="F129" s="28">
        <v>100</v>
      </c>
      <c r="G129" s="38"/>
      <c r="H129" s="13">
        <f>F129*ROUND(G129,2)</f>
        <v>0</v>
      </c>
      <c r="I129" s="111"/>
      <c r="J129" s="111"/>
      <c r="K129" s="111"/>
    </row>
    <row r="130" spans="1:11" s="63" customFormat="1" ht="30" customHeight="1">
      <c r="A130" s="16" t="s">
        <v>212</v>
      </c>
      <c r="B130" s="22" t="s">
        <v>79</v>
      </c>
      <c r="C130" s="10" t="s">
        <v>213</v>
      </c>
      <c r="D130" s="11"/>
      <c r="E130" s="12" t="s">
        <v>33</v>
      </c>
      <c r="F130" s="28">
        <v>50</v>
      </c>
      <c r="G130" s="38"/>
      <c r="H130" s="13">
        <f>F130*ROUND(G130,2)</f>
        <v>0</v>
      </c>
      <c r="I130" s="111"/>
      <c r="J130" s="111"/>
      <c r="K130" s="111"/>
    </row>
    <row r="131" spans="1:11" s="34" customFormat="1" ht="30" customHeight="1">
      <c r="A131" s="33"/>
      <c r="B131" s="125"/>
      <c r="C131" s="40" t="s">
        <v>19</v>
      </c>
      <c r="D131" s="102"/>
      <c r="E131" s="126"/>
      <c r="F131" s="102"/>
      <c r="G131" s="13"/>
      <c r="H131" s="105"/>
      <c r="I131" s="106"/>
      <c r="J131" s="106"/>
      <c r="K131" s="106"/>
    </row>
    <row r="132" spans="1:11" s="39" customFormat="1" ht="30" customHeight="1">
      <c r="A132" s="8"/>
      <c r="B132" s="59" t="s">
        <v>317</v>
      </c>
      <c r="C132" s="18" t="s">
        <v>256</v>
      </c>
      <c r="D132" s="19"/>
      <c r="E132" s="20" t="s">
        <v>78</v>
      </c>
      <c r="F132" s="53">
        <v>1</v>
      </c>
      <c r="G132" s="38"/>
      <c r="H132" s="13">
        <f>F132*ROUND(G132,2)</f>
        <v>0</v>
      </c>
      <c r="I132" s="110"/>
      <c r="J132" s="110"/>
      <c r="K132" s="110"/>
    </row>
    <row r="133" spans="1:11" s="30" customFormat="1" ht="30" customHeight="1" thickBot="1">
      <c r="A133" s="48"/>
      <c r="B133" s="127" t="str">
        <f>B6</f>
        <v>A</v>
      </c>
      <c r="C133" s="151" t="str">
        <f>C6</f>
        <v>Portage Avenue(Westbound) - McGee Street to Minto Street</v>
      </c>
      <c r="D133" s="152"/>
      <c r="E133" s="152"/>
      <c r="F133" s="153"/>
      <c r="G133" s="128" t="s">
        <v>326</v>
      </c>
      <c r="H133" s="128">
        <f>SUM(H6:H132)</f>
        <v>0</v>
      </c>
      <c r="I133" s="100"/>
      <c r="J133" s="100"/>
      <c r="K133" s="100"/>
    </row>
    <row r="134" spans="1:11" s="51" customFormat="1" ht="37.5" customHeight="1" thickTop="1">
      <c r="A134" s="50"/>
      <c r="B134" s="146" t="s">
        <v>24</v>
      </c>
      <c r="C134" s="147"/>
      <c r="D134" s="147"/>
      <c r="E134" s="147"/>
      <c r="F134" s="147"/>
      <c r="G134" s="154">
        <f>H133</f>
        <v>0</v>
      </c>
      <c r="H134" s="155"/>
      <c r="I134" s="130"/>
      <c r="J134" s="130"/>
      <c r="K134" s="130"/>
    </row>
    <row r="135" spans="1:11" s="49" customFormat="1" ht="37.5" customHeight="1">
      <c r="A135" s="50"/>
      <c r="B135" s="140" t="s">
        <v>22</v>
      </c>
      <c r="C135" s="141"/>
      <c r="D135" s="141"/>
      <c r="E135" s="141"/>
      <c r="F135" s="141"/>
      <c r="G135" s="141"/>
      <c r="H135" s="142"/>
      <c r="I135" s="129"/>
      <c r="J135" s="129"/>
      <c r="K135" s="129"/>
    </row>
    <row r="136" spans="1:11" s="49" customFormat="1" ht="37.5" customHeight="1">
      <c r="A136" s="50"/>
      <c r="B136" s="143" t="s">
        <v>23</v>
      </c>
      <c r="C136" s="144"/>
      <c r="D136" s="144"/>
      <c r="E136" s="144"/>
      <c r="F136" s="144"/>
      <c r="G136" s="144"/>
      <c r="H136" s="145"/>
      <c r="I136" s="129"/>
      <c r="J136" s="129"/>
      <c r="K136" s="129"/>
    </row>
    <row r="137" spans="1:11" s="49" customFormat="1" ht="15" customHeight="1">
      <c r="A137" s="52"/>
      <c r="B137" s="131"/>
      <c r="C137" s="132"/>
      <c r="D137" s="133"/>
      <c r="E137" s="132"/>
      <c r="F137" s="134"/>
      <c r="G137" s="135"/>
      <c r="H137" s="136"/>
      <c r="I137" s="129"/>
      <c r="J137" s="129"/>
      <c r="K137" s="129"/>
    </row>
  </sheetData>
  <sheetProtection password="DE4D" sheet="1" objects="1" scenarios="1" selectLockedCells="1"/>
  <mergeCells count="6">
    <mergeCell ref="B135:H135"/>
    <mergeCell ref="B136:H136"/>
    <mergeCell ref="B134:F134"/>
    <mergeCell ref="C6:F6"/>
    <mergeCell ref="C133:F133"/>
    <mergeCell ref="G134:H134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8:G9 G132 G129:G130 G117:G126 G115 G113 G109:G111 G103:G107 G100:G101 G98 G95 G93 G91 G88:G89 G82:G85 G80 G78 G70:G75 G66:G68 G63 G61 G56:G59 G54 G52 G50 G47:G48 G44:G45 G40:G42 G35:G38 G33 G28:G31 G26 G21:G24 G19 G17 G11:G14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No.186-2006&amp;R&amp;10Bid Submission
Page &amp;P+3 of 13</oddHeader>
    <oddFooter xml:space="preserve">&amp;R__________________
Name of Bidder                    </oddFooter>
  </headerFooter>
  <rowBreaks count="5" manualBreakCount="5">
    <brk id="26" min="1" max="7" man="1"/>
    <brk id="48" min="1" max="7" man="1"/>
    <brk id="73" min="1" max="7" man="1"/>
    <brk id="93" min="1" max="7" man="1"/>
    <brk id="1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May 4 @ 6:35 file size - 50176</dc:description>
  <cp:lastModifiedBy>Public Works Department</cp:lastModifiedBy>
  <cp:lastPrinted>2006-05-04T23:33:05Z</cp:lastPrinted>
  <dcterms:created xsi:type="dcterms:W3CDTF">1999-03-31T15:44:33Z</dcterms:created>
  <dcterms:modified xsi:type="dcterms:W3CDTF">2006-05-08T13:48:16Z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