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PRICES'!$B$6:$H$67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PRICES'!$B$1:$IV$63</definedName>
    <definedName name="XITEMS">'FORM B - PRICES'!$B$6:$IV$63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<sst xmlns="http://schemas.openxmlformats.org/spreadsheetml/2006/main" count="239" uniqueCount="161">
  <si>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</si>
  <si>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</si>
  <si>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</si>
  <si>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</si>
  <si>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</si>
  <si>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</si>
  <si>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</si>
  <si>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</si>
  <si>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</si>
  <si>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</si>
  <si>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</si>
  <si>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</si>
  <si>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</si>
  <si>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</si>
  <si>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</si>
  <si>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CW 3110-R8</t>
  </si>
  <si>
    <t>m²</t>
  </si>
  <si>
    <t>i)</t>
  </si>
  <si>
    <t>tonne</t>
  </si>
  <si>
    <t>ii)</t>
  </si>
  <si>
    <t>A012</t>
  </si>
  <si>
    <t>Grading of Boulevards</t>
  </si>
  <si>
    <t xml:space="preserve"> </t>
  </si>
  <si>
    <t>each</t>
  </si>
  <si>
    <t>iii)</t>
  </si>
  <si>
    <t xml:space="preserve">CW 3230-R5
</t>
  </si>
  <si>
    <t>iv)</t>
  </si>
  <si>
    <t>v)</t>
  </si>
  <si>
    <t>200 mm Concrete Pavement (Plain-Dowelled)</t>
  </si>
  <si>
    <t>200 mm Concrete Pavement (Type A)</t>
  </si>
  <si>
    <t>200 mm Concrete Pavement (Type B)</t>
  </si>
  <si>
    <t>B034</t>
  </si>
  <si>
    <t>Slab Replacement - Early Opening (24 hour)</t>
  </si>
  <si>
    <t>B043</t>
  </si>
  <si>
    <t>B047</t>
  </si>
  <si>
    <t>Partial Slab Patches - Early Opening (24 hour)</t>
  </si>
  <si>
    <t>B056</t>
  </si>
  <si>
    <t>B057</t>
  </si>
  <si>
    <t>B094</t>
  </si>
  <si>
    <t>Drilled Dowels</t>
  </si>
  <si>
    <t>CW 3230-R5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</si>
  <si>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</si>
  <si>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</si>
  <si>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</si>
  <si>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</si>
  <si>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</si>
  <si>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</si>
  <si>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</si>
  <si>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</si>
  <si>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CW 3235-R6  </t>
  </si>
  <si>
    <t>Sidewalk</t>
  </si>
  <si>
    <t>Bullnose</t>
  </si>
  <si>
    <t>SD-228A</t>
  </si>
  <si>
    <t>SD-227C</t>
  </si>
  <si>
    <t>SD-228B</t>
  </si>
  <si>
    <t>B114</t>
  </si>
  <si>
    <t xml:space="preserve">Miscellaneous Concrete Slab Renewal </t>
  </si>
  <si>
    <t>B118</t>
  </si>
  <si>
    <t>B119</t>
  </si>
  <si>
    <t>a) Less than 5 sq.m.</t>
  </si>
  <si>
    <t>B120</t>
  </si>
  <si>
    <t>b) 5 sq.m. to 20 sq.m.</t>
  </si>
  <si>
    <t>B122</t>
  </si>
  <si>
    <t>B123</t>
  </si>
  <si>
    <t>Standard Detail must be Referenced
must specify width  if not shown on detail</t>
  </si>
  <si>
    <t xml:space="preserve">CW 3240-R6 </t>
  </si>
  <si>
    <t>m</t>
  </si>
  <si>
    <t>* height, add "Slip Form Paving" if specified</t>
  </si>
  <si>
    <t>B154</t>
  </si>
  <si>
    <t>Concrete Curb Renewal</t>
  </si>
  <si>
    <t>B155</t>
  </si>
  <si>
    <t>SD-205,
SD206A</t>
  </si>
  <si>
    <t>B156</t>
  </si>
  <si>
    <t>a) Less than 3 m</t>
  </si>
  <si>
    <t>B157</t>
  </si>
  <si>
    <t>b) 3 m to 30 m</t>
  </si>
  <si>
    <t>B184</t>
  </si>
  <si>
    <t>SD-229 E</t>
  </si>
  <si>
    <t xml:space="preserve">*   type &amp; reference to Standard Detail 
</t>
  </si>
  <si>
    <t>B188</t>
  </si>
  <si>
    <t>Supply and Installation of Dowel Assemblies</t>
  </si>
  <si>
    <t>CW 3310-R10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</si>
  <si>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</si>
  <si>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</si>
  <si>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</si>
  <si>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</si>
  <si>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</si>
  <si>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</si>
  <si>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</si>
  <si>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</si>
  <si>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</si>
  <si>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</si>
  <si>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B200</t>
  </si>
  <si>
    <t>Planing of Pavement</t>
  </si>
  <si>
    <t xml:space="preserve">CW 3450-R4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</si>
  <si>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</si>
  <si>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</si>
  <si>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</si>
  <si>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</si>
  <si>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</si>
  <si>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</si>
  <si>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CW 3250-R6</t>
  </si>
  <si>
    <t>D005</t>
  </si>
  <si>
    <t>Longitudinal Joint &amp; Crack Filling ( &gt; 25mm in width )</t>
  </si>
  <si>
    <t>D006</t>
  </si>
  <si>
    <t xml:space="preserve">Reflective Crack Maintenance </t>
  </si>
  <si>
    <t>CW 2130-R9</t>
  </si>
  <si>
    <t>SD-023</t>
  </si>
  <si>
    <t>E007D</t>
  </si>
  <si>
    <t>Remove and Replace Existing Catch Pit</t>
  </si>
  <si>
    <t>E007E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</si>
  <si>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</si>
  <si>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</si>
  <si>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</si>
  <si>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</si>
  <si>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</si>
  <si>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</si>
  <si>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</si>
  <si>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</si>
  <si>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</si>
  <si>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</si>
  <si>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</si>
  <si>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</si>
  <si>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F001</t>
  </si>
  <si>
    <t>Adjustment of Catch Basins / Manholes Frames</t>
  </si>
  <si>
    <t>CW 3210-R6</t>
  </si>
  <si>
    <t>F002</t>
  </si>
  <si>
    <t>Replacing Existing Risers</t>
  </si>
  <si>
    <t>F002A</t>
  </si>
  <si>
    <t>Pre-cast concrete risers</t>
  </si>
  <si>
    <t>vert. m</t>
  </si>
  <si>
    <t>F002C</t>
  </si>
  <si>
    <t>Cast-in-place concrete</t>
  </si>
  <si>
    <t>F003</t>
  </si>
  <si>
    <t>Lifter Rings</t>
  </si>
  <si>
    <t>F004</t>
  </si>
  <si>
    <t>38mm</t>
  </si>
  <si>
    <t>F005</t>
  </si>
  <si>
    <t>51mm</t>
  </si>
  <si>
    <t>F006</t>
  </si>
  <si>
    <t>64mm</t>
  </si>
  <si>
    <t>F007</t>
  </si>
  <si>
    <t>76mm</t>
  </si>
  <si>
    <t>F009</t>
  </si>
  <si>
    <t>Adjustment of Valve Boxes</t>
  </si>
  <si>
    <t>F010</t>
  </si>
  <si>
    <t>Valve Box Extensions</t>
  </si>
  <si>
    <t>G004</t>
  </si>
  <si>
    <t>Seeding</t>
  </si>
  <si>
    <t>CW 3520-R6</t>
  </si>
  <si>
    <t>Monolithic Curb and Sidewalk (2500 mm width)</t>
  </si>
  <si>
    <t>Barrier (150 mm ht, Dowelled)</t>
  </si>
  <si>
    <t>Curb Ramp (10mm ht, Dowelled)</t>
  </si>
  <si>
    <t>Partial Depth Patching of Existing Joints</t>
  </si>
  <si>
    <t>Asphalt Partial Depth Patch</t>
  </si>
  <si>
    <t>Asphalt Patching over Full Depth Concrete Repairs</t>
  </si>
  <si>
    <t>E6</t>
  </si>
  <si>
    <t>E7</t>
  </si>
  <si>
    <t>PEMBINA HIGHWAY - CHEVRIER TO MCGILLIVRAY - MILL AND FILL ASPHALT REHABILITATION</t>
  </si>
  <si>
    <t>(SEE B8)</t>
  </si>
  <si>
    <t xml:space="preserve">TOTAL BID PRICE (GST extra)  (in figures)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</si>
</sst>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00"/>
    <numFmt numFmtId="178" formatCode="#\ ###\ ##0.00;;0;@"/>
  </numFmts>
  <fonts count="1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strike/>
      <sz val="10"/>
      <name val="MS Sans Serif"/>
      <family val="2"/>
    </font>
    <font>
      <b/>
      <sz val="12"/>
      <color indexed="12"/>
      <name val="MS Sans Serif"/>
      <family val="2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sz val="12"/>
      <color indexed="49"/>
      <name val="Arial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4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6" xfId="0" applyNumberFormat="1" applyBorder="1" applyAlignment="1">
      <alignment horizontal="right"/>
    </xf>
    <xf numFmtId="0" fontId="0" fillId="2" borderId="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8" xfId="0" applyNumberFormat="1" applyBorder="1" applyAlignment="1">
      <alignment vertical="top"/>
    </xf>
    <xf numFmtId="0" fontId="0" fillId="2" borderId="9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7" fontId="0" fillId="2" borderId="10" xfId="0" applyNumberFormat="1" applyBorder="1" applyAlignment="1">
      <alignment horizontal="right"/>
    </xf>
    <xf numFmtId="0" fontId="0" fillId="2" borderId="10" xfId="0" applyNumberFormat="1" applyBorder="1" applyAlignment="1">
      <alignment horizontal="right"/>
    </xf>
    <xf numFmtId="0" fontId="0" fillId="2" borderId="11" xfId="0" applyNumberFormat="1" applyBorder="1" applyAlignment="1">
      <alignment vertical="top"/>
    </xf>
    <xf numFmtId="0" fontId="0" fillId="2" borderId="6" xfId="0" applyNumberFormat="1" applyBorder="1" applyAlignment="1">
      <alignment/>
    </xf>
    <xf numFmtId="0" fontId="0" fillId="2" borderId="6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7" fontId="0" fillId="2" borderId="12" xfId="0" applyNumberFormat="1" applyBorder="1" applyAlignment="1">
      <alignment horizontal="right"/>
    </xf>
    <xf numFmtId="0" fontId="2" fillId="2" borderId="13" xfId="0" applyNumberFormat="1" applyFont="1" applyBorder="1" applyAlignment="1">
      <alignment horizontal="center" vertical="center"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14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Alignment="1">
      <alignment vertical="top" wrapText="1" shrinkToFi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7" fillId="0" borderId="0" xfId="0" applyFont="1" applyFill="1" applyAlignment="1">
      <alignment vertical="top" wrapText="1"/>
    </xf>
    <xf numFmtId="0" fontId="4" fillId="0" borderId="14" xfId="0" applyNumberFormat="1" applyFont="1" applyFill="1" applyBorder="1" applyAlignment="1" applyProtection="1">
      <alignment vertical="center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>
      <alignment vertical="top" wrapText="1"/>
    </xf>
    <xf numFmtId="173" fontId="0" fillId="0" borderId="14" xfId="0" applyNumberFormat="1" applyFont="1" applyFill="1" applyBorder="1" applyAlignment="1" applyProtection="1">
      <alignment horizontal="left" vertical="top" wrapText="1" indent="2"/>
      <protection/>
    </xf>
    <xf numFmtId="0" fontId="8" fillId="0" borderId="0" xfId="0" applyFont="1" applyFill="1" applyAlignment="1">
      <alignment vertical="top" wrapText="1"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74" fontId="0" fillId="0" borderId="14" xfId="0" applyNumberFormat="1" applyFont="1" applyFill="1" applyBorder="1" applyAlignment="1" applyProtection="1">
      <alignment vertical="top" wrapText="1"/>
      <protection/>
    </xf>
    <xf numFmtId="4" fontId="11" fillId="0" borderId="14" xfId="0" applyNumberFormat="1" applyFont="1" applyFill="1" applyBorder="1" applyAlignment="1" applyProtection="1">
      <alignment horizontal="center" vertical="top" wrapText="1"/>
      <protection/>
    </xf>
    <xf numFmtId="173" fontId="11" fillId="0" borderId="14" xfId="0" applyNumberFormat="1" applyFont="1" applyFill="1" applyBorder="1" applyAlignment="1" applyProtection="1">
      <alignment horizontal="left" vertical="top" wrapText="1"/>
      <protection/>
    </xf>
    <xf numFmtId="172" fontId="11" fillId="0" borderId="14" xfId="0" applyNumberFormat="1" applyFont="1" applyFill="1" applyBorder="1" applyAlignment="1" applyProtection="1">
      <alignment horizontal="left" vertical="top" wrapText="1"/>
      <protection/>
    </xf>
    <xf numFmtId="172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vertical="top"/>
    </xf>
    <xf numFmtId="173" fontId="11" fillId="0" borderId="14" xfId="0" applyNumberFormat="1" applyFont="1" applyFill="1" applyBorder="1" applyAlignment="1" applyProtection="1">
      <alignment horizontal="right"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3" fillId="3" borderId="0" xfId="0" applyNumberFormat="1" applyFont="1" applyFill="1" applyBorder="1" applyAlignment="1" applyProtection="1">
      <alignment vertical="top"/>
      <protection/>
    </xf>
    <xf numFmtId="0" fontId="15" fillId="2" borderId="0" xfId="0" applyFont="1" applyAlignment="1">
      <alignment/>
    </xf>
    <xf numFmtId="174" fontId="12" fillId="3" borderId="0" xfId="0" applyNumberFormat="1" applyFont="1" applyFill="1" applyBorder="1" applyAlignment="1" applyProtection="1">
      <alignment vertical="top" wrapText="1"/>
      <protection/>
    </xf>
    <xf numFmtId="0" fontId="14" fillId="2" borderId="0" xfId="0" applyFont="1" applyBorder="1" applyAlignment="1" applyProtection="1">
      <alignment vertical="top" wrapText="1"/>
      <protection/>
    </xf>
    <xf numFmtId="0" fontId="9" fillId="0" borderId="0" xfId="0" applyFont="1" applyFill="1" applyAlignment="1">
      <alignment vertical="top" wrapText="1"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7" fontId="0" fillId="2" borderId="16" xfId="0" applyNumberFormat="1" applyBorder="1" applyAlignment="1">
      <alignment horizontal="right" vertical="center"/>
    </xf>
    <xf numFmtId="7" fontId="0" fillId="2" borderId="13" xfId="0" applyNumberFormat="1" applyBorder="1" applyAlignment="1">
      <alignment horizontal="right" vertical="center"/>
    </xf>
    <xf numFmtId="173" fontId="0" fillId="0" borderId="17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/>
      <protection/>
    </xf>
    <xf numFmtId="174" fontId="0" fillId="0" borderId="17" xfId="0" applyNumberFormat="1" applyFont="1" applyFill="1" applyBorder="1" applyAlignment="1" applyProtection="1">
      <alignment vertical="top"/>
      <protection locked="0"/>
    </xf>
    <xf numFmtId="174" fontId="0" fillId="0" borderId="17" xfId="0" applyNumberFormat="1" applyFont="1" applyFill="1" applyBorder="1" applyAlignment="1" applyProtection="1">
      <alignment vertical="top"/>
      <protection/>
    </xf>
    <xf numFmtId="1" fontId="0" fillId="0" borderId="17" xfId="0" applyNumberFormat="1" applyFont="1" applyFill="1" applyBorder="1" applyAlignment="1" applyProtection="1">
      <alignment horizontal="right" vertical="top" wrapText="1"/>
      <protection/>
    </xf>
    <xf numFmtId="174" fontId="0" fillId="0" borderId="17" xfId="0" applyNumberFormat="1" applyFont="1" applyFill="1" applyBorder="1" applyAlignment="1" applyProtection="1">
      <alignment vertical="top" wrapText="1"/>
      <protection/>
    </xf>
    <xf numFmtId="4" fontId="0" fillId="2" borderId="18" xfId="0" applyNumberFormat="1" applyBorder="1" applyAlignment="1">
      <alignment horizontal="center"/>
    </xf>
    <xf numFmtId="4" fontId="0" fillId="2" borderId="19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15" xfId="0" applyNumberFormat="1" applyBorder="1" applyAlignment="1" quotePrefix="1">
      <alignment/>
    </xf>
    <xf numFmtId="1" fontId="6" fillId="2" borderId="16" xfId="0" applyNumberFormat="1" applyFont="1" applyBorder="1" applyAlignment="1">
      <alignment horizontal="left" vertical="center" wrapText="1"/>
    </xf>
    <xf numFmtId="0" fontId="0" fillId="2" borderId="21" xfId="0" applyNumberFormat="1" applyBorder="1" applyAlignment="1">
      <alignment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showZeros="0" tabSelected="1" showOutlineSymbols="0" view="pageBreakPreview" zoomScale="75" zoomScaleNormal="75" zoomScaleSheetLayoutView="75" workbookViewId="0" topLeftCell="B55">
      <selection activeCell="G60" sqref="G60"/>
    </sheetView>
  </sheetViews>
  <sheetFormatPr defaultColWidth="8.77734375" defaultRowHeight="15"/>
  <cols>
    <col min="1" max="1" width="7.88671875" style="11" hidden="1" customWidth="1"/>
    <col min="2" max="2" width="8.77734375" style="5" customWidth="1"/>
    <col min="3" max="3" width="36.77734375" style="0" customWidth="1"/>
    <col min="4" max="4" width="12.77734375" style="13" customWidth="1"/>
    <col min="5" max="5" width="6.77734375" style="0" customWidth="1"/>
    <col min="6" max="6" width="11.77734375" style="0" customWidth="1"/>
    <col min="7" max="7" width="11.77734375" style="11" customWidth="1"/>
    <col min="8" max="8" width="16.77734375" style="11" customWidth="1"/>
    <col min="9" max="9" width="10.5546875" style="0" hidden="1" customWidth="1"/>
    <col min="10" max="16384" width="10.5546875" style="0" customWidth="1"/>
  </cols>
  <sheetData>
    <row r="1" spans="1:8" ht="15.75">
      <c r="A1" s="19"/>
      <c r="B1" s="17" t="s">
        <v>0</v>
      </c>
      <c r="C1" s="18"/>
      <c r="D1" s="18"/>
      <c r="E1" s="18"/>
      <c r="F1" s="18"/>
      <c r="G1" s="19"/>
      <c r="H1" s="18"/>
    </row>
    <row r="2" spans="1:8" ht="15">
      <c r="A2" s="16"/>
      <c r="B2" s="6" t="s">
        <v>159</v>
      </c>
      <c r="C2" s="1"/>
      <c r="D2" s="1"/>
      <c r="E2" s="1"/>
      <c r="F2" s="1"/>
      <c r="G2" s="16"/>
      <c r="H2" s="1"/>
    </row>
    <row r="3" spans="1:8" ht="15">
      <c r="A3" s="8"/>
      <c r="B3" s="5" t="s">
        <v>1</v>
      </c>
      <c r="C3" s="22"/>
      <c r="D3" s="22"/>
      <c r="E3" s="22"/>
      <c r="F3" s="22"/>
      <c r="G3" s="21"/>
      <c r="H3" s="20"/>
    </row>
    <row r="4" spans="1:8" ht="15">
      <c r="A4" s="35" t="s">
        <v>12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.75" thickBot="1">
      <c r="A5" s="12"/>
      <c r="B5" s="25"/>
      <c r="C5" s="26"/>
      <c r="D5" s="27" t="s">
        <v>10</v>
      </c>
      <c r="E5" s="28"/>
      <c r="F5" s="29" t="s">
        <v>11</v>
      </c>
      <c r="G5" s="30"/>
      <c r="H5" s="31"/>
    </row>
    <row r="6" spans="1:8" s="24" customFormat="1" ht="30" customHeight="1" thickBot="1" thickTop="1">
      <c r="A6" s="23"/>
      <c r="B6" s="37"/>
      <c r="C6" s="95" t="s">
        <v>158</v>
      </c>
      <c r="D6" s="96"/>
      <c r="E6" s="96"/>
      <c r="F6" s="97"/>
      <c r="G6" s="78"/>
      <c r="H6" s="79" t="s">
        <v>2</v>
      </c>
    </row>
    <row r="7" spans="1:16" s="48" customFormat="1" ht="30" customHeight="1" thickTop="1">
      <c r="A7" s="43" t="s">
        <v>20</v>
      </c>
      <c r="B7" s="53">
        <v>1</v>
      </c>
      <c r="C7" s="44" t="s">
        <v>21</v>
      </c>
      <c r="D7" s="38" t="s">
        <v>15</v>
      </c>
      <c r="E7" s="45" t="s">
        <v>16</v>
      </c>
      <c r="F7" s="46">
        <v>50</v>
      </c>
      <c r="G7" s="39"/>
      <c r="H7" s="40">
        <f>ROUND(G7,2)*F7</f>
        <v>0</v>
      </c>
      <c r="I7" s="50" t="s">
        <v>22</v>
      </c>
      <c r="K7" s="42"/>
      <c r="N7" s="49"/>
      <c r="O7" s="49"/>
      <c r="P7" s="49"/>
    </row>
    <row r="8" spans="1:16" s="48" customFormat="1" ht="39.75" customHeight="1">
      <c r="A8" s="54" t="s">
        <v>31</v>
      </c>
      <c r="B8" s="53">
        <v>2</v>
      </c>
      <c r="C8" s="44" t="s">
        <v>32</v>
      </c>
      <c r="D8" s="38" t="s">
        <v>25</v>
      </c>
      <c r="E8" s="45"/>
      <c r="F8" s="46"/>
      <c r="G8" s="51"/>
      <c r="H8" s="40"/>
      <c r="I8" s="50"/>
      <c r="K8" s="42"/>
      <c r="N8" s="49"/>
      <c r="O8" s="49"/>
      <c r="P8" s="49"/>
    </row>
    <row r="9" spans="1:16" s="48" customFormat="1" ht="39.75" customHeight="1">
      <c r="A9" s="54" t="s">
        <v>33</v>
      </c>
      <c r="B9" s="52" t="s">
        <v>17</v>
      </c>
      <c r="C9" s="44" t="s">
        <v>28</v>
      </c>
      <c r="D9" s="38" t="s">
        <v>2</v>
      </c>
      <c r="E9" s="45" t="s">
        <v>16</v>
      </c>
      <c r="F9" s="46">
        <v>150</v>
      </c>
      <c r="G9" s="39"/>
      <c r="H9" s="40">
        <f>ROUND(G9,2)*F9</f>
        <v>0</v>
      </c>
      <c r="I9" s="47"/>
      <c r="K9" s="42"/>
      <c r="N9" s="49"/>
      <c r="O9" s="49"/>
      <c r="P9" s="49"/>
    </row>
    <row r="10" spans="1:16" s="48" customFormat="1" ht="39.75" customHeight="1">
      <c r="A10" s="54" t="s">
        <v>34</v>
      </c>
      <c r="B10" s="53">
        <v>3</v>
      </c>
      <c r="C10" s="44" t="s">
        <v>35</v>
      </c>
      <c r="D10" s="38" t="s">
        <v>25</v>
      </c>
      <c r="E10" s="45"/>
      <c r="F10" s="46"/>
      <c r="G10" s="51"/>
      <c r="H10" s="40"/>
      <c r="I10" s="50"/>
      <c r="K10" s="42"/>
      <c r="N10" s="49"/>
      <c r="O10" s="49"/>
      <c r="P10" s="49"/>
    </row>
    <row r="11" spans="1:16" s="48" customFormat="1" ht="39.75" customHeight="1">
      <c r="A11" s="54" t="s">
        <v>36</v>
      </c>
      <c r="B11" s="52" t="s">
        <v>17</v>
      </c>
      <c r="C11" s="44" t="s">
        <v>29</v>
      </c>
      <c r="D11" s="38" t="s">
        <v>2</v>
      </c>
      <c r="E11" s="45" t="s">
        <v>16</v>
      </c>
      <c r="F11" s="46">
        <v>50</v>
      </c>
      <c r="G11" s="39"/>
      <c r="H11" s="40">
        <f>ROUND(G11,2)*F11</f>
        <v>0</v>
      </c>
      <c r="I11" s="50"/>
      <c r="K11" s="42"/>
      <c r="N11" s="49"/>
      <c r="O11" s="49"/>
      <c r="P11" s="49"/>
    </row>
    <row r="12" spans="1:16" s="48" customFormat="1" ht="39.75" customHeight="1">
      <c r="A12" s="54" t="s">
        <v>37</v>
      </c>
      <c r="B12" s="52" t="s">
        <v>19</v>
      </c>
      <c r="C12" s="44" t="s">
        <v>30</v>
      </c>
      <c r="D12" s="38" t="s">
        <v>2</v>
      </c>
      <c r="E12" s="45" t="s">
        <v>16</v>
      </c>
      <c r="F12" s="46">
        <v>150</v>
      </c>
      <c r="G12" s="39"/>
      <c r="H12" s="40">
        <f>ROUND(G12,2)*F12</f>
        <v>0</v>
      </c>
      <c r="I12" s="50"/>
      <c r="K12" s="42"/>
      <c r="N12" s="49"/>
      <c r="O12" s="49"/>
      <c r="P12" s="49"/>
    </row>
    <row r="13" spans="1:16" s="48" customFormat="1" ht="30" customHeight="1">
      <c r="A13" s="54" t="s">
        <v>38</v>
      </c>
      <c r="B13" s="53">
        <v>4</v>
      </c>
      <c r="C13" s="44" t="s">
        <v>39</v>
      </c>
      <c r="D13" s="38" t="s">
        <v>40</v>
      </c>
      <c r="E13" s="45"/>
      <c r="F13" s="46"/>
      <c r="G13" s="51"/>
      <c r="H13" s="40"/>
      <c r="I13" s="50"/>
      <c r="K13" s="42"/>
      <c r="N13" s="49"/>
      <c r="O13" s="49"/>
      <c r="P13" s="49"/>
    </row>
    <row r="14" spans="1:16" s="48" customFormat="1" ht="30" customHeight="1">
      <c r="A14" s="54" t="s">
        <v>41</v>
      </c>
      <c r="B14" s="52" t="s">
        <v>17</v>
      </c>
      <c r="C14" s="44" t="s">
        <v>42</v>
      </c>
      <c r="D14" s="38" t="s">
        <v>2</v>
      </c>
      <c r="E14" s="45" t="s">
        <v>23</v>
      </c>
      <c r="F14" s="46">
        <v>475</v>
      </c>
      <c r="G14" s="39"/>
      <c r="H14" s="40">
        <f>ROUND(G14,2)*F14</f>
        <v>0</v>
      </c>
      <c r="I14" s="50"/>
      <c r="K14" s="42"/>
      <c r="N14" s="49"/>
      <c r="O14" s="49"/>
      <c r="P14" s="49"/>
    </row>
    <row r="15" spans="1:16" s="48" customFormat="1" ht="30" customHeight="1">
      <c r="A15" s="54" t="s">
        <v>43</v>
      </c>
      <c r="B15" s="53">
        <v>5</v>
      </c>
      <c r="C15" s="44" t="s">
        <v>44</v>
      </c>
      <c r="D15" s="38" t="s">
        <v>40</v>
      </c>
      <c r="E15" s="45"/>
      <c r="F15" s="46"/>
      <c r="G15" s="51"/>
      <c r="H15" s="40"/>
      <c r="I15" s="50"/>
      <c r="K15" s="42"/>
      <c r="N15" s="49"/>
      <c r="O15" s="49"/>
      <c r="P15" s="49"/>
    </row>
    <row r="16" spans="1:16" s="48" customFormat="1" ht="30" customHeight="1">
      <c r="A16" s="54" t="s">
        <v>45</v>
      </c>
      <c r="B16" s="52" t="s">
        <v>17</v>
      </c>
      <c r="C16" s="44" t="s">
        <v>46</v>
      </c>
      <c r="D16" s="38" t="s">
        <v>2</v>
      </c>
      <c r="E16" s="45" t="s">
        <v>23</v>
      </c>
      <c r="F16" s="46">
        <v>150</v>
      </c>
      <c r="G16" s="39"/>
      <c r="H16" s="40">
        <f>ROUND(G16,2)*F16</f>
        <v>0</v>
      </c>
      <c r="I16" s="50"/>
      <c r="K16" s="42"/>
      <c r="N16" s="49"/>
      <c r="O16" s="49"/>
      <c r="P16" s="49"/>
    </row>
    <row r="17" spans="1:16" s="48" customFormat="1" ht="30" customHeight="1">
      <c r="A17" s="54" t="s">
        <v>47</v>
      </c>
      <c r="B17" s="52" t="s">
        <v>19</v>
      </c>
      <c r="C17" s="44" t="s">
        <v>48</v>
      </c>
      <c r="D17" s="38" t="s">
        <v>2</v>
      </c>
      <c r="E17" s="45" t="s">
        <v>23</v>
      </c>
      <c r="F17" s="46">
        <v>325</v>
      </c>
      <c r="G17" s="39"/>
      <c r="H17" s="40">
        <f>ROUND(G17,2)*F17</f>
        <v>0</v>
      </c>
      <c r="I17" s="50"/>
      <c r="K17" s="42"/>
      <c r="N17" s="49"/>
      <c r="O17" s="49"/>
      <c r="P17" s="49"/>
    </row>
    <row r="18" spans="1:16" s="41" customFormat="1" ht="39.75" customHeight="1">
      <c r="A18" s="54" t="s">
        <v>55</v>
      </c>
      <c r="B18" s="53">
        <v>6</v>
      </c>
      <c r="C18" s="44" t="s">
        <v>56</v>
      </c>
      <c r="D18" s="38" t="s">
        <v>49</v>
      </c>
      <c r="E18" s="45"/>
      <c r="F18" s="46"/>
      <c r="G18" s="51"/>
      <c r="H18" s="40"/>
      <c r="I18" s="55"/>
      <c r="K18" s="42"/>
      <c r="N18" s="49"/>
      <c r="O18" s="49"/>
      <c r="P18" s="49"/>
    </row>
    <row r="19" spans="1:16" s="48" customFormat="1" ht="30" customHeight="1">
      <c r="A19" s="54" t="s">
        <v>57</v>
      </c>
      <c r="B19" s="52" t="s">
        <v>17</v>
      </c>
      <c r="C19" s="44" t="s">
        <v>50</v>
      </c>
      <c r="D19" s="38" t="s">
        <v>52</v>
      </c>
      <c r="E19" s="45"/>
      <c r="F19" s="46"/>
      <c r="G19" s="51"/>
      <c r="H19" s="40"/>
      <c r="I19" s="50"/>
      <c r="K19" s="42"/>
      <c r="N19" s="49"/>
      <c r="O19" s="49"/>
      <c r="P19" s="49"/>
    </row>
    <row r="20" spans="1:16" s="48" customFormat="1" ht="30" customHeight="1">
      <c r="A20" s="54" t="s">
        <v>58</v>
      </c>
      <c r="B20" s="56"/>
      <c r="C20" s="44" t="s">
        <v>59</v>
      </c>
      <c r="D20" s="38"/>
      <c r="E20" s="45" t="s">
        <v>16</v>
      </c>
      <c r="F20" s="46">
        <v>50</v>
      </c>
      <c r="G20" s="39"/>
      <c r="H20" s="40">
        <f>ROUND(G20,2)*F20</f>
        <v>0</v>
      </c>
      <c r="I20" s="57"/>
      <c r="K20" s="42"/>
      <c r="N20" s="49"/>
      <c r="O20" s="49"/>
      <c r="P20" s="49"/>
    </row>
    <row r="21" spans="1:16" s="48" customFormat="1" ht="30" customHeight="1">
      <c r="A21" s="54" t="s">
        <v>60</v>
      </c>
      <c r="B21" s="56"/>
      <c r="C21" s="44" t="s">
        <v>61</v>
      </c>
      <c r="D21" s="38"/>
      <c r="E21" s="45" t="s">
        <v>16</v>
      </c>
      <c r="F21" s="46">
        <v>40</v>
      </c>
      <c r="G21" s="39"/>
      <c r="H21" s="40">
        <f>ROUND(G21,2)*F21</f>
        <v>0</v>
      </c>
      <c r="I21" s="50"/>
      <c r="K21" s="42"/>
      <c r="N21" s="49"/>
      <c r="O21" s="49"/>
      <c r="P21" s="49"/>
    </row>
    <row r="22" spans="1:16" s="48" customFormat="1" ht="30" customHeight="1">
      <c r="A22" s="54" t="s">
        <v>62</v>
      </c>
      <c r="B22" s="52" t="s">
        <v>19</v>
      </c>
      <c r="C22" s="44" t="s">
        <v>51</v>
      </c>
      <c r="D22" s="38" t="s">
        <v>53</v>
      </c>
      <c r="E22" s="45" t="s">
        <v>16</v>
      </c>
      <c r="F22" s="46">
        <v>30</v>
      </c>
      <c r="G22" s="39"/>
      <c r="H22" s="40">
        <f>ROUND(G22,2)*F22</f>
        <v>0</v>
      </c>
      <c r="I22" s="50"/>
      <c r="K22" s="42"/>
      <c r="N22" s="49"/>
      <c r="O22" s="49"/>
      <c r="P22" s="49"/>
    </row>
    <row r="23" spans="1:16" s="48" customFormat="1" ht="39.75" customHeight="1">
      <c r="A23" s="54" t="s">
        <v>63</v>
      </c>
      <c r="B23" s="52" t="s">
        <v>24</v>
      </c>
      <c r="C23" s="44" t="s">
        <v>150</v>
      </c>
      <c r="D23" s="38" t="s">
        <v>54</v>
      </c>
      <c r="E23" s="45" t="s">
        <v>16</v>
      </c>
      <c r="F23" s="46">
        <v>20</v>
      </c>
      <c r="G23" s="39"/>
      <c r="H23" s="40">
        <f>ROUND(G23,2)*F23</f>
        <v>0</v>
      </c>
      <c r="I23" s="50" t="s">
        <v>64</v>
      </c>
      <c r="K23" s="42"/>
      <c r="N23" s="49"/>
      <c r="O23" s="49"/>
      <c r="P23" s="49"/>
    </row>
    <row r="24" spans="1:16" s="48" customFormat="1" ht="30" customHeight="1">
      <c r="A24" s="54" t="s">
        <v>68</v>
      </c>
      <c r="B24" s="53">
        <v>7</v>
      </c>
      <c r="C24" s="44" t="s">
        <v>69</v>
      </c>
      <c r="D24" s="38" t="s">
        <v>65</v>
      </c>
      <c r="E24" s="45"/>
      <c r="F24" s="46"/>
      <c r="G24" s="51"/>
      <c r="H24" s="40"/>
      <c r="I24" s="50"/>
      <c r="K24" s="42"/>
      <c r="N24" s="49"/>
      <c r="O24" s="49"/>
      <c r="P24" s="49"/>
    </row>
    <row r="25" spans="1:16" s="48" customFormat="1" ht="30" customHeight="1">
      <c r="A25" s="54" t="s">
        <v>70</v>
      </c>
      <c r="B25" s="52" t="s">
        <v>17</v>
      </c>
      <c r="C25" s="44" t="s">
        <v>151</v>
      </c>
      <c r="D25" s="38" t="s">
        <v>71</v>
      </c>
      <c r="E25" s="45"/>
      <c r="F25" s="46"/>
      <c r="G25" s="51"/>
      <c r="H25" s="40"/>
      <c r="I25" s="55" t="s">
        <v>67</v>
      </c>
      <c r="K25" s="42"/>
      <c r="N25" s="49"/>
      <c r="O25" s="49"/>
      <c r="P25" s="49"/>
    </row>
    <row r="26" spans="1:16" s="48" customFormat="1" ht="30" customHeight="1">
      <c r="A26" s="54" t="s">
        <v>72</v>
      </c>
      <c r="B26" s="56"/>
      <c r="C26" s="44" t="s">
        <v>73</v>
      </c>
      <c r="D26" s="38"/>
      <c r="E26" s="45" t="s">
        <v>66</v>
      </c>
      <c r="F26" s="46">
        <v>15</v>
      </c>
      <c r="G26" s="39"/>
      <c r="H26" s="40">
        <f>ROUND(G26,2)*F26</f>
        <v>0</v>
      </c>
      <c r="I26" s="57"/>
      <c r="K26" s="42"/>
      <c r="N26" s="49"/>
      <c r="O26" s="49"/>
      <c r="P26" s="49"/>
    </row>
    <row r="27" spans="1:16" s="48" customFormat="1" ht="30" customHeight="1">
      <c r="A27" s="54" t="s">
        <v>74</v>
      </c>
      <c r="B27" s="56"/>
      <c r="C27" s="44" t="s">
        <v>75</v>
      </c>
      <c r="D27" s="38"/>
      <c r="E27" s="45" t="s">
        <v>66</v>
      </c>
      <c r="F27" s="46">
        <v>30</v>
      </c>
      <c r="G27" s="39"/>
      <c r="H27" s="40">
        <f>ROUND(G27,2)*F27</f>
        <v>0</v>
      </c>
      <c r="I27" s="50"/>
      <c r="K27" s="42"/>
      <c r="N27" s="49"/>
      <c r="O27" s="49"/>
      <c r="P27" s="49"/>
    </row>
    <row r="28" spans="1:16" s="48" customFormat="1" ht="30" customHeight="1">
      <c r="A28" s="54" t="s">
        <v>76</v>
      </c>
      <c r="B28" s="52" t="s">
        <v>19</v>
      </c>
      <c r="C28" s="44" t="s">
        <v>152</v>
      </c>
      <c r="D28" s="38" t="s">
        <v>77</v>
      </c>
      <c r="E28" s="45" t="s">
        <v>66</v>
      </c>
      <c r="F28" s="46">
        <v>30</v>
      </c>
      <c r="G28" s="39"/>
      <c r="H28" s="40">
        <f>ROUND(G28,2)*F28</f>
        <v>0</v>
      </c>
      <c r="I28" s="50" t="s">
        <v>78</v>
      </c>
      <c r="K28" s="42"/>
      <c r="N28" s="49"/>
      <c r="O28" s="49"/>
      <c r="P28" s="49"/>
    </row>
    <row r="29" spans="1:16" s="48" customFormat="1" ht="39.75" customHeight="1">
      <c r="A29" s="54" t="s">
        <v>79</v>
      </c>
      <c r="B29" s="80">
        <v>8</v>
      </c>
      <c r="C29" s="81" t="s">
        <v>80</v>
      </c>
      <c r="D29" s="82" t="s">
        <v>81</v>
      </c>
      <c r="E29" s="83" t="s">
        <v>66</v>
      </c>
      <c r="F29" s="84">
        <v>10</v>
      </c>
      <c r="G29" s="85"/>
      <c r="H29" s="86">
        <f>ROUND(G29,2)*F29</f>
        <v>0</v>
      </c>
      <c r="I29" s="50"/>
      <c r="K29" s="42"/>
      <c r="N29" s="49"/>
      <c r="O29" s="49"/>
      <c r="P29" s="49"/>
    </row>
    <row r="30" spans="1:16" s="48" customFormat="1" ht="39.75" customHeight="1">
      <c r="A30" s="54" t="s">
        <v>82</v>
      </c>
      <c r="B30" s="53">
        <v>9</v>
      </c>
      <c r="C30" s="44" t="s">
        <v>83</v>
      </c>
      <c r="D30" s="38" t="s">
        <v>84</v>
      </c>
      <c r="E30" s="59"/>
      <c r="F30" s="46"/>
      <c r="G30" s="51"/>
      <c r="H30" s="40"/>
      <c r="I30" s="50"/>
      <c r="K30" s="42"/>
      <c r="N30" s="49"/>
      <c r="O30" s="49"/>
      <c r="P30" s="49"/>
    </row>
    <row r="31" spans="1:16" s="48" customFormat="1" ht="30" customHeight="1">
      <c r="A31" s="54" t="s">
        <v>85</v>
      </c>
      <c r="B31" s="52" t="s">
        <v>17</v>
      </c>
      <c r="C31" s="44" t="s">
        <v>86</v>
      </c>
      <c r="D31" s="38"/>
      <c r="E31" s="45"/>
      <c r="F31" s="46"/>
      <c r="G31" s="51"/>
      <c r="H31" s="40"/>
      <c r="I31" s="50"/>
      <c r="K31" s="42"/>
      <c r="N31" s="49"/>
      <c r="O31" s="49"/>
      <c r="P31" s="49"/>
    </row>
    <row r="32" spans="1:16" s="48" customFormat="1" ht="30" customHeight="1">
      <c r="A32" s="54" t="s">
        <v>87</v>
      </c>
      <c r="B32" s="56"/>
      <c r="C32" s="44" t="s">
        <v>91</v>
      </c>
      <c r="D32" s="38"/>
      <c r="E32" s="45" t="s">
        <v>18</v>
      </c>
      <c r="F32" s="46">
        <v>4000</v>
      </c>
      <c r="G32" s="39"/>
      <c r="H32" s="40">
        <f>ROUND(G32,2)*F32</f>
        <v>0</v>
      </c>
      <c r="I32" s="50"/>
      <c r="K32" s="42"/>
      <c r="N32" s="49"/>
      <c r="O32" s="49"/>
      <c r="P32" s="49"/>
    </row>
    <row r="33" spans="1:16" s="48" customFormat="1" ht="30" customHeight="1">
      <c r="A33" s="54" t="s">
        <v>88</v>
      </c>
      <c r="B33" s="52" t="s">
        <v>19</v>
      </c>
      <c r="C33" s="44" t="s">
        <v>89</v>
      </c>
      <c r="D33" s="38"/>
      <c r="E33" s="45"/>
      <c r="F33" s="46"/>
      <c r="G33" s="51"/>
      <c r="H33" s="40"/>
      <c r="I33" s="50"/>
      <c r="K33" s="42"/>
      <c r="N33" s="49"/>
      <c r="O33" s="49"/>
      <c r="P33" s="49"/>
    </row>
    <row r="34" spans="1:16" s="48" customFormat="1" ht="30" customHeight="1">
      <c r="A34" s="54" t="s">
        <v>90</v>
      </c>
      <c r="B34" s="56"/>
      <c r="C34" s="44" t="s">
        <v>91</v>
      </c>
      <c r="D34" s="38"/>
      <c r="E34" s="45" t="s">
        <v>18</v>
      </c>
      <c r="F34" s="46">
        <v>50</v>
      </c>
      <c r="G34" s="39"/>
      <c r="H34" s="40">
        <f>ROUND(G34,2)*F34</f>
        <v>0</v>
      </c>
      <c r="I34" s="50"/>
      <c r="K34" s="42"/>
      <c r="N34" s="49"/>
      <c r="O34" s="49"/>
      <c r="P34" s="49"/>
    </row>
    <row r="35" spans="1:16" s="60" customFormat="1" ht="30" customHeight="1">
      <c r="A35" s="54" t="s">
        <v>92</v>
      </c>
      <c r="B35" s="53">
        <v>10</v>
      </c>
      <c r="C35" s="44" t="s">
        <v>93</v>
      </c>
      <c r="D35" s="38" t="s">
        <v>94</v>
      </c>
      <c r="E35" s="45"/>
      <c r="F35" s="46"/>
      <c r="G35" s="51"/>
      <c r="H35" s="40"/>
      <c r="I35" s="50"/>
      <c r="K35" s="42"/>
      <c r="N35" s="49"/>
      <c r="O35" s="49"/>
      <c r="P35" s="49"/>
    </row>
    <row r="36" spans="1:16" s="61" customFormat="1" ht="30" customHeight="1">
      <c r="A36" s="54" t="s">
        <v>95</v>
      </c>
      <c r="B36" s="52" t="s">
        <v>17</v>
      </c>
      <c r="C36" s="44" t="s">
        <v>96</v>
      </c>
      <c r="D36" s="38" t="s">
        <v>2</v>
      </c>
      <c r="E36" s="45" t="s">
        <v>16</v>
      </c>
      <c r="F36" s="46">
        <v>20000</v>
      </c>
      <c r="G36" s="39"/>
      <c r="H36" s="40">
        <f>ROUND(G36,2)*F36</f>
        <v>0</v>
      </c>
      <c r="I36" s="50"/>
      <c r="K36" s="42"/>
      <c r="N36" s="49"/>
      <c r="O36" s="49"/>
      <c r="P36" s="49"/>
    </row>
    <row r="37" spans="1:16" s="61" customFormat="1" ht="30" customHeight="1">
      <c r="A37" s="54" t="s">
        <v>97</v>
      </c>
      <c r="B37" s="52" t="s">
        <v>19</v>
      </c>
      <c r="C37" s="44" t="s">
        <v>98</v>
      </c>
      <c r="D37" s="38" t="s">
        <v>2</v>
      </c>
      <c r="E37" s="45" t="s">
        <v>16</v>
      </c>
      <c r="F37" s="46">
        <v>8000</v>
      </c>
      <c r="G37" s="39"/>
      <c r="H37" s="40">
        <f>ROUND(G37,2)*F37</f>
        <v>0</v>
      </c>
      <c r="I37" s="50"/>
      <c r="K37" s="42"/>
      <c r="N37" s="49"/>
      <c r="O37" s="49"/>
      <c r="P37" s="49"/>
    </row>
    <row r="38" spans="1:16" s="61" customFormat="1" ht="30" customHeight="1">
      <c r="A38" s="54" t="s">
        <v>99</v>
      </c>
      <c r="B38" s="52" t="s">
        <v>24</v>
      </c>
      <c r="C38" s="44" t="s">
        <v>100</v>
      </c>
      <c r="D38" s="38" t="s">
        <v>2</v>
      </c>
      <c r="E38" s="45" t="s">
        <v>16</v>
      </c>
      <c r="F38" s="46">
        <v>200</v>
      </c>
      <c r="G38" s="39"/>
      <c r="H38" s="40">
        <f>ROUND(G38,2)*F38</f>
        <v>0</v>
      </c>
      <c r="I38" s="50"/>
      <c r="K38" s="42"/>
      <c r="N38" s="49"/>
      <c r="O38" s="49"/>
      <c r="P38" s="49"/>
    </row>
    <row r="39" spans="1:16" s="60" customFormat="1" ht="30" customHeight="1">
      <c r="A39" s="54"/>
      <c r="B39" s="53">
        <v>11</v>
      </c>
      <c r="C39" s="44" t="s">
        <v>153</v>
      </c>
      <c r="D39" s="38" t="s">
        <v>156</v>
      </c>
      <c r="E39" s="45"/>
      <c r="F39" s="46"/>
      <c r="G39" s="51"/>
      <c r="H39" s="40"/>
      <c r="I39" s="47"/>
      <c r="J39" s="77"/>
      <c r="K39" s="77"/>
      <c r="N39" s="49"/>
      <c r="O39" s="49"/>
      <c r="P39" s="49"/>
    </row>
    <row r="40" spans="1:16" s="60" customFormat="1" ht="30" customHeight="1">
      <c r="A40" s="54"/>
      <c r="B40" s="52" t="s">
        <v>17</v>
      </c>
      <c r="C40" s="44" t="s">
        <v>154</v>
      </c>
      <c r="D40" s="38" t="s">
        <v>2</v>
      </c>
      <c r="E40" s="45" t="s">
        <v>16</v>
      </c>
      <c r="F40" s="46">
        <v>300</v>
      </c>
      <c r="G40" s="39"/>
      <c r="H40" s="40">
        <f>ROUND(G40,2)*F40</f>
        <v>0</v>
      </c>
      <c r="I40" s="47"/>
      <c r="J40" s="77"/>
      <c r="K40" s="77"/>
      <c r="N40" s="49"/>
      <c r="O40" s="49"/>
      <c r="P40" s="49"/>
    </row>
    <row r="41" spans="1:16" s="48" customFormat="1" ht="30" customHeight="1">
      <c r="A41" s="54"/>
      <c r="B41" s="53">
        <v>12</v>
      </c>
      <c r="C41" s="44" t="s">
        <v>155</v>
      </c>
      <c r="D41" s="38" t="s">
        <v>157</v>
      </c>
      <c r="E41" s="45" t="s">
        <v>18</v>
      </c>
      <c r="F41" s="58">
        <v>50</v>
      </c>
      <c r="G41" s="39"/>
      <c r="H41" s="40">
        <f>ROUND(G41,2)*F41</f>
        <v>0</v>
      </c>
      <c r="I41" s="50"/>
      <c r="J41" s="77"/>
      <c r="K41" s="77"/>
      <c r="N41" s="49"/>
      <c r="O41" s="49"/>
      <c r="P41" s="49"/>
    </row>
    <row r="42" spans="1:16" s="41" customFormat="1" ht="39.75" customHeight="1">
      <c r="A42" s="43" t="s">
        <v>102</v>
      </c>
      <c r="B42" s="53">
        <v>13</v>
      </c>
      <c r="C42" s="44" t="s">
        <v>103</v>
      </c>
      <c r="D42" s="38" t="s">
        <v>101</v>
      </c>
      <c r="E42" s="45" t="s">
        <v>66</v>
      </c>
      <c r="F42" s="58">
        <v>800</v>
      </c>
      <c r="G42" s="39"/>
      <c r="H42" s="62">
        <f>ROUND(G42,2)*F42</f>
        <v>0</v>
      </c>
      <c r="I42" s="50"/>
      <c r="K42" s="42"/>
      <c r="N42" s="49"/>
      <c r="O42" s="49"/>
      <c r="P42" s="49"/>
    </row>
    <row r="43" spans="1:16" s="41" customFormat="1" ht="30" customHeight="1">
      <c r="A43" s="43" t="s">
        <v>104</v>
      </c>
      <c r="B43" s="53">
        <v>14</v>
      </c>
      <c r="C43" s="44" t="s">
        <v>105</v>
      </c>
      <c r="D43" s="38" t="s">
        <v>101</v>
      </c>
      <c r="E43" s="45" t="s">
        <v>66</v>
      </c>
      <c r="F43" s="58">
        <v>5600</v>
      </c>
      <c r="G43" s="39"/>
      <c r="H43" s="62">
        <f>ROUND(G43,2)*F43</f>
        <v>0</v>
      </c>
      <c r="I43" s="50"/>
      <c r="K43" s="42"/>
      <c r="N43" s="49"/>
      <c r="O43" s="49"/>
      <c r="P43" s="49"/>
    </row>
    <row r="44" spans="1:21" s="72" customFormat="1" ht="39.75" customHeight="1">
      <c r="A44" s="63" t="s">
        <v>108</v>
      </c>
      <c r="B44" s="64">
        <v>15</v>
      </c>
      <c r="C44" s="65" t="s">
        <v>109</v>
      </c>
      <c r="D44" s="66" t="s">
        <v>106</v>
      </c>
      <c r="E44" s="67"/>
      <c r="F44" s="58"/>
      <c r="G44" s="51"/>
      <c r="H44" s="62"/>
      <c r="I44" s="73"/>
      <c r="J44" s="68"/>
      <c r="K44" s="70"/>
      <c r="L44" s="70"/>
      <c r="M44" s="71"/>
      <c r="N44" s="70"/>
      <c r="O44" s="70"/>
      <c r="P44" s="71"/>
      <c r="Q44" s="70"/>
      <c r="R44" s="70"/>
      <c r="S44" s="71"/>
      <c r="T44" s="74"/>
      <c r="U44" s="71"/>
    </row>
    <row r="45" spans="1:16" s="41" customFormat="1" ht="30" customHeight="1">
      <c r="A45" s="63" t="s">
        <v>110</v>
      </c>
      <c r="B45" s="69" t="s">
        <v>17</v>
      </c>
      <c r="C45" s="65" t="s">
        <v>107</v>
      </c>
      <c r="D45" s="66"/>
      <c r="E45" s="67" t="s">
        <v>23</v>
      </c>
      <c r="F45" s="58">
        <v>1</v>
      </c>
      <c r="G45" s="39"/>
      <c r="H45" s="62">
        <f>ROUND(G45,2)*F45</f>
        <v>0</v>
      </c>
      <c r="I45" s="50"/>
      <c r="J45" s="68"/>
      <c r="K45" s="42"/>
      <c r="N45" s="49"/>
      <c r="O45" s="49"/>
      <c r="P45" s="49"/>
    </row>
    <row r="46" spans="1:16" s="77" customFormat="1" ht="42.75" customHeight="1">
      <c r="A46" s="43" t="s">
        <v>111</v>
      </c>
      <c r="B46" s="53">
        <v>16</v>
      </c>
      <c r="C46" s="76" t="s">
        <v>112</v>
      </c>
      <c r="D46" s="38" t="s">
        <v>106</v>
      </c>
      <c r="E46" s="45"/>
      <c r="F46" s="58"/>
      <c r="G46" s="51"/>
      <c r="H46" s="62"/>
      <c r="I46" s="50"/>
      <c r="J46" s="75"/>
      <c r="K46" s="42"/>
      <c r="N46" s="49"/>
      <c r="O46" s="49"/>
      <c r="P46" s="49"/>
    </row>
    <row r="47" spans="1:16" s="48" customFormat="1" ht="39.75" customHeight="1">
      <c r="A47" s="43" t="s">
        <v>113</v>
      </c>
      <c r="B47" s="52" t="s">
        <v>17</v>
      </c>
      <c r="C47" s="44" t="s">
        <v>114</v>
      </c>
      <c r="D47" s="38"/>
      <c r="E47" s="45" t="s">
        <v>23</v>
      </c>
      <c r="F47" s="58">
        <v>5</v>
      </c>
      <c r="G47" s="39"/>
      <c r="H47" s="62">
        <f aca="true" t="shared" si="0" ref="H47:H52">ROUND(G47,2)*F47</f>
        <v>0</v>
      </c>
      <c r="I47" s="47"/>
      <c r="J47" s="68"/>
      <c r="K47" s="42"/>
      <c r="N47" s="49"/>
      <c r="O47" s="49"/>
      <c r="P47" s="49"/>
    </row>
    <row r="48" spans="1:16" s="48" customFormat="1" ht="39.75" customHeight="1">
      <c r="A48" s="43" t="s">
        <v>115</v>
      </c>
      <c r="B48" s="52" t="s">
        <v>19</v>
      </c>
      <c r="C48" s="44" t="s">
        <v>116</v>
      </c>
      <c r="D48" s="38"/>
      <c r="E48" s="45" t="s">
        <v>23</v>
      </c>
      <c r="F48" s="58">
        <v>3</v>
      </c>
      <c r="G48" s="39"/>
      <c r="H48" s="62">
        <f t="shared" si="0"/>
        <v>0</v>
      </c>
      <c r="I48" s="47"/>
      <c r="J48" s="68"/>
      <c r="K48" s="42"/>
      <c r="N48" s="49"/>
      <c r="O48" s="49"/>
      <c r="P48" s="49"/>
    </row>
    <row r="49" spans="1:16" s="48" customFormat="1" ht="39.75" customHeight="1">
      <c r="A49" s="43" t="s">
        <v>117</v>
      </c>
      <c r="B49" s="52" t="s">
        <v>24</v>
      </c>
      <c r="C49" s="44" t="s">
        <v>118</v>
      </c>
      <c r="D49" s="38"/>
      <c r="E49" s="45" t="s">
        <v>23</v>
      </c>
      <c r="F49" s="58">
        <v>2</v>
      </c>
      <c r="G49" s="39"/>
      <c r="H49" s="62">
        <f t="shared" si="0"/>
        <v>0</v>
      </c>
      <c r="I49" s="47"/>
      <c r="J49" s="68"/>
      <c r="K49" s="42"/>
      <c r="N49" s="49"/>
      <c r="O49" s="49"/>
      <c r="P49" s="49"/>
    </row>
    <row r="50" spans="1:16" s="48" customFormat="1" ht="39.75" customHeight="1">
      <c r="A50" s="43" t="s">
        <v>119</v>
      </c>
      <c r="B50" s="52" t="s">
        <v>26</v>
      </c>
      <c r="C50" s="44" t="s">
        <v>120</v>
      </c>
      <c r="D50" s="38"/>
      <c r="E50" s="45" t="s">
        <v>23</v>
      </c>
      <c r="F50" s="58">
        <v>1</v>
      </c>
      <c r="G50" s="39"/>
      <c r="H50" s="62">
        <f t="shared" si="0"/>
        <v>0</v>
      </c>
      <c r="I50" s="47"/>
      <c r="J50" s="68"/>
      <c r="K50" s="42"/>
      <c r="N50" s="49"/>
      <c r="O50" s="49"/>
      <c r="P50" s="49"/>
    </row>
    <row r="51" spans="1:16" s="48" customFormat="1" ht="39.75" customHeight="1">
      <c r="A51" s="43" t="s">
        <v>121</v>
      </c>
      <c r="B51" s="52" t="s">
        <v>27</v>
      </c>
      <c r="C51" s="44" t="s">
        <v>122</v>
      </c>
      <c r="D51" s="38"/>
      <c r="E51" s="45" t="s">
        <v>23</v>
      </c>
      <c r="F51" s="58">
        <v>1</v>
      </c>
      <c r="G51" s="39"/>
      <c r="H51" s="62">
        <f t="shared" si="0"/>
        <v>0</v>
      </c>
      <c r="I51" s="47"/>
      <c r="J51" s="68"/>
      <c r="K51" s="42"/>
      <c r="N51" s="49"/>
      <c r="O51" s="49"/>
      <c r="P51" s="49"/>
    </row>
    <row r="52" spans="1:16" s="48" customFormat="1" ht="39.75" customHeight="1">
      <c r="A52" s="43" t="s">
        <v>123</v>
      </c>
      <c r="B52" s="80">
        <v>17</v>
      </c>
      <c r="C52" s="81" t="s">
        <v>124</v>
      </c>
      <c r="D52" s="82" t="s">
        <v>125</v>
      </c>
      <c r="E52" s="83" t="s">
        <v>23</v>
      </c>
      <c r="F52" s="87">
        <v>15</v>
      </c>
      <c r="G52" s="85"/>
      <c r="H52" s="88">
        <f t="shared" si="0"/>
        <v>0</v>
      </c>
      <c r="I52" s="50"/>
      <c r="K52" s="42"/>
      <c r="N52" s="49"/>
      <c r="O52" s="49"/>
      <c r="P52" s="49"/>
    </row>
    <row r="53" spans="1:16" s="48" customFormat="1" ht="39.75" customHeight="1">
      <c r="A53" s="43" t="s">
        <v>126</v>
      </c>
      <c r="B53" s="53">
        <v>18</v>
      </c>
      <c r="C53" s="44" t="s">
        <v>127</v>
      </c>
      <c r="D53" s="38" t="s">
        <v>106</v>
      </c>
      <c r="E53" s="45"/>
      <c r="F53" s="58"/>
      <c r="G53" s="51"/>
      <c r="H53" s="62"/>
      <c r="I53" s="50"/>
      <c r="J53" s="68"/>
      <c r="K53" s="42"/>
      <c r="N53" s="49"/>
      <c r="O53" s="49"/>
      <c r="P53" s="49"/>
    </row>
    <row r="54" spans="1:16" s="48" customFormat="1" ht="30" customHeight="1">
      <c r="A54" s="43" t="s">
        <v>128</v>
      </c>
      <c r="B54" s="52" t="s">
        <v>17</v>
      </c>
      <c r="C54" s="44" t="s">
        <v>129</v>
      </c>
      <c r="D54" s="38"/>
      <c r="E54" s="45" t="s">
        <v>130</v>
      </c>
      <c r="F54" s="58">
        <v>1</v>
      </c>
      <c r="G54" s="39"/>
      <c r="H54" s="62">
        <f>ROUND(G54,2)*F54</f>
        <v>0</v>
      </c>
      <c r="I54" s="50"/>
      <c r="J54" s="68"/>
      <c r="K54" s="42"/>
      <c r="N54" s="49"/>
      <c r="O54" s="49"/>
      <c r="P54" s="49"/>
    </row>
    <row r="55" spans="1:16" s="48" customFormat="1" ht="30" customHeight="1">
      <c r="A55" s="43" t="s">
        <v>131</v>
      </c>
      <c r="B55" s="52" t="s">
        <v>19</v>
      </c>
      <c r="C55" s="44" t="s">
        <v>132</v>
      </c>
      <c r="D55" s="38"/>
      <c r="E55" s="45" t="s">
        <v>130</v>
      </c>
      <c r="F55" s="58">
        <v>1</v>
      </c>
      <c r="G55" s="39"/>
      <c r="H55" s="62">
        <f>ROUND(G55,2)*F55</f>
        <v>0</v>
      </c>
      <c r="I55" s="50"/>
      <c r="J55" s="68"/>
      <c r="K55" s="42"/>
      <c r="N55" s="49"/>
      <c r="O55" s="49"/>
      <c r="P55" s="49"/>
    </row>
    <row r="56" spans="1:16" s="41" customFormat="1" ht="39.75" customHeight="1">
      <c r="A56" s="43" t="s">
        <v>133</v>
      </c>
      <c r="B56" s="53">
        <v>19</v>
      </c>
      <c r="C56" s="44" t="s">
        <v>134</v>
      </c>
      <c r="D56" s="38" t="s">
        <v>125</v>
      </c>
      <c r="E56" s="45"/>
      <c r="F56" s="58"/>
      <c r="G56" s="51"/>
      <c r="H56" s="62"/>
      <c r="I56" s="50"/>
      <c r="K56" s="42"/>
      <c r="N56" s="49"/>
      <c r="O56" s="49"/>
      <c r="P56" s="49"/>
    </row>
    <row r="57" spans="1:16" s="48" customFormat="1" ht="30" customHeight="1">
      <c r="A57" s="43" t="s">
        <v>135</v>
      </c>
      <c r="B57" s="52" t="s">
        <v>17</v>
      </c>
      <c r="C57" s="44" t="s">
        <v>136</v>
      </c>
      <c r="D57" s="38"/>
      <c r="E57" s="45" t="s">
        <v>23</v>
      </c>
      <c r="F57" s="58">
        <v>2</v>
      </c>
      <c r="G57" s="39"/>
      <c r="H57" s="62">
        <f aca="true" t="shared" si="1" ref="H57:H63">ROUND(G57,2)*F57</f>
        <v>0</v>
      </c>
      <c r="I57" s="50"/>
      <c r="K57" s="42"/>
      <c r="N57" s="49"/>
      <c r="O57" s="49"/>
      <c r="P57" s="49"/>
    </row>
    <row r="58" spans="1:16" s="48" customFormat="1" ht="30" customHeight="1">
      <c r="A58" s="43" t="s">
        <v>137</v>
      </c>
      <c r="B58" s="52" t="s">
        <v>19</v>
      </c>
      <c r="C58" s="44" t="s">
        <v>138</v>
      </c>
      <c r="D58" s="38"/>
      <c r="E58" s="45" t="s">
        <v>23</v>
      </c>
      <c r="F58" s="58">
        <v>10</v>
      </c>
      <c r="G58" s="39"/>
      <c r="H58" s="62">
        <f t="shared" si="1"/>
        <v>0</v>
      </c>
      <c r="I58" s="50"/>
      <c r="K58" s="42"/>
      <c r="N58" s="49"/>
      <c r="O58" s="49"/>
      <c r="P58" s="49"/>
    </row>
    <row r="59" spans="1:16" s="48" customFormat="1" ht="30" customHeight="1">
      <c r="A59" s="43" t="s">
        <v>139</v>
      </c>
      <c r="B59" s="52" t="s">
        <v>24</v>
      </c>
      <c r="C59" s="44" t="s">
        <v>140</v>
      </c>
      <c r="D59" s="38"/>
      <c r="E59" s="45" t="s">
        <v>23</v>
      </c>
      <c r="F59" s="58">
        <v>1</v>
      </c>
      <c r="G59" s="39"/>
      <c r="H59" s="62">
        <f t="shared" si="1"/>
        <v>0</v>
      </c>
      <c r="I59" s="50"/>
      <c r="K59" s="42"/>
      <c r="N59" s="49"/>
      <c r="O59" s="49"/>
      <c r="P59" s="49"/>
    </row>
    <row r="60" spans="1:16" s="48" customFormat="1" ht="30" customHeight="1">
      <c r="A60" s="43" t="s">
        <v>141</v>
      </c>
      <c r="B60" s="52" t="s">
        <v>26</v>
      </c>
      <c r="C60" s="44" t="s">
        <v>142</v>
      </c>
      <c r="D60" s="38"/>
      <c r="E60" s="45" t="s">
        <v>23</v>
      </c>
      <c r="F60" s="58">
        <v>1</v>
      </c>
      <c r="G60" s="39"/>
      <c r="H60" s="62">
        <f t="shared" si="1"/>
        <v>0</v>
      </c>
      <c r="I60" s="50"/>
      <c r="K60" s="42"/>
      <c r="N60" s="49"/>
      <c r="O60" s="49"/>
      <c r="P60" s="49"/>
    </row>
    <row r="61" spans="1:16" s="41" customFormat="1" ht="39.75" customHeight="1">
      <c r="A61" s="43" t="s">
        <v>143</v>
      </c>
      <c r="B61" s="53">
        <v>20</v>
      </c>
      <c r="C61" s="44" t="s">
        <v>144</v>
      </c>
      <c r="D61" s="38" t="s">
        <v>125</v>
      </c>
      <c r="E61" s="45" t="s">
        <v>23</v>
      </c>
      <c r="F61" s="58">
        <v>5</v>
      </c>
      <c r="G61" s="39"/>
      <c r="H61" s="62">
        <f t="shared" si="1"/>
        <v>0</v>
      </c>
      <c r="I61" s="50"/>
      <c r="K61" s="42"/>
      <c r="N61" s="49"/>
      <c r="O61" s="49"/>
      <c r="P61" s="49"/>
    </row>
    <row r="62" spans="1:16" s="41" customFormat="1" ht="39.75" customHeight="1">
      <c r="A62" s="43" t="s">
        <v>145</v>
      </c>
      <c r="B62" s="53">
        <v>21</v>
      </c>
      <c r="C62" s="44" t="s">
        <v>146</v>
      </c>
      <c r="D62" s="38" t="s">
        <v>125</v>
      </c>
      <c r="E62" s="45" t="s">
        <v>23</v>
      </c>
      <c r="F62" s="58">
        <v>10</v>
      </c>
      <c r="G62" s="39"/>
      <c r="H62" s="62">
        <f t="shared" si="1"/>
        <v>0</v>
      </c>
      <c r="I62" s="50"/>
      <c r="K62" s="42"/>
      <c r="N62" s="49"/>
      <c r="O62" s="49"/>
      <c r="P62" s="49"/>
    </row>
    <row r="63" spans="1:16" s="48" customFormat="1" ht="30" customHeight="1" thickBot="1">
      <c r="A63" s="54" t="s">
        <v>147</v>
      </c>
      <c r="B63" s="80">
        <v>22</v>
      </c>
      <c r="C63" s="81" t="s">
        <v>148</v>
      </c>
      <c r="D63" s="82" t="s">
        <v>149</v>
      </c>
      <c r="E63" s="83" t="s">
        <v>16</v>
      </c>
      <c r="F63" s="84">
        <v>50</v>
      </c>
      <c r="G63" s="85"/>
      <c r="H63" s="86">
        <f t="shared" si="1"/>
        <v>0</v>
      </c>
      <c r="I63" s="50"/>
      <c r="K63" s="42"/>
      <c r="N63" s="49"/>
      <c r="O63" s="49"/>
      <c r="P63" s="49"/>
    </row>
    <row r="64" spans="1:8" s="22" customFormat="1" ht="37.5" customHeight="1" thickTop="1">
      <c r="A64" s="10"/>
      <c r="B64" s="98" t="s">
        <v>160</v>
      </c>
      <c r="C64" s="99"/>
      <c r="D64" s="99"/>
      <c r="E64" s="99"/>
      <c r="F64" s="99"/>
      <c r="G64" s="89">
        <f>SUM(H7:H63)</f>
        <v>0</v>
      </c>
      <c r="H64" s="90"/>
    </row>
    <row r="65" spans="1:8" ht="37.5" customHeight="1">
      <c r="A65" s="10"/>
      <c r="B65" s="91" t="s">
        <v>13</v>
      </c>
      <c r="C65" s="92"/>
      <c r="D65" s="92"/>
      <c r="E65" s="92"/>
      <c r="F65" s="92"/>
      <c r="G65" s="92"/>
      <c r="H65" s="93"/>
    </row>
    <row r="66" spans="1:8" ht="37.5" customHeight="1">
      <c r="A66" s="10"/>
      <c r="B66" s="94" t="s">
        <v>14</v>
      </c>
      <c r="C66" s="92"/>
      <c r="D66" s="92"/>
      <c r="E66" s="92"/>
      <c r="F66" s="92"/>
      <c r="G66" s="92"/>
      <c r="H66" s="93"/>
    </row>
    <row r="67" spans="1:8" ht="15.75" customHeight="1">
      <c r="A67" s="36"/>
      <c r="B67" s="32"/>
      <c r="C67" s="33"/>
      <c r="D67" s="34"/>
      <c r="E67" s="33"/>
      <c r="F67" s="33"/>
      <c r="G67" s="14"/>
      <c r="H67" s="15"/>
    </row>
  </sheetData>
  <sheetProtection password="CBDD" sheet="1" objects="1" scenarios="1" selectLockedCells="1"/>
  <mergeCells count="5">
    <mergeCell ref="G64:H64"/>
    <mergeCell ref="B65:H65"/>
    <mergeCell ref="B66:H66"/>
    <mergeCell ref="C6:F6"/>
    <mergeCell ref="B64:F64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7 G57:G63 G20:G23 G11:G12 G14 G16:G17 G54:G55 G32 G34 G26:G29 G45 G9 G47:G52 G36:G38 G40:G43">
      <formula1>0</formula1>
    </dataValidation>
    <dataValidation type="custom" allowBlank="1" showInputMessage="1" showErrorMessage="1" error="If you can enter a Unit  Price in this cell, pLease contact the Contract Administrator immediately!" sqref="G33 G44 G53 G8 G35 G10 G13 G15 G18:G19 G24:G25 G30:G31 G39 G46 G5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216-2006&amp;R&amp;10Bid Submission
Page &amp;P+3 of 10</oddHeader>
    <oddFooter xml:space="preserve">&amp;R__________________
Name of Bidder                    </oddFooter>
  </headerFooter>
  <rowBreaks count="2" manualBreakCount="2">
    <brk id="29" min="1" max="8" man="1"/>
    <brk id="5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and approved by HP on March 30, 2006 </dc:description>
  <cp:lastModifiedBy>DILLON</cp:lastModifiedBy>
  <cp:lastPrinted>2006-04-05T18:11:34Z</cp:lastPrinted>
  <dcterms:created xsi:type="dcterms:W3CDTF">1999-03-31T15:44:33Z</dcterms:created>
  <dcterms:modified xsi:type="dcterms:W3CDTF">2006-04-05T18:33:22Z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