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65251" windowWidth="9600" windowHeight="12480" activeTab="0"/>
  </bookViews>
  <sheets>
    <sheet name="2006 Pay Items" sheetId="1" r:id="rId1"/>
  </sheet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_xlnm.Print_Area" localSheetId="0">'2006 Pay Items'!$A$1:$H$78</definedName>
    <definedName name="_xlnm.Print_Titles" localSheetId="0">'2006 Pay Items'!$1:$3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<sst xmlns="http://schemas.openxmlformats.org/spreadsheetml/2006/main" count="269" uniqueCount="179">
  <si>
    <t>E023</t>
  </si>
  <si>
    <t>E024</t>
  </si>
  <si>
    <t>E025</t>
  </si>
  <si>
    <t>E026</t>
  </si>
  <si>
    <t>E028</t>
  </si>
  <si>
    <t>E029</t>
  </si>
  <si>
    <t>E031</t>
  </si>
  <si>
    <t>F015</t>
  </si>
  <si>
    <t>Sub-Grade Compaction</t>
  </si>
  <si>
    <t>0 - 50 mm Depth (Asphalt)</t>
  </si>
  <si>
    <t>0 - 50 mm Depth (Concrete)</t>
  </si>
  <si>
    <t>Pavement Repair Fabric</t>
  </si>
  <si>
    <t>Planing of Pavement</t>
  </si>
  <si>
    <t>Excavation</t>
  </si>
  <si>
    <t>Crushed Sub-base Material</t>
  </si>
  <si>
    <t>Grading of Boulevards</t>
  </si>
  <si>
    <t>CW 3330-R3</t>
  </si>
  <si>
    <t>Sodding</t>
  </si>
  <si>
    <t>Seeding</t>
  </si>
  <si>
    <t>Concrete Curb Renewal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</si>
  <si>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</si>
  <si>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</si>
  <si>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</si>
  <si>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</si>
  <si>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</si>
  <si>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</si>
  <si>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</si>
  <si>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</si>
  <si>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</si>
  <si>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</si>
  <si>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</si>
  <si>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</si>
  <si>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</si>
  <si>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</si>
  <si>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APPROX. QUANTITY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</si>
  <si>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</si>
  <si>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</si>
  <si>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</si>
  <si>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</si>
  <si>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</si>
  <si>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</si>
  <si>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150 mm Concrete Pavement (Type A)</t>
  </si>
  <si>
    <t>150 mm Concrete Pavement (Type B)</t>
  </si>
  <si>
    <t>150 mm Concrete Pavement (Type C)</t>
  </si>
  <si>
    <t>150 mm Concrete Pavement (Type D)</t>
  </si>
  <si>
    <t>200 mm Concrete Pavement (Reinforced)</t>
  </si>
  <si>
    <t>150 mm Concrete Pavement (Reinforced)</t>
  </si>
  <si>
    <t>38mm</t>
  </si>
  <si>
    <t xml:space="preserve"> width &lt; 600mm</t>
  </si>
  <si>
    <t xml:space="preserve"> width &gt; or = 600mm</t>
  </si>
  <si>
    <t>EARTH AND BASE WORKS</t>
  </si>
  <si>
    <t>ASSOCIATED DRAINAGE AND UNDERGROUND WORKS</t>
  </si>
  <si>
    <t>ADJUSTMENTS</t>
  </si>
  <si>
    <t>LANDSCAPING</t>
  </si>
  <si>
    <t>CODE</t>
  </si>
  <si>
    <t>B114</t>
  </si>
  <si>
    <t>F001</t>
  </si>
  <si>
    <t>F003</t>
  </si>
  <si>
    <t>F004</t>
  </si>
  <si>
    <t>F005</t>
  </si>
  <si>
    <t>F006</t>
  </si>
  <si>
    <t>F007</t>
  </si>
  <si>
    <t>F009</t>
  </si>
  <si>
    <t>G001</t>
  </si>
  <si>
    <t>G002</t>
  </si>
  <si>
    <t>G003</t>
  </si>
  <si>
    <t>G004</t>
  </si>
  <si>
    <t>A004</t>
  </si>
  <si>
    <t>A007</t>
  </si>
  <si>
    <t>A008</t>
  </si>
  <si>
    <t>A010</t>
  </si>
  <si>
    <t>A012</t>
  </si>
  <si>
    <t>A019</t>
  </si>
  <si>
    <t>B004</t>
  </si>
  <si>
    <t>B011</t>
  </si>
  <si>
    <t>B014</t>
  </si>
  <si>
    <t>B017</t>
  </si>
  <si>
    <t>B026</t>
  </si>
  <si>
    <t>B027</t>
  </si>
  <si>
    <t>B028</t>
  </si>
  <si>
    <t>B029</t>
  </si>
  <si>
    <t>B030</t>
  </si>
  <si>
    <t>B031</t>
  </si>
  <si>
    <t>B032</t>
  </si>
  <si>
    <t>B033</t>
  </si>
  <si>
    <t>B094</t>
  </si>
  <si>
    <t>B095</t>
  </si>
  <si>
    <t>B097</t>
  </si>
  <si>
    <t>B098</t>
  </si>
  <si>
    <t>B118</t>
  </si>
  <si>
    <t>B119</t>
  </si>
  <si>
    <t>B120</t>
  </si>
  <si>
    <t>Supplying and Placing Base Course Material</t>
  </si>
  <si>
    <t>Sidewalk</t>
  </si>
  <si>
    <t xml:space="preserve">Miscellaneous Concrete Slab Renewal </t>
  </si>
  <si>
    <t>i)</t>
  </si>
  <si>
    <t>ii)</t>
  </si>
  <si>
    <t>iii)</t>
  </si>
  <si>
    <t>iv)</t>
  </si>
  <si>
    <t>v)</t>
  </si>
  <si>
    <t>vi)</t>
  </si>
  <si>
    <t>vii)</t>
  </si>
  <si>
    <t xml:space="preserve">Construction of Asphaltic Concrete Overlay </t>
  </si>
  <si>
    <t>Main Line Paving</t>
  </si>
  <si>
    <t>Tie-ins and Approaches</t>
  </si>
  <si>
    <t>SD-228A</t>
  </si>
  <si>
    <t>Imported  Fill Material</t>
  </si>
  <si>
    <t>SPEC.
REF.</t>
  </si>
  <si>
    <t>SD-205,
SD206A</t>
  </si>
  <si>
    <t xml:space="preserve">AP-009 - Barrier Curb and Gutter Inlet Cover </t>
  </si>
  <si>
    <t>AP-011 - Mountable Curb and Gutter Inlet</t>
  </si>
  <si>
    <t>A003</t>
  </si>
  <si>
    <t>B154</t>
  </si>
  <si>
    <t>B155</t>
  </si>
  <si>
    <t>B156</t>
  </si>
  <si>
    <t>B157</t>
  </si>
  <si>
    <t>F010</t>
  </si>
  <si>
    <t>Slab Replacement</t>
  </si>
  <si>
    <t>Partial Slab Patches</t>
  </si>
  <si>
    <t>B184</t>
  </si>
  <si>
    <t>B189</t>
  </si>
  <si>
    <t>B190</t>
  </si>
  <si>
    <t>B191</t>
  </si>
  <si>
    <t>B193</t>
  </si>
  <si>
    <t>B194</t>
  </si>
  <si>
    <t>B197</t>
  </si>
  <si>
    <t>B200</t>
  </si>
  <si>
    <t>B201</t>
  </si>
  <si>
    <t>51mm</t>
  </si>
  <si>
    <t>64mm</t>
  </si>
  <si>
    <t>76mm</t>
  </si>
  <si>
    <t>B203</t>
  </si>
  <si>
    <t>B206</t>
  </si>
  <si>
    <t>SD-229 E</t>
  </si>
  <si>
    <t>Adjustment of Catch Basins / Manholes Frames</t>
  </si>
  <si>
    <t>CW 3210-R6</t>
  </si>
  <si>
    <t>Adjustment of Valve Boxes</t>
  </si>
  <si>
    <t>Lifter Rings</t>
  </si>
  <si>
    <t>Valve Box Extensions</t>
  </si>
  <si>
    <t>a) Less than 5 sq.m.</t>
  </si>
  <si>
    <t>b) 5 sq.m. to 20 sq.m.</t>
  </si>
  <si>
    <t>CW 3510-R8</t>
  </si>
  <si>
    <t>CW 3520-R6</t>
  </si>
  <si>
    <t>a) Less than 3 m</t>
  </si>
  <si>
    <t>b) 3 m to 30 m</t>
  </si>
  <si>
    <t>Adjustment of Curb and Gutter Inlet Frames</t>
  </si>
  <si>
    <t>Replacing Standard Frames &amp; Covers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</si>
  <si>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</si>
  <si>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</si>
  <si>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</si>
  <si>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</si>
  <si>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 xml:space="preserve">CW 3230-R5
</t>
  </si>
  <si>
    <t>CW 3230-R5</t>
  </si>
  <si>
    <t xml:space="preserve">CW 3235-R6  </t>
  </si>
  <si>
    <t xml:space="preserve">CW 3240-R6 </t>
  </si>
  <si>
    <t xml:space="preserve">CW 3410-R7 </t>
  </si>
  <si>
    <t xml:space="preserve">CW 3450-R4 </t>
  </si>
  <si>
    <t>CW 2130-R10</t>
  </si>
  <si>
    <t>50 mm - Limestone</t>
  </si>
  <si>
    <t>ROADWORKS - RENEWALS</t>
  </si>
  <si>
    <t>viii)</t>
  </si>
  <si>
    <t xml:space="preserve"> i)</t>
  </si>
  <si>
    <t>a) Type IA</t>
  </si>
  <si>
    <t>a) Type II</t>
  </si>
  <si>
    <t>(in figures)</t>
  </si>
  <si>
    <t>TOTAL BID PRICE (GST extra)</t>
  </si>
  <si>
    <t>Barrier (180mm ht, Dowelled)</t>
  </si>
  <si>
    <t>B169</t>
  </si>
  <si>
    <t>SD-201</t>
  </si>
  <si>
    <t>(in words)                           ____________________________________________________________________________________________</t>
  </si>
  <si>
    <t xml:space="preserve">                                              ____________________________________________________________________________________________</t>
  </si>
  <si>
    <t>FORM B: PRICES</t>
  </si>
  <si>
    <t>(SEE B8)</t>
  </si>
  <si>
    <t>2006 THIN BITUMINOUS OVERLAY PROGRAM - BRENTLAWN BOULEVARD, LINDENWOOD DRIVE, AND VARIOUS OTHER LOCATIONS</t>
  </si>
  <si>
    <t>E9</t>
  </si>
  <si>
    <t>CW 3110-R9</t>
  </si>
  <si>
    <t xml:space="preserve">CW 3110-R9 </t>
  </si>
  <si>
    <t>Curb Ramp (15mm ht, Integral)</t>
  </si>
  <si>
    <t>Mountable Curb (120mm ht, Integral)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</si>
</sst>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i/>
      <sz val="12"/>
      <name val="Arial"/>
      <family val="2"/>
    </font>
    <font>
      <sz val="10"/>
      <name val="Arial"/>
      <family val="2"/>
    </font>
    <font>
      <sz val="12"/>
      <name val="MS Sans Serif"/>
      <family val="0"/>
    </font>
    <font>
      <b/>
      <i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6" fillId="0" borderId="1" applyFill="0">
      <alignment horizontal="left" vertical="top"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184" fontId="7" fillId="0" borderId="3" applyNumberFormat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89">
    <xf numFmtId="0" fontId="0" fillId="0" borderId="0" xfId="0" applyAlignment="1">
      <alignment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4" fontId="15" fillId="0" borderId="1" xfId="0" applyNumberFormat="1" applyFont="1" applyFill="1" applyBorder="1" applyAlignment="1" applyProtection="1">
      <alignment horizontal="center" vertical="top" wrapText="1"/>
      <protection/>
    </xf>
    <xf numFmtId="187" fontId="15" fillId="0" borderId="1" xfId="0" applyNumberFormat="1" applyFont="1" applyFill="1" applyBorder="1" applyAlignment="1" applyProtection="1">
      <alignment horizontal="center" vertical="top"/>
      <protection/>
    </xf>
    <xf numFmtId="4" fontId="15" fillId="0" borderId="1" xfId="0" applyNumberFormat="1" applyFont="1" applyFill="1" applyBorder="1" applyAlignment="1" applyProtection="1">
      <alignment horizontal="center" vertical="top"/>
      <protection/>
    </xf>
    <xf numFmtId="185" fontId="15" fillId="0" borderId="1" xfId="0" applyNumberFormat="1" applyFont="1" applyFill="1" applyBorder="1" applyAlignment="1" applyProtection="1">
      <alignment horizontal="left" vertical="top" wrapText="1" indent="2"/>
      <protection/>
    </xf>
    <xf numFmtId="173" fontId="15" fillId="0" borderId="1" xfId="0" applyNumberFormat="1" applyFont="1" applyFill="1" applyBorder="1" applyAlignment="1" applyProtection="1">
      <alignment vertical="top" wrapText="1"/>
      <protection/>
    </xf>
    <xf numFmtId="185" fontId="15" fillId="0" borderId="1" xfId="0" applyNumberFormat="1" applyFont="1" applyFill="1" applyBorder="1" applyAlignment="1" applyProtection="1">
      <alignment horizontal="center" vertical="top" wrapText="1"/>
      <protection/>
    </xf>
    <xf numFmtId="187" fontId="16" fillId="0" borderId="6" xfId="0" applyNumberFormat="1" applyFont="1" applyFill="1" applyBorder="1" applyAlignment="1" applyProtection="1">
      <alignment horizontal="center"/>
      <protection/>
    </xf>
    <xf numFmtId="176" fontId="15" fillId="0" borderId="6" xfId="0" applyNumberFormat="1" applyFont="1" applyFill="1" applyBorder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15" fillId="0" borderId="7" xfId="0" applyNumberFormat="1" applyFont="1" applyFill="1" applyBorder="1" applyAlignment="1" applyProtection="1">
      <alignment horizontal="center" wrapText="1"/>
      <protection/>
    </xf>
    <xf numFmtId="0" fontId="15" fillId="0" borderId="7" xfId="0" applyNumberFormat="1" applyFont="1" applyFill="1" applyBorder="1" applyAlignment="1" applyProtection="1">
      <alignment horizontal="centerContinuous" wrapText="1"/>
      <protection/>
    </xf>
    <xf numFmtId="0" fontId="20" fillId="0" borderId="0" xfId="0" applyNumberFormat="1" applyFont="1" applyFill="1" applyAlignment="1">
      <alignment/>
    </xf>
    <xf numFmtId="0" fontId="3" fillId="0" borderId="0" xfId="33" applyFont="1" applyFill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top"/>
      <protection/>
    </xf>
    <xf numFmtId="191" fontId="15" fillId="0" borderId="0" xfId="0" applyNumberFormat="1" applyFont="1" applyFill="1" applyBorder="1" applyAlignment="1" applyProtection="1">
      <alignment vertical="top"/>
      <protection/>
    </xf>
    <xf numFmtId="173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17" fillId="0" borderId="0" xfId="0" applyFont="1" applyFill="1" applyAlignment="1">
      <alignment horizontal="center"/>
    </xf>
    <xf numFmtId="0" fontId="15" fillId="0" borderId="8" xfId="0" applyNumberFormat="1" applyFont="1" applyFill="1" applyBorder="1" applyAlignment="1" applyProtection="1">
      <alignment horizontal="center" vertical="top" wrapText="1"/>
      <protection/>
    </xf>
    <xf numFmtId="0" fontId="16" fillId="0" borderId="9" xfId="0" applyNumberFormat="1" applyFont="1" applyFill="1" applyBorder="1" applyAlignment="1" applyProtection="1">
      <alignment vertical="center"/>
      <protection/>
    </xf>
    <xf numFmtId="191" fontId="15" fillId="0" borderId="9" xfId="0" applyNumberFormat="1" applyFont="1" applyFill="1" applyBorder="1" applyAlignment="1" applyProtection="1">
      <alignment vertical="top"/>
      <protection/>
    </xf>
    <xf numFmtId="187" fontId="16" fillId="0" borderId="1" xfId="0" applyNumberFormat="1" applyFont="1" applyFill="1" applyBorder="1" applyAlignment="1" applyProtection="1">
      <alignment horizontal="center"/>
      <protection/>
    </xf>
    <xf numFmtId="185" fontId="16" fillId="0" borderId="1" xfId="0" applyNumberFormat="1" applyFont="1" applyFill="1" applyBorder="1" applyAlignment="1" applyProtection="1">
      <alignment horizontal="center" vertical="center" wrapText="1"/>
      <protection/>
    </xf>
    <xf numFmtId="173" fontId="16" fillId="0" borderId="1" xfId="0" applyNumberFormat="1" applyFont="1" applyFill="1" applyBorder="1" applyAlignment="1" applyProtection="1">
      <alignment vertical="center"/>
      <protection/>
    </xf>
    <xf numFmtId="173" fontId="16" fillId="0" borderId="1" xfId="0" applyNumberFormat="1" applyFont="1" applyFill="1" applyBorder="1" applyAlignment="1" applyProtection="1">
      <alignment horizontal="centerContinuous"/>
      <protection/>
    </xf>
    <xf numFmtId="173" fontId="16" fillId="0" borderId="8" xfId="0" applyNumberFormat="1" applyFont="1" applyFill="1" applyBorder="1" applyAlignment="1" applyProtection="1">
      <alignment horizontal="centerContinuous"/>
      <protection/>
    </xf>
    <xf numFmtId="176" fontId="15" fillId="0" borderId="1" xfId="0" applyNumberFormat="1" applyFont="1" applyFill="1" applyBorder="1" applyAlignment="1" applyProtection="1">
      <alignment horizontal="centerContinuous"/>
      <protection/>
    </xf>
    <xf numFmtId="18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1" xfId="0" applyNumberFormat="1" applyFont="1" applyFill="1" applyBorder="1" applyAlignment="1" applyProtection="1">
      <alignment horizontal="center" vertical="top"/>
      <protection/>
    </xf>
    <xf numFmtId="185" fontId="15" fillId="0" borderId="11" xfId="0" applyNumberFormat="1" applyFont="1" applyFill="1" applyBorder="1" applyAlignment="1" applyProtection="1">
      <alignment horizontal="center" vertical="top" wrapText="1"/>
      <protection/>
    </xf>
    <xf numFmtId="173" fontId="15" fillId="0" borderId="11" xfId="0" applyNumberFormat="1" applyFont="1" applyFill="1" applyBorder="1" applyAlignment="1" applyProtection="1">
      <alignment horizontal="left" vertical="top" wrapText="1"/>
      <protection/>
    </xf>
    <xf numFmtId="173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73" fontId="16" fillId="0" borderId="1" xfId="0" applyNumberFormat="1" applyFont="1" applyFill="1" applyBorder="1" applyAlignment="1" applyProtection="1">
      <alignment vertical="center" wrapText="1"/>
      <protection/>
    </xf>
    <xf numFmtId="173" fontId="16" fillId="0" borderId="1" xfId="0" applyNumberFormat="1" applyFont="1" applyFill="1" applyBorder="1" applyAlignment="1" applyProtection="1">
      <alignment horizontal="centerContinuous" wrapText="1"/>
      <protection/>
    </xf>
    <xf numFmtId="173" fontId="16" fillId="0" borderId="8" xfId="0" applyNumberFormat="1" applyFont="1" applyFill="1" applyBorder="1" applyAlignment="1" applyProtection="1">
      <alignment horizontal="centerContinuous" wrapText="1"/>
      <protection/>
    </xf>
    <xf numFmtId="176" fontId="15" fillId="0" borderId="9" xfId="0" applyNumberFormat="1" applyFont="1" applyFill="1" applyBorder="1" applyAlignment="1" applyProtection="1">
      <alignment horizontal="centerContinuous"/>
      <protection/>
    </xf>
    <xf numFmtId="191" fontId="15" fillId="0" borderId="9" xfId="0" applyNumberFormat="1" applyFont="1" applyFill="1" applyBorder="1" applyAlignment="1" applyProtection="1">
      <alignment vertical="top" wrapText="1"/>
      <protection/>
    </xf>
    <xf numFmtId="191" fontId="15" fillId="0" borderId="14" xfId="0" applyNumberFormat="1" applyFont="1" applyFill="1" applyBorder="1" applyAlignment="1" applyProtection="1">
      <alignment vertical="top"/>
      <protection/>
    </xf>
    <xf numFmtId="170" fontId="15" fillId="0" borderId="1" xfId="0" applyNumberFormat="1" applyFont="1" applyBorder="1" applyAlignment="1">
      <alignment vertical="top"/>
    </xf>
    <xf numFmtId="17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 applyAlignment="1" applyProtection="1">
      <alignment horizontal="right" vertical="top"/>
      <protection/>
    </xf>
    <xf numFmtId="0" fontId="15" fillId="0" borderId="12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/>
      <protection/>
    </xf>
    <xf numFmtId="0" fontId="22" fillId="0" borderId="8" xfId="0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191" fontId="15" fillId="0" borderId="15" xfId="0" applyNumberFormat="1" applyFont="1" applyFill="1" applyBorder="1" applyAlignment="1" applyProtection="1">
      <alignment/>
      <protection/>
    </xf>
    <xf numFmtId="170" fontId="15" fillId="0" borderId="1" xfId="0" applyNumberFormat="1" applyFont="1" applyBorder="1" applyAlignment="1" applyProtection="1">
      <alignment vertical="top"/>
      <protection locked="0"/>
    </xf>
    <xf numFmtId="170" fontId="15" fillId="0" borderId="11" xfId="0" applyNumberFormat="1" applyFont="1" applyBorder="1" applyAlignment="1" applyProtection="1">
      <alignment vertical="top"/>
      <protection locked="0"/>
    </xf>
    <xf numFmtId="170" fontId="15" fillId="0" borderId="1" xfId="0" applyNumberFormat="1" applyFont="1" applyFill="1" applyBorder="1" applyAlignment="1" applyProtection="1">
      <alignment horizontal="center" vertical="top"/>
      <protection locked="0"/>
    </xf>
    <xf numFmtId="170" fontId="15" fillId="0" borderId="1" xfId="0" applyNumberFormat="1" applyFont="1" applyFill="1" applyBorder="1" applyAlignment="1" applyProtection="1">
      <alignment vertical="top"/>
      <protection locked="0"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/>
      <protection/>
    </xf>
    <xf numFmtId="0" fontId="17" fillId="0" borderId="10" xfId="0" applyFont="1" applyFill="1" applyBorder="1" applyAlignment="1">
      <alignment horizontal="left"/>
    </xf>
    <xf numFmtId="0" fontId="0" fillId="0" borderId="16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left"/>
      <protection/>
    </xf>
    <xf numFmtId="0" fontId="0" fillId="0" borderId="8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85" fontId="16" fillId="0" borderId="1" xfId="0" applyNumberFormat="1" applyFont="1" applyFill="1" applyBorder="1" applyAlignment="1" applyProtection="1">
      <alignment horizontal="left" vertical="center" wrapText="1"/>
      <protection/>
    </xf>
    <xf numFmtId="187" fontId="15" fillId="0" borderId="2" xfId="0" applyNumberFormat="1" applyFont="1" applyFill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0" fontId="25" fillId="0" borderId="0" xfId="0" applyFont="1" applyFill="1" applyAlignment="1">
      <alignment horizontal="center"/>
    </xf>
    <xf numFmtId="0" fontId="24" fillId="0" borderId="5" xfId="0" applyNumberFormat="1" applyFont="1" applyFill="1" applyBorder="1" applyAlignment="1" applyProtection="1">
      <alignment horizontal="center" vertical="top"/>
      <protection/>
    </xf>
    <xf numFmtId="0" fontId="0" fillId="0" borderId="5" xfId="0" applyFont="1" applyFill="1" applyBorder="1" applyAlignment="1" applyProtection="1">
      <alignment horizontal="center" vertical="top"/>
      <protection/>
    </xf>
    <xf numFmtId="185" fontId="23" fillId="0" borderId="10" xfId="0" applyNumberFormat="1" applyFont="1" applyFill="1" applyBorder="1" applyAlignment="1" applyProtection="1">
      <alignment horizontal="left" vertical="center" wrapText="1"/>
      <protection/>
    </xf>
    <xf numFmtId="185" fontId="23" fillId="0" borderId="16" xfId="0" applyNumberFormat="1" applyFont="1" applyFill="1" applyBorder="1" applyAlignment="1" applyProtection="1">
      <alignment horizontal="left" vertical="center" wrapText="1"/>
      <protection/>
    </xf>
    <xf numFmtId="185" fontId="23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</cellXfs>
  <cellStyles count="30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Surface Works Pay Items" xfId="33"/>
    <cellStyle name="Null" xfId="34"/>
    <cellStyle name="Regular" xfId="35"/>
    <cellStyle name="TitleA" xfId="36"/>
    <cellStyle name="TitleC" xfId="37"/>
    <cellStyle name="TitleE8" xfId="38"/>
    <cellStyle name="TitleE8x" xfId="39"/>
    <cellStyle name="TitleF" xfId="40"/>
    <cellStyle name="TitleT" xfId="41"/>
    <cellStyle name="TitleYC89" xfId="42"/>
    <cellStyle name="TitleZ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showZeros="0" tabSelected="1" view="pageBreakPreview" zoomScaleNormal="75" zoomScaleSheetLayoutView="100" workbookViewId="0" topLeftCell="B1">
      <selection activeCell="G6" sqref="G6"/>
    </sheetView>
  </sheetViews>
  <sheetFormatPr defaultColWidth="9.140625" defaultRowHeight="12.75"/>
  <cols>
    <col min="1" max="1" width="9.57421875" style="28" hidden="1" customWidth="1"/>
    <col min="2" max="2" width="9.00390625" style="12" customWidth="1"/>
    <col min="3" max="3" width="40.7109375" style="12" customWidth="1"/>
    <col min="4" max="4" width="16.421875" style="12" customWidth="1"/>
    <col min="5" max="5" width="8.28125" style="12" customWidth="1"/>
    <col min="6" max="6" width="12.00390625" style="12" customWidth="1"/>
    <col min="7" max="7" width="12.7109375" style="12" customWidth="1"/>
    <col min="8" max="8" width="16.7109375" style="12" customWidth="1"/>
    <col min="9" max="9" width="8.8515625" style="12" customWidth="1"/>
    <col min="10" max="10" width="14.8515625" style="12" customWidth="1"/>
    <col min="11" max="16384" width="8.8515625" style="12" customWidth="1"/>
  </cols>
  <sheetData>
    <row r="1" spans="2:8" ht="15">
      <c r="B1" s="80" t="s">
        <v>171</v>
      </c>
      <c r="C1" s="80"/>
      <c r="D1" s="80"/>
      <c r="E1" s="80"/>
      <c r="F1" s="80"/>
      <c r="G1" s="80"/>
      <c r="H1" s="80"/>
    </row>
    <row r="2" spans="1:8" ht="24" customHeight="1">
      <c r="A2" s="81" t="s">
        <v>172</v>
      </c>
      <c r="B2" s="82"/>
      <c r="C2" s="82"/>
      <c r="D2" s="82"/>
      <c r="E2" s="82"/>
      <c r="F2" s="82"/>
      <c r="G2" s="82"/>
      <c r="H2" s="82"/>
    </row>
    <row r="3" spans="1:8" ht="30.75" thickBot="1">
      <c r="A3" s="13" t="s">
        <v>54</v>
      </c>
      <c r="B3" s="13" t="s">
        <v>25</v>
      </c>
      <c r="C3" s="14" t="s">
        <v>26</v>
      </c>
      <c r="D3" s="14" t="s">
        <v>107</v>
      </c>
      <c r="E3" s="14" t="s">
        <v>27</v>
      </c>
      <c r="F3" s="14" t="s">
        <v>34</v>
      </c>
      <c r="G3" s="14" t="s">
        <v>23</v>
      </c>
      <c r="H3" s="13" t="s">
        <v>28</v>
      </c>
    </row>
    <row r="4" spans="1:14" ht="36" customHeight="1" thickTop="1">
      <c r="A4" s="10"/>
      <c r="B4" s="38"/>
      <c r="C4" s="83" t="s">
        <v>173</v>
      </c>
      <c r="D4" s="84"/>
      <c r="E4" s="84"/>
      <c r="F4" s="84"/>
      <c r="G4" s="85"/>
      <c r="H4" s="11"/>
      <c r="I4" s="15"/>
      <c r="J4" s="16"/>
      <c r="K4" s="17"/>
      <c r="L4" s="18"/>
      <c r="M4" s="19"/>
      <c r="N4" s="18"/>
    </row>
    <row r="5" spans="1:14" ht="36" customHeight="1">
      <c r="A5" s="32"/>
      <c r="B5" s="33"/>
      <c r="C5" s="34" t="s">
        <v>50</v>
      </c>
      <c r="D5" s="35"/>
      <c r="E5" s="36"/>
      <c r="F5" s="35"/>
      <c r="G5" s="30"/>
      <c r="H5" s="37"/>
      <c r="I5" s="15"/>
      <c r="J5" s="16"/>
      <c r="K5" s="17"/>
      <c r="L5" s="18"/>
      <c r="M5" s="19"/>
      <c r="N5" s="18"/>
    </row>
    <row r="6" spans="1:14" ht="30" customHeight="1">
      <c r="A6" s="4" t="s">
        <v>111</v>
      </c>
      <c r="B6" s="9">
        <v>1</v>
      </c>
      <c r="C6" s="2" t="s">
        <v>13</v>
      </c>
      <c r="D6" s="3" t="s">
        <v>175</v>
      </c>
      <c r="E6" s="29" t="s">
        <v>30</v>
      </c>
      <c r="F6" s="54">
        <v>5</v>
      </c>
      <c r="G6" s="61"/>
      <c r="H6" s="31">
        <f>ROUND(G6,2)*F6</f>
        <v>0</v>
      </c>
      <c r="I6" s="20"/>
      <c r="J6" s="21"/>
      <c r="K6" s="22"/>
      <c r="L6" s="24"/>
      <c r="M6" s="24"/>
      <c r="N6" s="24"/>
    </row>
    <row r="7" spans="1:14" s="23" customFormat="1" ht="30" customHeight="1">
      <c r="A7" s="5" t="s">
        <v>67</v>
      </c>
      <c r="B7" s="9">
        <v>2</v>
      </c>
      <c r="C7" s="2" t="s">
        <v>8</v>
      </c>
      <c r="D7" s="3" t="s">
        <v>175</v>
      </c>
      <c r="E7" s="29" t="s">
        <v>29</v>
      </c>
      <c r="F7" s="54">
        <v>10</v>
      </c>
      <c r="G7" s="61"/>
      <c r="H7" s="31">
        <f>ROUND(G7,2)*F7</f>
        <v>0</v>
      </c>
      <c r="I7" s="20"/>
      <c r="J7" s="21"/>
      <c r="K7" s="22"/>
      <c r="L7" s="24"/>
      <c r="M7" s="24"/>
      <c r="N7" s="24"/>
    </row>
    <row r="8" spans="1:14" ht="30" customHeight="1">
      <c r="A8" s="5" t="s">
        <v>68</v>
      </c>
      <c r="B8" s="9">
        <v>3</v>
      </c>
      <c r="C8" s="2" t="s">
        <v>14</v>
      </c>
      <c r="D8" s="3" t="s">
        <v>175</v>
      </c>
      <c r="E8" s="29"/>
      <c r="F8" s="54"/>
      <c r="G8" s="52"/>
      <c r="H8" s="31"/>
      <c r="I8" s="20"/>
      <c r="L8" s="24"/>
      <c r="M8" s="24"/>
      <c r="N8" s="24"/>
    </row>
    <row r="9" spans="1:14" ht="30" customHeight="1">
      <c r="A9" s="4" t="s">
        <v>69</v>
      </c>
      <c r="B9" s="1" t="s">
        <v>95</v>
      </c>
      <c r="C9" s="2" t="s">
        <v>158</v>
      </c>
      <c r="D9" s="3" t="s">
        <v>24</v>
      </c>
      <c r="E9" s="29" t="s">
        <v>31</v>
      </c>
      <c r="F9" s="54">
        <v>5</v>
      </c>
      <c r="G9" s="61"/>
      <c r="H9" s="31">
        <f>ROUND(G9,2)*F9</f>
        <v>0</v>
      </c>
      <c r="I9" s="20"/>
      <c r="L9" s="24"/>
      <c r="M9" s="24"/>
      <c r="N9" s="24"/>
    </row>
    <row r="10" spans="1:14" ht="39.75" customHeight="1">
      <c r="A10" s="5" t="s">
        <v>70</v>
      </c>
      <c r="B10" s="9">
        <v>4</v>
      </c>
      <c r="C10" s="2" t="s">
        <v>92</v>
      </c>
      <c r="D10" s="3" t="s">
        <v>176</v>
      </c>
      <c r="E10" s="29" t="s">
        <v>30</v>
      </c>
      <c r="F10" s="54">
        <v>5</v>
      </c>
      <c r="G10" s="61"/>
      <c r="H10" s="31">
        <f>ROUND(G10,2)*F10</f>
        <v>0</v>
      </c>
      <c r="I10" s="20"/>
      <c r="L10" s="24"/>
      <c r="M10" s="24"/>
      <c r="N10" s="24"/>
    </row>
    <row r="11" spans="1:14" s="23" customFormat="1" ht="30" customHeight="1">
      <c r="A11" s="4" t="s">
        <v>71</v>
      </c>
      <c r="B11" s="9">
        <v>5</v>
      </c>
      <c r="C11" s="2" t="s">
        <v>15</v>
      </c>
      <c r="D11" s="3" t="s">
        <v>175</v>
      </c>
      <c r="E11" s="29" t="s">
        <v>29</v>
      </c>
      <c r="F11" s="54">
        <v>10</v>
      </c>
      <c r="G11" s="61"/>
      <c r="H11" s="31">
        <f>ROUND(G11,2)*F11</f>
        <v>0</v>
      </c>
      <c r="I11" s="20"/>
      <c r="L11" s="24"/>
      <c r="M11" s="24"/>
      <c r="N11" s="24"/>
    </row>
    <row r="12" spans="1:14" s="23" customFormat="1" ht="30" customHeight="1">
      <c r="A12" s="76" t="s">
        <v>72</v>
      </c>
      <c r="B12" s="9">
        <v>6</v>
      </c>
      <c r="C12" s="2" t="s">
        <v>106</v>
      </c>
      <c r="D12" s="3" t="s">
        <v>175</v>
      </c>
      <c r="E12" s="29" t="s">
        <v>30</v>
      </c>
      <c r="F12" s="54">
        <v>5</v>
      </c>
      <c r="G12" s="61"/>
      <c r="H12" s="31">
        <f>ROUND(G12,2)*F12</f>
        <v>0</v>
      </c>
      <c r="I12" s="20"/>
      <c r="L12" s="24"/>
      <c r="M12" s="24"/>
      <c r="N12" s="24"/>
    </row>
    <row r="13" spans="1:14" ht="36" customHeight="1">
      <c r="A13" s="32"/>
      <c r="B13" s="75"/>
      <c r="C13" s="46" t="s">
        <v>159</v>
      </c>
      <c r="D13" s="47"/>
      <c r="E13" s="48"/>
      <c r="F13" s="54"/>
      <c r="G13" s="52"/>
      <c r="H13" s="49"/>
      <c r="I13" s="20"/>
      <c r="L13" s="24"/>
      <c r="M13" s="24"/>
      <c r="N13" s="24"/>
    </row>
    <row r="14" spans="1:14" s="23" customFormat="1" ht="30" customHeight="1">
      <c r="A14" s="6" t="s">
        <v>73</v>
      </c>
      <c r="B14" s="9">
        <v>7</v>
      </c>
      <c r="C14" s="2" t="s">
        <v>117</v>
      </c>
      <c r="D14" s="3" t="s">
        <v>151</v>
      </c>
      <c r="E14" s="29"/>
      <c r="F14" s="54"/>
      <c r="G14" s="52"/>
      <c r="H14" s="31"/>
      <c r="I14" s="20"/>
      <c r="L14" s="24"/>
      <c r="M14" s="24"/>
      <c r="N14" s="24"/>
    </row>
    <row r="15" spans="1:14" s="23" customFormat="1" ht="39.75" customHeight="1">
      <c r="A15" s="6" t="s">
        <v>74</v>
      </c>
      <c r="B15" s="1" t="s">
        <v>95</v>
      </c>
      <c r="C15" s="2" t="s">
        <v>45</v>
      </c>
      <c r="D15" s="3" t="s">
        <v>24</v>
      </c>
      <c r="E15" s="29" t="s">
        <v>29</v>
      </c>
      <c r="F15" s="54">
        <v>30</v>
      </c>
      <c r="G15" s="61"/>
      <c r="H15" s="31">
        <f>ROUND(G15,2)*F15</f>
        <v>0</v>
      </c>
      <c r="I15" s="20"/>
      <c r="L15" s="24"/>
      <c r="M15" s="24"/>
      <c r="N15" s="24"/>
    </row>
    <row r="16" spans="1:14" s="23" customFormat="1" ht="39.75" customHeight="1">
      <c r="A16" s="6" t="s">
        <v>75</v>
      </c>
      <c r="B16" s="1" t="s">
        <v>96</v>
      </c>
      <c r="C16" s="2" t="s">
        <v>46</v>
      </c>
      <c r="D16" s="3" t="s">
        <v>24</v>
      </c>
      <c r="E16" s="29" t="s">
        <v>29</v>
      </c>
      <c r="F16" s="54">
        <v>30</v>
      </c>
      <c r="G16" s="61"/>
      <c r="H16" s="31">
        <f>ROUND(G16,2)*F16</f>
        <v>0</v>
      </c>
      <c r="I16" s="20"/>
      <c r="L16" s="24"/>
      <c r="M16" s="24"/>
      <c r="N16" s="24"/>
    </row>
    <row r="17" spans="1:14" s="23" customFormat="1" ht="30" customHeight="1">
      <c r="A17" s="6" t="s">
        <v>76</v>
      </c>
      <c r="B17" s="9">
        <v>8</v>
      </c>
      <c r="C17" s="2" t="s">
        <v>118</v>
      </c>
      <c r="D17" s="3" t="s">
        <v>151</v>
      </c>
      <c r="E17" s="29"/>
      <c r="F17" s="54"/>
      <c r="G17" s="52"/>
      <c r="H17" s="31"/>
      <c r="I17" s="20"/>
      <c r="L17" s="24"/>
      <c r="M17" s="24"/>
      <c r="N17" s="24"/>
    </row>
    <row r="18" spans="1:14" s="23" customFormat="1" ht="30" customHeight="1">
      <c r="A18" s="6" t="s">
        <v>77</v>
      </c>
      <c r="B18" s="1" t="s">
        <v>95</v>
      </c>
      <c r="C18" s="2" t="s">
        <v>37</v>
      </c>
      <c r="D18" s="3" t="s">
        <v>24</v>
      </c>
      <c r="E18" s="29" t="s">
        <v>29</v>
      </c>
      <c r="F18" s="54">
        <v>200</v>
      </c>
      <c r="G18" s="63"/>
      <c r="H18" s="31">
        <f aca="true" t="shared" si="0" ref="H18:H25">ROUND(G18,2)*F18</f>
        <v>0</v>
      </c>
      <c r="I18" s="20"/>
      <c r="L18" s="24"/>
      <c r="M18" s="24"/>
      <c r="N18" s="24"/>
    </row>
    <row r="19" spans="1:14" s="23" customFormat="1" ht="30" customHeight="1">
      <c r="A19" s="6" t="s">
        <v>78</v>
      </c>
      <c r="B19" s="1" t="s">
        <v>96</v>
      </c>
      <c r="C19" s="2" t="s">
        <v>38</v>
      </c>
      <c r="D19" s="3" t="s">
        <v>24</v>
      </c>
      <c r="E19" s="29" t="s">
        <v>29</v>
      </c>
      <c r="F19" s="54">
        <v>530</v>
      </c>
      <c r="G19" s="63"/>
      <c r="H19" s="31">
        <f t="shared" si="0"/>
        <v>0</v>
      </c>
      <c r="I19" s="20"/>
      <c r="L19" s="24"/>
      <c r="M19" s="24"/>
      <c r="N19" s="24"/>
    </row>
    <row r="20" spans="1:14" s="23" customFormat="1" ht="30" customHeight="1">
      <c r="A20" s="6" t="s">
        <v>79</v>
      </c>
      <c r="B20" s="1" t="s">
        <v>97</v>
      </c>
      <c r="C20" s="2" t="s">
        <v>39</v>
      </c>
      <c r="D20" s="3" t="s">
        <v>24</v>
      </c>
      <c r="E20" s="29" t="s">
        <v>29</v>
      </c>
      <c r="F20" s="54">
        <v>10</v>
      </c>
      <c r="G20" s="63"/>
      <c r="H20" s="31">
        <f t="shared" si="0"/>
        <v>0</v>
      </c>
      <c r="I20" s="20"/>
      <c r="L20" s="24"/>
      <c r="M20" s="24"/>
      <c r="N20" s="24"/>
    </row>
    <row r="21" spans="1:14" s="23" customFormat="1" ht="30" customHeight="1">
      <c r="A21" s="6" t="s">
        <v>80</v>
      </c>
      <c r="B21" s="1" t="s">
        <v>98</v>
      </c>
      <c r="C21" s="2" t="s">
        <v>40</v>
      </c>
      <c r="D21" s="3" t="s">
        <v>24</v>
      </c>
      <c r="E21" s="29" t="s">
        <v>29</v>
      </c>
      <c r="F21" s="54">
        <v>10</v>
      </c>
      <c r="G21" s="63"/>
      <c r="H21" s="31">
        <f t="shared" si="0"/>
        <v>0</v>
      </c>
      <c r="I21" s="20"/>
      <c r="L21" s="24"/>
      <c r="M21" s="24"/>
      <c r="N21" s="24"/>
    </row>
    <row r="22" spans="1:14" s="23" customFormat="1" ht="30" customHeight="1">
      <c r="A22" s="6" t="s">
        <v>81</v>
      </c>
      <c r="B22" s="1" t="s">
        <v>99</v>
      </c>
      <c r="C22" s="2" t="s">
        <v>41</v>
      </c>
      <c r="D22" s="3" t="s">
        <v>24</v>
      </c>
      <c r="E22" s="29" t="s">
        <v>29</v>
      </c>
      <c r="F22" s="54">
        <v>70</v>
      </c>
      <c r="G22" s="63"/>
      <c r="H22" s="31">
        <f t="shared" si="0"/>
        <v>0</v>
      </c>
      <c r="I22" s="20"/>
      <c r="L22" s="24"/>
      <c r="M22" s="24"/>
      <c r="N22" s="24"/>
    </row>
    <row r="23" spans="1:14" s="23" customFormat="1" ht="30" customHeight="1">
      <c r="A23" s="6" t="s">
        <v>82</v>
      </c>
      <c r="B23" s="1" t="s">
        <v>100</v>
      </c>
      <c r="C23" s="2" t="s">
        <v>42</v>
      </c>
      <c r="D23" s="3" t="s">
        <v>24</v>
      </c>
      <c r="E23" s="29" t="s">
        <v>29</v>
      </c>
      <c r="F23" s="54">
        <v>390</v>
      </c>
      <c r="G23" s="63"/>
      <c r="H23" s="31">
        <f t="shared" si="0"/>
        <v>0</v>
      </c>
      <c r="I23" s="20"/>
      <c r="L23" s="24"/>
      <c r="M23" s="24"/>
      <c r="N23" s="24"/>
    </row>
    <row r="24" spans="1:14" s="23" customFormat="1" ht="30" customHeight="1">
      <c r="A24" s="6" t="s">
        <v>83</v>
      </c>
      <c r="B24" s="1" t="s">
        <v>101</v>
      </c>
      <c r="C24" s="2" t="s">
        <v>43</v>
      </c>
      <c r="D24" s="3" t="s">
        <v>24</v>
      </c>
      <c r="E24" s="29" t="s">
        <v>29</v>
      </c>
      <c r="F24" s="54">
        <v>30</v>
      </c>
      <c r="G24" s="63"/>
      <c r="H24" s="31">
        <f t="shared" si="0"/>
        <v>0</v>
      </c>
      <c r="I24" s="20"/>
      <c r="L24" s="24"/>
      <c r="M24" s="24"/>
      <c r="N24" s="24"/>
    </row>
    <row r="25" spans="1:14" s="23" customFormat="1" ht="30" customHeight="1">
      <c r="A25" s="6" t="s">
        <v>84</v>
      </c>
      <c r="B25" s="1" t="s">
        <v>160</v>
      </c>
      <c r="C25" s="2" t="s">
        <v>44</v>
      </c>
      <c r="D25" s="3" t="s">
        <v>24</v>
      </c>
      <c r="E25" s="29" t="s">
        <v>29</v>
      </c>
      <c r="F25" s="54">
        <v>130</v>
      </c>
      <c r="G25" s="63"/>
      <c r="H25" s="31">
        <f t="shared" si="0"/>
        <v>0</v>
      </c>
      <c r="I25" s="20"/>
      <c r="L25" s="24"/>
      <c r="M25" s="24"/>
      <c r="N25" s="24"/>
    </row>
    <row r="26" spans="1:14" s="23" customFormat="1" ht="30" customHeight="1">
      <c r="A26" s="6" t="s">
        <v>85</v>
      </c>
      <c r="B26" s="9">
        <v>9</v>
      </c>
      <c r="C26" s="2" t="s">
        <v>20</v>
      </c>
      <c r="D26" s="3" t="s">
        <v>152</v>
      </c>
      <c r="E26" s="29"/>
      <c r="F26" s="54"/>
      <c r="G26" s="52"/>
      <c r="H26" s="31"/>
      <c r="I26" s="20"/>
      <c r="L26" s="24"/>
      <c r="M26" s="24"/>
      <c r="N26" s="24"/>
    </row>
    <row r="27" spans="1:14" s="23" customFormat="1" ht="30" customHeight="1">
      <c r="A27" s="6" t="s">
        <v>86</v>
      </c>
      <c r="B27" s="1" t="s">
        <v>95</v>
      </c>
      <c r="C27" s="2" t="s">
        <v>36</v>
      </c>
      <c r="D27" s="3" t="s">
        <v>24</v>
      </c>
      <c r="E27" s="29" t="s">
        <v>32</v>
      </c>
      <c r="F27" s="54">
        <v>2000</v>
      </c>
      <c r="G27" s="61"/>
      <c r="H27" s="31">
        <f>ROUND(G27,2)*F27</f>
        <v>0</v>
      </c>
      <c r="I27" s="20"/>
      <c r="L27" s="24"/>
      <c r="M27" s="24"/>
      <c r="N27" s="24"/>
    </row>
    <row r="28" spans="1:14" s="23" customFormat="1" ht="30" customHeight="1">
      <c r="A28" s="6" t="s">
        <v>87</v>
      </c>
      <c r="B28" s="9">
        <v>10</v>
      </c>
      <c r="C28" s="2" t="s">
        <v>21</v>
      </c>
      <c r="D28" s="3" t="s">
        <v>152</v>
      </c>
      <c r="E28" s="29"/>
      <c r="F28" s="54"/>
      <c r="G28" s="52"/>
      <c r="H28" s="31"/>
      <c r="I28" s="20"/>
      <c r="L28" s="24"/>
      <c r="M28" s="24"/>
      <c r="N28" s="24"/>
    </row>
    <row r="29" spans="1:14" s="23" customFormat="1" ht="30" customHeight="1">
      <c r="A29" s="6" t="s">
        <v>88</v>
      </c>
      <c r="B29" s="1" t="s">
        <v>95</v>
      </c>
      <c r="C29" s="2" t="s">
        <v>35</v>
      </c>
      <c r="D29" s="3" t="s">
        <v>24</v>
      </c>
      <c r="E29" s="29" t="s">
        <v>32</v>
      </c>
      <c r="F29" s="54">
        <v>1500</v>
      </c>
      <c r="G29" s="61"/>
      <c r="H29" s="31">
        <f>ROUND(G29,2)*F29</f>
        <v>0</v>
      </c>
      <c r="I29" s="20"/>
      <c r="L29" s="24"/>
      <c r="M29" s="24"/>
      <c r="N29" s="24"/>
    </row>
    <row r="30" spans="1:14" ht="30" customHeight="1">
      <c r="A30" s="6" t="s">
        <v>55</v>
      </c>
      <c r="B30" s="9">
        <v>11</v>
      </c>
      <c r="C30" s="2" t="s">
        <v>94</v>
      </c>
      <c r="D30" s="3" t="s">
        <v>153</v>
      </c>
      <c r="E30" s="29"/>
      <c r="F30" s="54"/>
      <c r="G30" s="53"/>
      <c r="H30" s="31"/>
      <c r="I30" s="20"/>
      <c r="L30" s="24"/>
      <c r="M30" s="24"/>
      <c r="N30" s="24"/>
    </row>
    <row r="31" spans="1:14" s="23" customFormat="1" ht="30" customHeight="1">
      <c r="A31" s="6" t="s">
        <v>89</v>
      </c>
      <c r="B31" s="1" t="s">
        <v>161</v>
      </c>
      <c r="C31" s="2" t="s">
        <v>93</v>
      </c>
      <c r="D31" s="3" t="s">
        <v>105</v>
      </c>
      <c r="E31" s="29"/>
      <c r="F31" s="54"/>
      <c r="G31" s="53"/>
      <c r="H31" s="31"/>
      <c r="I31" s="20"/>
      <c r="L31" s="24"/>
      <c r="M31" s="24"/>
      <c r="N31" s="24"/>
    </row>
    <row r="32" spans="1:14" s="23" customFormat="1" ht="30" customHeight="1">
      <c r="A32" s="6" t="s">
        <v>90</v>
      </c>
      <c r="B32" s="7"/>
      <c r="C32" s="2" t="s">
        <v>139</v>
      </c>
      <c r="D32" s="3"/>
      <c r="E32" s="29" t="s">
        <v>29</v>
      </c>
      <c r="F32" s="54">
        <v>50</v>
      </c>
      <c r="G32" s="64"/>
      <c r="H32" s="31">
        <f>ROUND(G32,2)*F32</f>
        <v>0</v>
      </c>
      <c r="I32" s="20"/>
      <c r="L32" s="24"/>
      <c r="M32" s="24"/>
      <c r="N32" s="24"/>
    </row>
    <row r="33" spans="1:14" s="23" customFormat="1" ht="30" customHeight="1">
      <c r="A33" s="6" t="s">
        <v>91</v>
      </c>
      <c r="B33" s="7"/>
      <c r="C33" s="2" t="s">
        <v>140</v>
      </c>
      <c r="D33" s="3"/>
      <c r="E33" s="29" t="s">
        <v>29</v>
      </c>
      <c r="F33" s="54">
        <v>80</v>
      </c>
      <c r="G33" s="64"/>
      <c r="H33" s="31">
        <f>ROUND(G33,2)*F33</f>
        <v>0</v>
      </c>
      <c r="I33" s="20"/>
      <c r="L33" s="24"/>
      <c r="M33" s="24"/>
      <c r="N33" s="24"/>
    </row>
    <row r="34" spans="1:14" s="23" customFormat="1" ht="30" customHeight="1">
      <c r="A34" s="6" t="s">
        <v>112</v>
      </c>
      <c r="B34" s="9">
        <v>12</v>
      </c>
      <c r="C34" s="2" t="s">
        <v>19</v>
      </c>
      <c r="D34" s="3" t="s">
        <v>154</v>
      </c>
      <c r="E34" s="29"/>
      <c r="F34" s="54"/>
      <c r="G34" s="53"/>
      <c r="H34" s="31"/>
      <c r="I34" s="20"/>
      <c r="L34" s="24"/>
      <c r="M34" s="24"/>
      <c r="N34" s="24"/>
    </row>
    <row r="35" spans="1:14" s="23" customFormat="1" ht="30" customHeight="1">
      <c r="A35" s="6" t="s">
        <v>113</v>
      </c>
      <c r="B35" s="1" t="s">
        <v>95</v>
      </c>
      <c r="C35" s="2" t="s">
        <v>166</v>
      </c>
      <c r="D35" s="3" t="s">
        <v>108</v>
      </c>
      <c r="E35" s="29"/>
      <c r="F35" s="54"/>
      <c r="G35" s="53"/>
      <c r="H35" s="31"/>
      <c r="I35" s="20"/>
      <c r="L35" s="24"/>
      <c r="M35" s="24"/>
      <c r="N35" s="24"/>
    </row>
    <row r="36" spans="1:14" s="23" customFormat="1" ht="30" customHeight="1">
      <c r="A36" s="6" t="s">
        <v>114</v>
      </c>
      <c r="B36" s="7"/>
      <c r="C36" s="2" t="s">
        <v>143</v>
      </c>
      <c r="D36" s="3"/>
      <c r="E36" s="29" t="s">
        <v>33</v>
      </c>
      <c r="F36" s="54">
        <v>170</v>
      </c>
      <c r="G36" s="64"/>
      <c r="H36" s="31">
        <f>ROUND(G36,2)*F36</f>
        <v>0</v>
      </c>
      <c r="I36" s="20"/>
      <c r="L36" s="24"/>
      <c r="M36" s="24"/>
      <c r="N36" s="24"/>
    </row>
    <row r="37" spans="1:14" s="23" customFormat="1" ht="30" customHeight="1">
      <c r="A37" s="6" t="s">
        <v>115</v>
      </c>
      <c r="B37" s="7"/>
      <c r="C37" s="2" t="s">
        <v>144</v>
      </c>
      <c r="D37" s="3"/>
      <c r="E37" s="29" t="s">
        <v>33</v>
      </c>
      <c r="F37" s="54">
        <v>290</v>
      </c>
      <c r="G37" s="64"/>
      <c r="H37" s="31">
        <f>ROUND(G37,2)*F37</f>
        <v>0</v>
      </c>
      <c r="I37" s="20"/>
      <c r="L37" s="24"/>
      <c r="M37" s="24"/>
      <c r="N37" s="24"/>
    </row>
    <row r="38" spans="1:14" s="23" customFormat="1" ht="30" customHeight="1">
      <c r="A38" s="6" t="s">
        <v>167</v>
      </c>
      <c r="B38" s="1" t="s">
        <v>96</v>
      </c>
      <c r="C38" s="2" t="s">
        <v>178</v>
      </c>
      <c r="D38" s="3" t="s">
        <v>168</v>
      </c>
      <c r="E38" s="65" t="s">
        <v>33</v>
      </c>
      <c r="F38" s="54">
        <v>220</v>
      </c>
      <c r="G38" s="64"/>
      <c r="H38" s="31">
        <f>ROUND(G38,2)*F38</f>
        <v>0</v>
      </c>
      <c r="I38" s="20"/>
      <c r="L38" s="24"/>
      <c r="M38" s="24"/>
      <c r="N38" s="24"/>
    </row>
    <row r="39" spans="1:14" s="23" customFormat="1" ht="30" customHeight="1">
      <c r="A39" s="6" t="s">
        <v>119</v>
      </c>
      <c r="B39" s="1" t="s">
        <v>97</v>
      </c>
      <c r="C39" s="2" t="s">
        <v>177</v>
      </c>
      <c r="D39" s="3" t="s">
        <v>133</v>
      </c>
      <c r="E39" s="29" t="s">
        <v>33</v>
      </c>
      <c r="F39" s="54">
        <v>80</v>
      </c>
      <c r="G39" s="64"/>
      <c r="H39" s="31">
        <f>ROUND(G39,2)*F39</f>
        <v>0</v>
      </c>
      <c r="I39" s="20"/>
      <c r="L39" s="24"/>
      <c r="M39" s="24"/>
      <c r="N39" s="24"/>
    </row>
    <row r="40" spans="1:14" s="23" customFormat="1" ht="39.75" customHeight="1">
      <c r="A40" s="6" t="s">
        <v>120</v>
      </c>
      <c r="B40" s="9">
        <v>13</v>
      </c>
      <c r="C40" s="2" t="s">
        <v>22</v>
      </c>
      <c r="D40" s="3" t="s">
        <v>16</v>
      </c>
      <c r="E40" s="29" t="s">
        <v>29</v>
      </c>
      <c r="F40" s="54">
        <v>90</v>
      </c>
      <c r="G40" s="64"/>
      <c r="H40" s="31">
        <f>ROUND(G40,2)*F40</f>
        <v>0</v>
      </c>
      <c r="I40" s="20"/>
      <c r="L40" s="24"/>
      <c r="M40" s="24"/>
      <c r="N40" s="24"/>
    </row>
    <row r="41" spans="1:14" s="23" customFormat="1" ht="39.75" customHeight="1">
      <c r="A41" s="6" t="s">
        <v>121</v>
      </c>
      <c r="B41" s="9">
        <v>14</v>
      </c>
      <c r="C41" s="2" t="s">
        <v>102</v>
      </c>
      <c r="D41" s="3" t="s">
        <v>155</v>
      </c>
      <c r="E41" s="56"/>
      <c r="F41" s="54"/>
      <c r="G41" s="52"/>
      <c r="H41" s="31"/>
      <c r="I41" s="20"/>
      <c r="L41" s="24"/>
      <c r="M41" s="24"/>
      <c r="N41" s="24"/>
    </row>
    <row r="42" spans="1:14" s="23" customFormat="1" ht="30" customHeight="1">
      <c r="A42" s="6" t="s">
        <v>122</v>
      </c>
      <c r="B42" s="1" t="s">
        <v>95</v>
      </c>
      <c r="C42" s="2" t="s">
        <v>103</v>
      </c>
      <c r="D42" s="3"/>
      <c r="E42" s="29"/>
      <c r="F42" s="57"/>
      <c r="G42" s="52"/>
      <c r="H42" s="31"/>
      <c r="I42" s="20"/>
      <c r="L42" s="24"/>
      <c r="M42" s="24"/>
      <c r="N42" s="24"/>
    </row>
    <row r="43" spans="1:14" s="23" customFormat="1" ht="30" customHeight="1">
      <c r="A43" s="6" t="s">
        <v>123</v>
      </c>
      <c r="B43" s="7"/>
      <c r="C43" s="2" t="s">
        <v>162</v>
      </c>
      <c r="D43" s="3"/>
      <c r="E43" s="29" t="s">
        <v>31</v>
      </c>
      <c r="F43" s="54">
        <v>7300</v>
      </c>
      <c r="G43" s="64"/>
      <c r="H43" s="31">
        <f>ROUND(G43,2)*F43</f>
        <v>0</v>
      </c>
      <c r="I43" s="20"/>
      <c r="L43" s="24"/>
      <c r="M43" s="24"/>
      <c r="N43" s="24"/>
    </row>
    <row r="44" spans="1:14" s="23" customFormat="1" ht="30" customHeight="1">
      <c r="A44" s="6" t="s">
        <v>124</v>
      </c>
      <c r="B44" s="1" t="s">
        <v>96</v>
      </c>
      <c r="C44" s="2" t="s">
        <v>104</v>
      </c>
      <c r="D44" s="3"/>
      <c r="E44" s="29"/>
      <c r="F44" s="57"/>
      <c r="G44" s="53"/>
      <c r="H44" s="31"/>
      <c r="I44" s="20"/>
      <c r="L44" s="24"/>
      <c r="M44" s="24"/>
      <c r="N44" s="24"/>
    </row>
    <row r="45" spans="1:14" s="23" customFormat="1" ht="30" customHeight="1">
      <c r="A45" s="6" t="s">
        <v>125</v>
      </c>
      <c r="B45" s="7"/>
      <c r="C45" s="2" t="s">
        <v>163</v>
      </c>
      <c r="D45" s="3"/>
      <c r="E45" s="29" t="s">
        <v>31</v>
      </c>
      <c r="F45" s="54">
        <v>280</v>
      </c>
      <c r="G45" s="64"/>
      <c r="H45" s="31">
        <f>ROUND(G45,2)*F45</f>
        <v>0</v>
      </c>
      <c r="I45" s="20"/>
      <c r="L45" s="24"/>
      <c r="M45" s="24"/>
      <c r="N45" s="24"/>
    </row>
    <row r="46" spans="1:14" s="25" customFormat="1" ht="30" customHeight="1">
      <c r="A46" s="6" t="s">
        <v>126</v>
      </c>
      <c r="B46" s="9">
        <v>15</v>
      </c>
      <c r="C46" s="2" t="s">
        <v>12</v>
      </c>
      <c r="D46" s="3" t="s">
        <v>156</v>
      </c>
      <c r="E46" s="29"/>
      <c r="F46" s="54"/>
      <c r="G46" s="53"/>
      <c r="H46" s="31"/>
      <c r="I46" s="20"/>
      <c r="L46" s="24"/>
      <c r="M46" s="24"/>
      <c r="N46" s="24"/>
    </row>
    <row r="47" spans="1:14" s="26" customFormat="1" ht="30" customHeight="1">
      <c r="A47" s="6" t="s">
        <v>127</v>
      </c>
      <c r="B47" s="1" t="s">
        <v>95</v>
      </c>
      <c r="C47" s="2" t="s">
        <v>9</v>
      </c>
      <c r="D47" s="3" t="s">
        <v>24</v>
      </c>
      <c r="E47" s="29" t="s">
        <v>29</v>
      </c>
      <c r="F47" s="54">
        <v>930</v>
      </c>
      <c r="G47" s="64"/>
      <c r="H47" s="31">
        <f>ROUND(G47,2)*F47</f>
        <v>0</v>
      </c>
      <c r="I47" s="20"/>
      <c r="L47" s="24"/>
      <c r="M47" s="24"/>
      <c r="N47" s="24"/>
    </row>
    <row r="48" spans="1:14" s="26" customFormat="1" ht="30" customHeight="1">
      <c r="A48" s="6" t="s">
        <v>131</v>
      </c>
      <c r="B48" s="1" t="s">
        <v>96</v>
      </c>
      <c r="C48" s="2" t="s">
        <v>10</v>
      </c>
      <c r="D48" s="3" t="s">
        <v>24</v>
      </c>
      <c r="E48" s="29" t="s">
        <v>29</v>
      </c>
      <c r="F48" s="54">
        <v>10</v>
      </c>
      <c r="G48" s="61"/>
      <c r="H48" s="31">
        <f>ROUND(G48,2)*F48</f>
        <v>0</v>
      </c>
      <c r="I48" s="20"/>
      <c r="L48" s="24"/>
      <c r="M48" s="24"/>
      <c r="N48" s="24"/>
    </row>
    <row r="49" spans="1:14" s="25" customFormat="1" ht="30" customHeight="1">
      <c r="A49" s="6" t="s">
        <v>132</v>
      </c>
      <c r="B49" s="9">
        <v>16</v>
      </c>
      <c r="C49" s="2" t="s">
        <v>11</v>
      </c>
      <c r="D49" s="3" t="s">
        <v>174</v>
      </c>
      <c r="E49" s="29" t="s">
        <v>29</v>
      </c>
      <c r="F49" s="54">
        <v>50</v>
      </c>
      <c r="G49" s="61"/>
      <c r="H49" s="31">
        <f>ROUND(G49,2)*F49</f>
        <v>0</v>
      </c>
      <c r="I49" s="20"/>
      <c r="L49" s="24"/>
      <c r="M49" s="24"/>
      <c r="N49" s="24"/>
    </row>
    <row r="50" spans="1:14" ht="36" customHeight="1">
      <c r="A50" s="32"/>
      <c r="B50" s="33"/>
      <c r="C50" s="46" t="s">
        <v>51</v>
      </c>
      <c r="D50" s="47"/>
      <c r="E50" s="48"/>
      <c r="F50" s="54"/>
      <c r="G50" s="52"/>
      <c r="H50" s="49"/>
      <c r="I50" s="20"/>
      <c r="L50" s="24"/>
      <c r="M50" s="24"/>
      <c r="N50" s="24"/>
    </row>
    <row r="51" spans="1:14" s="27" customFormat="1" ht="30" customHeight="1">
      <c r="A51" s="4" t="s">
        <v>0</v>
      </c>
      <c r="B51" s="9">
        <v>17</v>
      </c>
      <c r="C51" s="8" t="s">
        <v>146</v>
      </c>
      <c r="D51" s="3" t="s">
        <v>157</v>
      </c>
      <c r="E51" s="29"/>
      <c r="F51" s="54"/>
      <c r="G51" s="52"/>
      <c r="H51" s="50"/>
      <c r="I51" s="20"/>
      <c r="L51" s="24"/>
      <c r="M51" s="24"/>
      <c r="N51" s="24"/>
    </row>
    <row r="52" spans="1:14" s="23" customFormat="1" ht="39.75" customHeight="1">
      <c r="A52" s="4" t="s">
        <v>1</v>
      </c>
      <c r="B52" s="1" t="s">
        <v>95</v>
      </c>
      <c r="C52" s="2" t="s">
        <v>147</v>
      </c>
      <c r="D52" s="3"/>
      <c r="E52" s="29" t="s">
        <v>32</v>
      </c>
      <c r="F52" s="54">
        <v>1</v>
      </c>
      <c r="G52" s="61"/>
      <c r="H52" s="50">
        <f aca="true" t="shared" si="1" ref="H52:H57">ROUND(G52,2)*F52</f>
        <v>0</v>
      </c>
      <c r="I52" s="20"/>
      <c r="L52" s="24"/>
      <c r="M52" s="24"/>
      <c r="N52" s="24"/>
    </row>
    <row r="53" spans="1:14" s="23" customFormat="1" ht="39.75" customHeight="1">
      <c r="A53" s="4" t="s">
        <v>2</v>
      </c>
      <c r="B53" s="1" t="s">
        <v>96</v>
      </c>
      <c r="C53" s="2" t="s">
        <v>148</v>
      </c>
      <c r="D53" s="3"/>
      <c r="E53" s="29" t="s">
        <v>32</v>
      </c>
      <c r="F53" s="54">
        <v>1</v>
      </c>
      <c r="G53" s="61"/>
      <c r="H53" s="50">
        <f t="shared" si="1"/>
        <v>0</v>
      </c>
      <c r="I53" s="20"/>
      <c r="L53" s="24"/>
      <c r="M53" s="24"/>
      <c r="N53" s="24"/>
    </row>
    <row r="54" spans="1:14" s="23" customFormat="1" ht="39.75" customHeight="1">
      <c r="A54" s="4" t="s">
        <v>3</v>
      </c>
      <c r="B54" s="1" t="s">
        <v>97</v>
      </c>
      <c r="C54" s="2" t="s">
        <v>149</v>
      </c>
      <c r="D54" s="3"/>
      <c r="E54" s="29" t="s">
        <v>32</v>
      </c>
      <c r="F54" s="54">
        <v>1</v>
      </c>
      <c r="G54" s="61"/>
      <c r="H54" s="50">
        <f t="shared" si="1"/>
        <v>0</v>
      </c>
      <c r="I54" s="20"/>
      <c r="L54" s="24"/>
      <c r="M54" s="24"/>
      <c r="N54" s="24"/>
    </row>
    <row r="55" spans="1:14" s="23" customFormat="1" ht="39.75" customHeight="1">
      <c r="A55" s="4" t="s">
        <v>4</v>
      </c>
      <c r="B55" s="1" t="s">
        <v>98</v>
      </c>
      <c r="C55" s="2" t="s">
        <v>150</v>
      </c>
      <c r="D55" s="3"/>
      <c r="E55" s="29" t="s">
        <v>32</v>
      </c>
      <c r="F55" s="54">
        <v>8</v>
      </c>
      <c r="G55" s="61"/>
      <c r="H55" s="50">
        <f t="shared" si="1"/>
        <v>0</v>
      </c>
      <c r="I55" s="20"/>
      <c r="L55" s="24"/>
      <c r="M55" s="24"/>
      <c r="N55" s="24"/>
    </row>
    <row r="56" spans="1:14" s="23" customFormat="1" ht="39.75" customHeight="1">
      <c r="A56" s="4" t="s">
        <v>5</v>
      </c>
      <c r="B56" s="1" t="s">
        <v>99</v>
      </c>
      <c r="C56" s="2" t="s">
        <v>109</v>
      </c>
      <c r="D56" s="3"/>
      <c r="E56" s="29" t="s">
        <v>32</v>
      </c>
      <c r="F56" s="54">
        <v>8</v>
      </c>
      <c r="G56" s="61"/>
      <c r="H56" s="50">
        <f t="shared" si="1"/>
        <v>0</v>
      </c>
      <c r="I56" s="20"/>
      <c r="L56" s="24"/>
      <c r="M56" s="24"/>
      <c r="N56" s="24"/>
    </row>
    <row r="57" spans="1:14" s="23" customFormat="1" ht="39.75" customHeight="1" thickBot="1">
      <c r="A57" s="4" t="s">
        <v>6</v>
      </c>
      <c r="B57" s="1" t="s">
        <v>100</v>
      </c>
      <c r="C57" s="2" t="s">
        <v>110</v>
      </c>
      <c r="D57" s="3"/>
      <c r="E57" s="29" t="s">
        <v>32</v>
      </c>
      <c r="F57" s="54">
        <v>3</v>
      </c>
      <c r="G57" s="61"/>
      <c r="H57" s="50">
        <f t="shared" si="1"/>
        <v>0</v>
      </c>
      <c r="I57" s="20"/>
      <c r="L57" s="24"/>
      <c r="M57" s="24"/>
      <c r="N57" s="24"/>
    </row>
    <row r="58" spans="1:14" ht="36" customHeight="1" thickTop="1">
      <c r="A58" s="10"/>
      <c r="B58" s="33"/>
      <c r="C58" s="46" t="s">
        <v>52</v>
      </c>
      <c r="D58" s="47"/>
      <c r="E58" s="48"/>
      <c r="F58" s="54"/>
      <c r="G58" s="52"/>
      <c r="H58" s="49"/>
      <c r="I58" s="20"/>
      <c r="L58" s="24"/>
      <c r="M58" s="24"/>
      <c r="N58" s="24"/>
    </row>
    <row r="59" spans="1:14" s="23" customFormat="1" ht="39.75" customHeight="1">
      <c r="A59" s="4" t="s">
        <v>56</v>
      </c>
      <c r="B59" s="9">
        <v>18</v>
      </c>
      <c r="C59" s="2" t="s">
        <v>134</v>
      </c>
      <c r="D59" s="3" t="s">
        <v>135</v>
      </c>
      <c r="E59" s="29" t="s">
        <v>32</v>
      </c>
      <c r="F59" s="54">
        <v>8</v>
      </c>
      <c r="G59" s="61"/>
      <c r="H59" s="50">
        <f>ROUND(G59,2)*F59</f>
        <v>0</v>
      </c>
      <c r="I59" s="20"/>
      <c r="L59" s="24"/>
      <c r="M59" s="24"/>
      <c r="N59" s="24"/>
    </row>
    <row r="60" spans="1:14" ht="30" customHeight="1">
      <c r="A60" s="4" t="s">
        <v>57</v>
      </c>
      <c r="B60" s="9">
        <v>19</v>
      </c>
      <c r="C60" s="2" t="s">
        <v>137</v>
      </c>
      <c r="D60" s="3" t="s">
        <v>135</v>
      </c>
      <c r="E60" s="29"/>
      <c r="F60" s="54"/>
      <c r="G60" s="52"/>
      <c r="H60" s="50"/>
      <c r="I60" s="20"/>
      <c r="L60" s="24"/>
      <c r="M60" s="24"/>
      <c r="N60" s="24"/>
    </row>
    <row r="61" spans="1:14" s="23" customFormat="1" ht="30" customHeight="1">
      <c r="A61" s="4" t="s">
        <v>58</v>
      </c>
      <c r="B61" s="1" t="s">
        <v>95</v>
      </c>
      <c r="C61" s="2" t="s">
        <v>47</v>
      </c>
      <c r="D61" s="3"/>
      <c r="E61" s="29" t="s">
        <v>32</v>
      </c>
      <c r="F61" s="54">
        <v>16</v>
      </c>
      <c r="G61" s="61"/>
      <c r="H61" s="50">
        <f aca="true" t="shared" si="2" ref="H61:H67">ROUND(G61,2)*F61</f>
        <v>0</v>
      </c>
      <c r="I61" s="20"/>
      <c r="L61" s="24"/>
      <c r="M61" s="24"/>
      <c r="N61" s="24"/>
    </row>
    <row r="62" spans="1:14" s="23" customFormat="1" ht="30" customHeight="1">
      <c r="A62" s="4" t="s">
        <v>59</v>
      </c>
      <c r="B62" s="1" t="s">
        <v>96</v>
      </c>
      <c r="C62" s="2" t="s">
        <v>128</v>
      </c>
      <c r="D62" s="3"/>
      <c r="E62" s="29" t="s">
        <v>32</v>
      </c>
      <c r="F62" s="54">
        <v>11</v>
      </c>
      <c r="G62" s="61"/>
      <c r="H62" s="50">
        <f t="shared" si="2"/>
        <v>0</v>
      </c>
      <c r="I62" s="20"/>
      <c r="L62" s="24"/>
      <c r="M62" s="24"/>
      <c r="N62" s="24"/>
    </row>
    <row r="63" spans="1:14" s="23" customFormat="1" ht="30" customHeight="1">
      <c r="A63" s="4" t="s">
        <v>60</v>
      </c>
      <c r="B63" s="1" t="s">
        <v>97</v>
      </c>
      <c r="C63" s="2" t="s">
        <v>129</v>
      </c>
      <c r="D63" s="3"/>
      <c r="E63" s="29" t="s">
        <v>32</v>
      </c>
      <c r="F63" s="54">
        <v>6</v>
      </c>
      <c r="G63" s="61"/>
      <c r="H63" s="50">
        <f t="shared" si="2"/>
        <v>0</v>
      </c>
      <c r="I63" s="20"/>
      <c r="L63" s="24"/>
      <c r="M63" s="24"/>
      <c r="N63" s="24"/>
    </row>
    <row r="64" spans="1:14" s="23" customFormat="1" ht="30" customHeight="1">
      <c r="A64" s="4" t="s">
        <v>61</v>
      </c>
      <c r="B64" s="1" t="s">
        <v>98</v>
      </c>
      <c r="C64" s="2" t="s">
        <v>130</v>
      </c>
      <c r="D64" s="3"/>
      <c r="E64" s="29" t="s">
        <v>32</v>
      </c>
      <c r="F64" s="54">
        <v>5</v>
      </c>
      <c r="G64" s="61"/>
      <c r="H64" s="50">
        <f t="shared" si="2"/>
        <v>0</v>
      </c>
      <c r="I64" s="20"/>
      <c r="L64" s="24"/>
      <c r="M64" s="24"/>
      <c r="N64" s="24"/>
    </row>
    <row r="65" spans="1:14" ht="30" customHeight="1">
      <c r="A65" s="4" t="s">
        <v>62</v>
      </c>
      <c r="B65" s="9">
        <v>20</v>
      </c>
      <c r="C65" s="2" t="s">
        <v>136</v>
      </c>
      <c r="D65" s="3" t="s">
        <v>135</v>
      </c>
      <c r="E65" s="29" t="s">
        <v>32</v>
      </c>
      <c r="F65" s="54">
        <v>1</v>
      </c>
      <c r="G65" s="64"/>
      <c r="H65" s="50">
        <f t="shared" si="2"/>
        <v>0</v>
      </c>
      <c r="I65" s="20"/>
      <c r="L65" s="24"/>
      <c r="M65" s="24"/>
      <c r="N65" s="24"/>
    </row>
    <row r="66" spans="1:14" ht="30" customHeight="1">
      <c r="A66" s="4" t="s">
        <v>116</v>
      </c>
      <c r="B66" s="9">
        <v>21</v>
      </c>
      <c r="C66" s="2" t="s">
        <v>138</v>
      </c>
      <c r="D66" s="3" t="s">
        <v>135</v>
      </c>
      <c r="E66" s="29" t="s">
        <v>32</v>
      </c>
      <c r="F66" s="54">
        <v>3</v>
      </c>
      <c r="G66" s="61"/>
      <c r="H66" s="50">
        <f t="shared" si="2"/>
        <v>0</v>
      </c>
      <c r="I66" s="20"/>
      <c r="L66" s="24"/>
      <c r="M66" s="24"/>
      <c r="N66" s="24"/>
    </row>
    <row r="67" spans="1:14" s="23" customFormat="1" ht="39.75" customHeight="1" thickBot="1">
      <c r="A67" s="4" t="s">
        <v>7</v>
      </c>
      <c r="B67" s="9">
        <v>22</v>
      </c>
      <c r="C67" s="2" t="s">
        <v>145</v>
      </c>
      <c r="D67" s="3" t="s">
        <v>135</v>
      </c>
      <c r="E67" s="29" t="s">
        <v>32</v>
      </c>
      <c r="F67" s="54">
        <v>54</v>
      </c>
      <c r="G67" s="61"/>
      <c r="H67" s="50">
        <f t="shared" si="2"/>
        <v>0</v>
      </c>
      <c r="I67" s="20"/>
      <c r="L67" s="24"/>
      <c r="M67" s="24"/>
      <c r="N67" s="24"/>
    </row>
    <row r="68" spans="1:14" ht="36" customHeight="1" thickTop="1">
      <c r="A68" s="10"/>
      <c r="B68" s="33"/>
      <c r="C68" s="46" t="s">
        <v>53</v>
      </c>
      <c r="D68" s="47"/>
      <c r="E68" s="48"/>
      <c r="F68" s="54"/>
      <c r="G68" s="52"/>
      <c r="H68" s="49"/>
      <c r="I68" s="20"/>
      <c r="L68" s="24"/>
      <c r="M68" s="24"/>
      <c r="N68" s="24"/>
    </row>
    <row r="69" spans="1:14" ht="30" customHeight="1">
      <c r="A69" s="6" t="s">
        <v>63</v>
      </c>
      <c r="B69" s="9">
        <v>23</v>
      </c>
      <c r="C69" s="2" t="s">
        <v>17</v>
      </c>
      <c r="D69" s="3" t="s">
        <v>141</v>
      </c>
      <c r="E69" s="29"/>
      <c r="F69" s="54"/>
      <c r="G69" s="52"/>
      <c r="H69" s="31"/>
      <c r="I69" s="20"/>
      <c r="L69" s="24"/>
      <c r="M69" s="24"/>
      <c r="N69" s="24"/>
    </row>
    <row r="70" spans="1:14" s="23" customFormat="1" ht="30" customHeight="1">
      <c r="A70" s="6" t="s">
        <v>64</v>
      </c>
      <c r="B70" s="1" t="s">
        <v>95</v>
      </c>
      <c r="C70" s="2" t="s">
        <v>48</v>
      </c>
      <c r="D70" s="3"/>
      <c r="E70" s="29" t="s">
        <v>29</v>
      </c>
      <c r="F70" s="54">
        <v>30</v>
      </c>
      <c r="G70" s="61"/>
      <c r="H70" s="31">
        <f>ROUND(G70,2)*F70</f>
        <v>0</v>
      </c>
      <c r="I70" s="20"/>
      <c r="L70" s="24"/>
      <c r="M70" s="24"/>
      <c r="N70" s="24"/>
    </row>
    <row r="71" spans="1:14" s="23" customFormat="1" ht="30" customHeight="1">
      <c r="A71" s="6" t="s">
        <v>65</v>
      </c>
      <c r="B71" s="1" t="s">
        <v>96</v>
      </c>
      <c r="C71" s="2" t="s">
        <v>49</v>
      </c>
      <c r="D71" s="3"/>
      <c r="E71" s="29" t="s">
        <v>29</v>
      </c>
      <c r="F71" s="54">
        <v>30</v>
      </c>
      <c r="G71" s="61"/>
      <c r="H71" s="31">
        <f>ROUND(G71,2)*F71</f>
        <v>0</v>
      </c>
      <c r="I71" s="20"/>
      <c r="L71" s="24"/>
      <c r="M71" s="24"/>
      <c r="N71" s="24"/>
    </row>
    <row r="72" spans="1:14" s="23" customFormat="1" ht="30" customHeight="1" thickBot="1">
      <c r="A72" s="39" t="s">
        <v>66</v>
      </c>
      <c r="B72" s="40">
        <v>24</v>
      </c>
      <c r="C72" s="41" t="s">
        <v>18</v>
      </c>
      <c r="D72" s="42" t="s">
        <v>142</v>
      </c>
      <c r="E72" s="43" t="s">
        <v>29</v>
      </c>
      <c r="F72" s="55">
        <v>40</v>
      </c>
      <c r="G72" s="62"/>
      <c r="H72" s="51">
        <f>ROUND(G72,2)*F72</f>
        <v>0</v>
      </c>
      <c r="I72" s="20"/>
      <c r="L72" s="24"/>
      <c r="M72" s="24"/>
      <c r="N72" s="24"/>
    </row>
    <row r="73" spans="1:13" ht="13.5" thickTop="1">
      <c r="A73" s="67"/>
      <c r="B73" s="66"/>
      <c r="C73" s="68"/>
      <c r="D73" s="68"/>
      <c r="E73" s="68"/>
      <c r="F73" s="68"/>
      <c r="G73" s="68"/>
      <c r="H73" s="69"/>
      <c r="M73" s="24"/>
    </row>
    <row r="74" spans="1:8" ht="15">
      <c r="A74" s="44"/>
      <c r="B74" s="72" t="s">
        <v>165</v>
      </c>
      <c r="C74" s="58"/>
      <c r="D74" s="58"/>
      <c r="E74" s="58"/>
      <c r="F74" s="58" t="s">
        <v>164</v>
      </c>
      <c r="G74" s="59"/>
      <c r="H74" s="60">
        <f>SUM(H6:H72)</f>
        <v>0</v>
      </c>
    </row>
    <row r="75" spans="1:8" ht="12.75">
      <c r="A75" s="44"/>
      <c r="B75" s="73"/>
      <c r="C75" s="58"/>
      <c r="D75" s="58"/>
      <c r="E75" s="58"/>
      <c r="F75" s="58"/>
      <c r="G75" s="58"/>
      <c r="H75" s="70"/>
    </row>
    <row r="76" spans="1:8" ht="15" customHeight="1">
      <c r="A76" s="44"/>
      <c r="B76" s="86" t="s">
        <v>169</v>
      </c>
      <c r="C76" s="87"/>
      <c r="D76" s="87"/>
      <c r="E76" s="87"/>
      <c r="F76" s="87"/>
      <c r="G76" s="87"/>
      <c r="H76" s="88"/>
    </row>
    <row r="77" spans="1:8" ht="27" customHeight="1">
      <c r="A77" s="44"/>
      <c r="B77" s="77" t="s">
        <v>170</v>
      </c>
      <c r="C77" s="78"/>
      <c r="D77" s="78"/>
      <c r="E77" s="78"/>
      <c r="F77" s="78"/>
      <c r="G77" s="78"/>
      <c r="H77" s="79"/>
    </row>
    <row r="78" spans="1:8" ht="22.5" customHeight="1">
      <c r="A78" s="45"/>
      <c r="B78" s="74"/>
      <c r="C78" s="59"/>
      <c r="D78" s="59"/>
      <c r="E78" s="59"/>
      <c r="F78" s="59"/>
      <c r="G78" s="59"/>
      <c r="H78" s="71"/>
    </row>
  </sheetData>
  <sheetProtection password="CC3D" sheet="1" objects="1" scenarios="1" selectLockedCells="1"/>
  <mergeCells count="5">
    <mergeCell ref="B77:H77"/>
    <mergeCell ref="B1:H1"/>
    <mergeCell ref="A2:H2"/>
    <mergeCell ref="C4:G4"/>
    <mergeCell ref="B76:H76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70:G72 G9:G12 G6:G7 G47:G49 G32:G33 G18:G25 G27 G29 G36:G40 G43 G45 G59 G15:G16 G52:G57 G61:G67">
      <formula1>0</formula1>
    </dataValidation>
    <dataValidation type="custom" allowBlank="1" showInputMessage="1" showErrorMessage="1" error="If you can enter a Unit  Price in this cell, pLease contact the Contract Administrator immediately!" sqref="G44 G46 G68:G69 G58 G8 G50:G51 G60 G13:G14 G17 G26 G28 G30:G31 G34 G41:G42 G5">
      <formula1>"isblank(G3)"</formula1>
    </dataValidation>
  </dataValidations>
  <printOptions/>
  <pageMargins left="1" right="1" top="1" bottom="1" header="0.3" footer="0.5"/>
  <pageSetup horizontalDpi="600" verticalDpi="600" orientation="portrait" scale="72" r:id="rId1"/>
  <headerFooter alignWithMargins="0">
    <oddHeader>&amp;LThe City of Winnipeg
Bid Opportiunity No. 405-2006&amp;C&amp;"MS Sans Serif,Bold"&amp;18
&amp;RBid Submission
Page &amp;P+3 of &amp;N+7</oddHeader>
    <oddFooter>&amp;R&amp;"Arial,Regular"&amp;8    _________________________
Name of Bidder</oddFooter>
  </headerFooter>
  <rowBreaks count="2" manualBreakCount="2">
    <brk id="27" max="7" man="1"/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 on June 8 @ 12:40 44,544 kbytes
Revised March 29th, 2006 to reflect new W&amp;W spec changes.</dc:description>
  <cp:lastModifiedBy>Burton Mikolayenko</cp:lastModifiedBy>
  <cp:lastPrinted>2006-06-12T20:31:20Z</cp:lastPrinted>
  <dcterms:created xsi:type="dcterms:W3CDTF">2000-01-26T18:56:05Z</dcterms:created>
  <dcterms:modified xsi:type="dcterms:W3CDTF">2006-06-12T20:32:18Z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