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2120" windowHeight="568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PRICES'!$B$6:$H$88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PRICES'!$B$1:$IV$84</definedName>
    <definedName name="XITEMS">'FORM B - PRICES'!$B$6:$IV$84</definedName>
  </definedNames>
  <calcPr fullCalcOnLoad="1"/>
</workbook>
</file>

<file path=xl/sharedStrings.xml><?xml version="1.0" encoding="utf-8"?>
<sst xmlns="http://schemas.openxmlformats.org/spreadsheetml/2006/main" count="344" uniqueCount="233">
  <si>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</si>
  <si>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</si>
  <si>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</si>
  <si>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</si>
  <si>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</si>
  <si>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</si>
  <si>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</si>
  <si>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</si>
  <si>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</si>
  <si>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</si>
  <si>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</si>
  <si>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</si>
  <si>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</si>
  <si>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</si>
  <si>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D</t>
  </si>
  <si>
    <t>E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</si>
  <si>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</si>
  <si>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</si>
  <si>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</si>
  <si>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</si>
  <si>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</si>
  <si>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</si>
  <si>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</si>
  <si>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</si>
  <si>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</si>
  <si>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m²</t>
  </si>
  <si>
    <t>i)</t>
  </si>
  <si>
    <t>tonne</t>
  </si>
  <si>
    <t>ii)</t>
  </si>
  <si>
    <t>A012</t>
  </si>
  <si>
    <t>Grading of Boulevards</t>
  </si>
  <si>
    <t xml:space="preserve"> </t>
  </si>
  <si>
    <t>each</t>
  </si>
  <si>
    <t>iii)</t>
  </si>
  <si>
    <t>ROADWORKS - REMOVALS/RENEWALS</t>
  </si>
  <si>
    <t>B004</t>
  </si>
  <si>
    <t>B.2</t>
  </si>
  <si>
    <t>Slab Replacement</t>
  </si>
  <si>
    <t xml:space="preserve">CW 3230-R5
</t>
  </si>
  <si>
    <t>iv)</t>
  </si>
  <si>
    <t>v)</t>
  </si>
  <si>
    <t>B013</t>
  </si>
  <si>
    <t>vi)</t>
  </si>
  <si>
    <t>200 mm Concrete Pavement (Plain-Dowelled)</t>
  </si>
  <si>
    <t>B014</t>
  </si>
  <si>
    <t>vii)</t>
  </si>
  <si>
    <t>150 mm Concrete Pavement (Reinforced)</t>
  </si>
  <si>
    <t>viii)</t>
  </si>
  <si>
    <t>B017</t>
  </si>
  <si>
    <t>B.3</t>
  </si>
  <si>
    <t>Partial Slab Patches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</si>
  <si>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</si>
  <si>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</si>
  <si>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</si>
  <si>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</si>
  <si>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</si>
  <si>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</si>
  <si>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</si>
  <si>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</si>
  <si>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B030</t>
  </si>
  <si>
    <t>150 mm Concrete Pavement (Type A)</t>
  </si>
  <si>
    <t>B031</t>
  </si>
  <si>
    <t>150 mm Concrete Pavement (Type B)</t>
  </si>
  <si>
    <t>B032</t>
  </si>
  <si>
    <t>150 mm Concrete Pavement (Type C)</t>
  </si>
  <si>
    <t>B033</t>
  </si>
  <si>
    <t>150 mm Concrete Pavement (Type D)</t>
  </si>
  <si>
    <t>B047</t>
  </si>
  <si>
    <t>B.5</t>
  </si>
  <si>
    <t>Partial Slab Patches - Early Opening (24 hour)</t>
  </si>
  <si>
    <t>B057</t>
  </si>
  <si>
    <t>B061</t>
  </si>
  <si>
    <t>B094</t>
  </si>
  <si>
    <t>B.8</t>
  </si>
  <si>
    <t>Drilled Dowels</t>
  </si>
  <si>
    <t>CW 3230-R5</t>
  </si>
  <si>
    <t>B095</t>
  </si>
  <si>
    <t>19.1 mm Diameter</t>
  </si>
  <si>
    <t>B097</t>
  </si>
  <si>
    <t>B.9</t>
  </si>
  <si>
    <t>Drilled Tie Bars</t>
  </si>
  <si>
    <t>B098</t>
  </si>
  <si>
    <t>20 M Deformed Tie Bar</t>
  </si>
  <si>
    <t>B099</t>
  </si>
  <si>
    <t>25 M Deformed Tie Bar</t>
  </si>
  <si>
    <t xml:space="preserve">CW 3235-R6  </t>
  </si>
  <si>
    <t>Sidewalk</t>
  </si>
  <si>
    <t>Bullnose</t>
  </si>
  <si>
    <t>SD-228A</t>
  </si>
  <si>
    <t>SD-227C</t>
  </si>
  <si>
    <t>B114</t>
  </si>
  <si>
    <t>B.12</t>
  </si>
  <si>
    <t xml:space="preserve">Miscellaneous Concrete Slab Renewal </t>
  </si>
  <si>
    <t>B118</t>
  </si>
  <si>
    <t>B119</t>
  </si>
  <si>
    <t>a) Less than 5 sq.m.</t>
  </si>
  <si>
    <t>B120</t>
  </si>
  <si>
    <t>b) 5 sq.m. to 20 sq.m.</t>
  </si>
  <si>
    <t>B122</t>
  </si>
  <si>
    <t>B124</t>
  </si>
  <si>
    <t>B.13</t>
  </si>
  <si>
    <t>Adjustment of Precast  Sidewalk Blocks</t>
  </si>
  <si>
    <t xml:space="preserve">CW 3240-R6 </t>
  </si>
  <si>
    <t>m</t>
  </si>
  <si>
    <t>SD-205</t>
  </si>
  <si>
    <t>SD-201</t>
  </si>
  <si>
    <t>B154</t>
  </si>
  <si>
    <t>Concrete Curb Renewal</t>
  </si>
  <si>
    <t>a) Less than 3 m</t>
  </si>
  <si>
    <t>b) 3 m to 30 m</t>
  </si>
  <si>
    <t>B159</t>
  </si>
  <si>
    <t>B160</t>
  </si>
  <si>
    <t>B161</t>
  </si>
  <si>
    <t>B169</t>
  </si>
  <si>
    <t>B184</t>
  </si>
  <si>
    <t>B188</t>
  </si>
  <si>
    <t>Supply and Installation of Dowel Assemblies</t>
  </si>
  <si>
    <t>CW 3310-R10</t>
  </si>
  <si>
    <t>B189</t>
  </si>
  <si>
    <t>Regrading Existing Interlocking Paving Stones</t>
  </si>
  <si>
    <t>CW 3330-R3</t>
  </si>
  <si>
    <t>B190</t>
  </si>
  <si>
    <t xml:space="preserve">Construction of Asphaltic Concrete Overlay </t>
  </si>
  <si>
    <t xml:space="preserve">CW 3410-R7 </t>
  </si>
  <si>
    <t>B191</t>
  </si>
  <si>
    <t>Main Line Paving</t>
  </si>
  <si>
    <t>B193</t>
  </si>
  <si>
    <t>B194</t>
  </si>
  <si>
    <t>Tie-ins and Approaches</t>
  </si>
  <si>
    <t>B195</t>
  </si>
  <si>
    <t>a) Type IA</t>
  </si>
  <si>
    <t>B200</t>
  </si>
  <si>
    <t>Planing of Pavement</t>
  </si>
  <si>
    <t xml:space="preserve">CW 3450-R4 </t>
  </si>
  <si>
    <t>B201</t>
  </si>
  <si>
    <t>0 - 50 mm Depth (Asphalt)</t>
  </si>
  <si>
    <t>B202</t>
  </si>
  <si>
    <t>50 - 100 mm Depth (Asphalt)</t>
  </si>
  <si>
    <t>B203</t>
  </si>
  <si>
    <t>0 - 50 mm Depth (Concrete)</t>
  </si>
  <si>
    <t>B206</t>
  </si>
  <si>
    <t>Pavement Repair Fabric</t>
  </si>
  <si>
    <t>CW 3250-R6</t>
  </si>
  <si>
    <t>D005</t>
  </si>
  <si>
    <t>D.3</t>
  </si>
  <si>
    <t>Longitudinal Joint &amp; Crack Filling ( &gt; 25mm in width )</t>
  </si>
  <si>
    <t>SD-024</t>
  </si>
  <si>
    <t>SD-023</t>
  </si>
  <si>
    <t>E007A</t>
  </si>
  <si>
    <t>E.3</t>
  </si>
  <si>
    <t xml:space="preserve">Remove and Replace Existing Catch Basin  </t>
  </si>
  <si>
    <t>E007B</t>
  </si>
  <si>
    <t>E007D</t>
  </si>
  <si>
    <t>E.4</t>
  </si>
  <si>
    <t>Remove and Replace Existing Catch Pit</t>
  </si>
  <si>
    <t>E007E</t>
  </si>
  <si>
    <t>E023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</si>
  <si>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</si>
  <si>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</si>
  <si>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</si>
  <si>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</si>
  <si>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</si>
  <si>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</si>
  <si>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</si>
  <si>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E028</t>
  </si>
  <si>
    <t>AP-008 - Barrier Curb and Gutter Inlet Frame and Box</t>
  </si>
  <si>
    <t>E029</t>
  </si>
  <si>
    <t xml:space="preserve">AP-009 - Barrier Curb and Gutter Inlet Cover </t>
  </si>
  <si>
    <t>E031</t>
  </si>
  <si>
    <t>AP-011 - Mountable Curb and Gutter Inlet</t>
  </si>
  <si>
    <t>F</t>
  </si>
  <si>
    <t>F001</t>
  </si>
  <si>
    <t>F.1</t>
  </si>
  <si>
    <t>Adjustment of Catch Basins / Manholes Frames</t>
  </si>
  <si>
    <t>CW 3210-R6</t>
  </si>
  <si>
    <t>F002</t>
  </si>
  <si>
    <t>F.2</t>
  </si>
  <si>
    <t>Replacing Existing Risers</t>
  </si>
  <si>
    <t>F002A</t>
  </si>
  <si>
    <t>Pre-cast concrete risers</t>
  </si>
  <si>
    <t>vert. m</t>
  </si>
  <si>
    <t>F003</t>
  </si>
  <si>
    <t>Lifter Rings</t>
  </si>
  <si>
    <t>F004</t>
  </si>
  <si>
    <t>38mm</t>
  </si>
  <si>
    <t>F005</t>
  </si>
  <si>
    <t>51mm</t>
  </si>
  <si>
    <t>F006</t>
  </si>
  <si>
    <t>64mm</t>
  </si>
  <si>
    <t>F007</t>
  </si>
  <si>
    <t>76mm</t>
  </si>
  <si>
    <t>F009</t>
  </si>
  <si>
    <t>Adjustment of Valve Boxes</t>
  </si>
  <si>
    <t>F011</t>
  </si>
  <si>
    <t>Adjustment of Curb Stop Boxes</t>
  </si>
  <si>
    <t>F014</t>
  </si>
  <si>
    <t xml:space="preserve">Adjustment of Curb Inlet with New Inlet  Box </t>
  </si>
  <si>
    <t>F015</t>
  </si>
  <si>
    <t>Adjustment of Curb and Gutter Inlet Frames</t>
  </si>
  <si>
    <t>G001</t>
  </si>
  <si>
    <t>Sodding</t>
  </si>
  <si>
    <t>CW 3510-R8</t>
  </si>
  <si>
    <t>G002</t>
  </si>
  <si>
    <t xml:space="preserve"> width &lt; 600mm</t>
  </si>
  <si>
    <t>G004</t>
  </si>
  <si>
    <t>Seeding</t>
  </si>
  <si>
    <t>CW 3520-R6</t>
  </si>
  <si>
    <t xml:space="preserve"> i)</t>
  </si>
  <si>
    <t>Curb Ramp (15mm ht, type)</t>
  </si>
  <si>
    <t>SD-229 D</t>
  </si>
  <si>
    <t>Barrier (150mm ht, Seperate)</t>
  </si>
  <si>
    <t>Mountable Curb (120mm ht, Integral)</t>
  </si>
  <si>
    <t>E10</t>
  </si>
  <si>
    <t>2006 THIN BITUMINOUS OVERLAY (TBO) PROGRAM - BONNER AVENUE, VALOUR ROAD, AND VARIOUS OTHER LOCATIONS</t>
  </si>
  <si>
    <t>A.1</t>
  </si>
  <si>
    <t>B.1</t>
  </si>
  <si>
    <t>B.4</t>
  </si>
  <si>
    <t>B.6</t>
  </si>
  <si>
    <t>B.7</t>
  </si>
  <si>
    <t>B.10</t>
  </si>
  <si>
    <t>B.11</t>
  </si>
  <si>
    <t>C</t>
  </si>
  <si>
    <t>C.1</t>
  </si>
  <si>
    <t>D.1</t>
  </si>
  <si>
    <t>D.2</t>
  </si>
  <si>
    <t>E.1</t>
  </si>
  <si>
    <t>E.2</t>
  </si>
  <si>
    <t>E.5</t>
  </si>
  <si>
    <t>E.6</t>
  </si>
  <si>
    <t>E.7</t>
  </si>
  <si>
    <t>(SEE B8)</t>
  </si>
  <si>
    <t>CW 3110-R9</t>
  </si>
  <si>
    <t>CW 2130-R10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</si>
</sst>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0.000"/>
    <numFmt numFmtId="179" formatCode="0.0"/>
  </numFmts>
  <fonts count="20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MS Sans Serif"/>
      <family val="0"/>
    </font>
    <font>
      <b/>
      <i/>
      <sz val="12"/>
      <name val="Arial"/>
      <family val="2"/>
    </font>
    <font>
      <b/>
      <i/>
      <sz val="10"/>
      <name val="MS Sans Serif"/>
      <family val="2"/>
    </font>
    <font>
      <strike/>
      <sz val="10"/>
      <name val="MS Sans Serif"/>
      <family val="2"/>
    </font>
    <font>
      <b/>
      <sz val="12"/>
      <color indexed="12"/>
      <name val="MS Sans Serif"/>
      <family val="2"/>
    </font>
    <font>
      <sz val="10"/>
      <color indexed="20"/>
      <name val="MS Sans Serif"/>
      <family val="0"/>
    </font>
    <font>
      <sz val="12"/>
      <color indexed="8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0"/>
    </font>
    <font>
      <sz val="12"/>
      <color indexed="49"/>
      <name val="Arial"/>
      <family val="2"/>
    </font>
    <font>
      <sz val="12"/>
      <color indexed="18"/>
      <name val="Arial"/>
      <family val="2"/>
    </font>
    <font>
      <b/>
      <sz val="10"/>
      <name val="MS Sans Serif"/>
      <family val="2"/>
    </font>
    <font>
      <sz val="10"/>
      <color indexed="1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1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</cellStyleXfs>
  <cellXfs count="139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" xfId="0" applyNumberFormat="1" applyBorder="1" applyAlignment="1">
      <alignment horizont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" xfId="0" applyNumberFormat="1" applyBorder="1" applyAlignment="1">
      <alignment horizontal="center" vertical="top"/>
    </xf>
    <xf numFmtId="7" fontId="0" fillId="2" borderId="0" xfId="0" applyNumberFormat="1" applyAlignment="1">
      <alignment horizontal="right"/>
    </xf>
    <xf numFmtId="7" fontId="0" fillId="2" borderId="3" xfId="0" applyNumberFormat="1" applyBorder="1" applyAlignment="1">
      <alignment horizontal="right"/>
    </xf>
    <xf numFmtId="7" fontId="0" fillId="2" borderId="4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5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6" xfId="0" applyNumberFormat="1" applyBorder="1" applyAlignment="1">
      <alignment horizontal="right"/>
    </xf>
    <xf numFmtId="0" fontId="0" fillId="2" borderId="7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8" xfId="0" applyNumberFormat="1" applyFont="1" applyBorder="1" applyAlignment="1">
      <alignment horizontal="center" vertical="center"/>
    </xf>
    <xf numFmtId="7" fontId="0" fillId="2" borderId="4" xfId="0" applyNumberFormat="1" applyBorder="1" applyAlignment="1">
      <alignment horizontal="right" vertical="center"/>
    </xf>
    <xf numFmtId="7" fontId="0" fillId="2" borderId="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9" xfId="0" applyNumberFormat="1" applyBorder="1" applyAlignment="1">
      <alignment vertical="top"/>
    </xf>
    <xf numFmtId="0" fontId="0" fillId="2" borderId="10" xfId="0" applyNumberFormat="1" applyBorder="1" applyAlignment="1">
      <alignment/>
    </xf>
    <xf numFmtId="0" fontId="0" fillId="2" borderId="9" xfId="0" applyNumberFormat="1" applyBorder="1" applyAlignment="1">
      <alignment horizontal="center"/>
    </xf>
    <xf numFmtId="0" fontId="0" fillId="2" borderId="11" xfId="0" applyNumberFormat="1" applyBorder="1" applyAlignment="1">
      <alignment/>
    </xf>
    <xf numFmtId="7" fontId="0" fillId="2" borderId="11" xfId="0" applyNumberFormat="1" applyBorder="1" applyAlignment="1">
      <alignment horizontal="right"/>
    </xf>
    <xf numFmtId="0" fontId="0" fillId="2" borderId="11" xfId="0" applyNumberFormat="1" applyBorder="1" applyAlignment="1">
      <alignment horizontal="right"/>
    </xf>
    <xf numFmtId="0" fontId="0" fillId="2" borderId="12" xfId="0" applyNumberFormat="1" applyBorder="1" applyAlignment="1">
      <alignment vertical="top"/>
    </xf>
    <xf numFmtId="0" fontId="0" fillId="2" borderId="6" xfId="0" applyNumberFormat="1" applyBorder="1" applyAlignment="1">
      <alignment/>
    </xf>
    <xf numFmtId="0" fontId="0" fillId="2" borderId="6" xfId="0" applyNumberFormat="1" applyBorder="1" applyAlignment="1">
      <alignment horizontal="center"/>
    </xf>
    <xf numFmtId="7" fontId="0" fillId="2" borderId="1" xfId="0" applyNumberFormat="1" applyBorder="1" applyAlignment="1">
      <alignment horizontal="center"/>
    </xf>
    <xf numFmtId="7" fontId="0" fillId="2" borderId="13" xfId="0" applyNumberFormat="1" applyBorder="1" applyAlignment="1">
      <alignment horizontal="right"/>
    </xf>
    <xf numFmtId="176" fontId="4" fillId="0" borderId="14" xfId="0" applyNumberFormat="1" applyFont="1" applyFill="1" applyBorder="1" applyAlignment="1" applyProtection="1">
      <alignment horizontal="center"/>
      <protection/>
    </xf>
    <xf numFmtId="173" fontId="4" fillId="0" borderId="14" xfId="0" applyNumberFormat="1" applyFont="1" applyFill="1" applyBorder="1" applyAlignment="1" applyProtection="1">
      <alignment horizontal="center" vertical="center" wrapText="1"/>
      <protection/>
    </xf>
    <xf numFmtId="172" fontId="4" fillId="0" borderId="14" xfId="0" applyNumberFormat="1" applyFont="1" applyFill="1" applyBorder="1" applyAlignment="1" applyProtection="1">
      <alignment vertical="center"/>
      <protection/>
    </xf>
    <xf numFmtId="172" fontId="4" fillId="0" borderId="14" xfId="0" applyNumberFormat="1" applyFont="1" applyFill="1" applyBorder="1" applyAlignment="1" applyProtection="1">
      <alignment horizontal="centerContinuous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177" fontId="0" fillId="0" borderId="14" xfId="0" applyNumberFormat="1" applyFont="1" applyFill="1" applyBorder="1" applyAlignment="1" applyProtection="1">
      <alignment horizontal="centerContinuous"/>
      <protection/>
    </xf>
    <xf numFmtId="0" fontId="7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8" fillId="0" borderId="0" xfId="0" applyNumberFormat="1" applyFont="1" applyFill="1" applyAlignment="1">
      <alignment/>
    </xf>
    <xf numFmtId="0" fontId="9" fillId="0" borderId="0" xfId="15" applyFont="1" applyFill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top"/>
      <protection/>
    </xf>
    <xf numFmtId="172" fontId="0" fillId="0" borderId="15" xfId="0" applyNumberFormat="1" applyFont="1" applyFill="1" applyBorder="1" applyAlignment="1" applyProtection="1">
      <alignment horizontal="center" vertical="top" wrapText="1"/>
      <protection/>
    </xf>
    <xf numFmtId="174" fontId="0" fillId="0" borderId="15" xfId="0" applyNumberFormat="1" applyFont="1" applyFill="1" applyBorder="1" applyAlignment="1" applyProtection="1">
      <alignment vertical="top"/>
      <protection locked="0"/>
    </xf>
    <xf numFmtId="174" fontId="0" fillId="0" borderId="15" xfId="0" applyNumberFormat="1" applyFont="1" applyFill="1" applyBorder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4" fontId="0" fillId="0" borderId="15" xfId="0" applyNumberFormat="1" applyFont="1" applyFill="1" applyBorder="1" applyAlignment="1" applyProtection="1">
      <alignment horizontal="center" vertical="top" wrapText="1"/>
      <protection/>
    </xf>
    <xf numFmtId="172" fontId="0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NumberFormat="1" applyFont="1" applyFill="1" applyBorder="1" applyAlignment="1" applyProtection="1">
      <alignment horizontal="center" vertical="top" wrapText="1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0" fontId="7" fillId="0" borderId="0" xfId="0" applyFont="1" applyFill="1" applyAlignment="1">
      <alignment vertical="top" wrapText="1" shrinkToFi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top"/>
      <protection/>
    </xf>
    <xf numFmtId="0" fontId="7" fillId="0" borderId="0" xfId="0" applyFont="1" applyFill="1" applyAlignment="1">
      <alignment vertical="top" wrapText="1"/>
    </xf>
    <xf numFmtId="0" fontId="4" fillId="0" borderId="15" xfId="0" applyNumberFormat="1" applyFont="1" applyFill="1" applyBorder="1" applyAlignment="1" applyProtection="1">
      <alignment vertical="center"/>
      <protection/>
    </xf>
    <xf numFmtId="173" fontId="0" fillId="0" borderId="15" xfId="0" applyNumberFormat="1" applyFont="1" applyFill="1" applyBorder="1" applyAlignment="1" applyProtection="1">
      <alignment horizontal="right" vertical="top" wrapText="1"/>
      <protection/>
    </xf>
    <xf numFmtId="173" fontId="0" fillId="0" borderId="15" xfId="0" applyNumberFormat="1" applyFont="1" applyFill="1" applyBorder="1" applyAlignment="1" applyProtection="1">
      <alignment horizontal="left" vertical="top" wrapText="1"/>
      <protection/>
    </xf>
    <xf numFmtId="4" fontId="0" fillId="0" borderId="15" xfId="0" applyNumberFormat="1" applyFont="1" applyFill="1" applyBorder="1" applyAlignment="1" applyProtection="1">
      <alignment horizontal="center" vertical="top"/>
      <protection/>
    </xf>
    <xf numFmtId="0" fontId="7" fillId="0" borderId="16" xfId="0" applyFont="1" applyFill="1" applyBorder="1" applyAlignment="1">
      <alignment vertical="top" wrapText="1"/>
    </xf>
    <xf numFmtId="173" fontId="0" fillId="0" borderId="15" xfId="0" applyNumberFormat="1" applyFont="1" applyFill="1" applyBorder="1" applyAlignment="1" applyProtection="1">
      <alignment horizontal="left" vertical="top" wrapText="1" indent="2"/>
      <protection/>
    </xf>
    <xf numFmtId="0" fontId="10" fillId="0" borderId="0" xfId="0" applyFont="1" applyFill="1" applyAlignment="1">
      <alignment vertical="top" wrapText="1"/>
    </xf>
    <xf numFmtId="1" fontId="0" fillId="0" borderId="15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174" fontId="0" fillId="0" borderId="15" xfId="0" applyNumberFormat="1" applyFont="1" applyFill="1" applyBorder="1" applyAlignment="1" applyProtection="1">
      <alignment vertical="top" wrapText="1"/>
      <protection/>
    </xf>
    <xf numFmtId="4" fontId="13" fillId="0" borderId="15" xfId="0" applyNumberFormat="1" applyFont="1" applyFill="1" applyBorder="1" applyAlignment="1" applyProtection="1">
      <alignment horizontal="center" vertical="top" wrapText="1"/>
      <protection/>
    </xf>
    <xf numFmtId="173" fontId="13" fillId="0" borderId="15" xfId="0" applyNumberFormat="1" applyFont="1" applyFill="1" applyBorder="1" applyAlignment="1" applyProtection="1">
      <alignment horizontal="left" vertical="top" wrapText="1"/>
      <protection/>
    </xf>
    <xf numFmtId="172" fontId="13" fillId="0" borderId="15" xfId="0" applyNumberFormat="1" applyFont="1" applyFill="1" applyBorder="1" applyAlignment="1" applyProtection="1">
      <alignment horizontal="left" vertical="top" wrapText="1"/>
      <protection/>
    </xf>
    <xf numFmtId="172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174" fontId="13" fillId="0" borderId="16" xfId="0" applyNumberFormat="1" applyFont="1" applyFill="1" applyBorder="1" applyAlignment="1" applyProtection="1">
      <alignment vertical="top" wrapText="1"/>
      <protection/>
    </xf>
    <xf numFmtId="0" fontId="11" fillId="0" borderId="0" xfId="0" applyFont="1" applyFill="1" applyAlignment="1">
      <alignment vertical="top"/>
    </xf>
    <xf numFmtId="1" fontId="13" fillId="3" borderId="0" xfId="0" applyNumberFormat="1" applyFont="1" applyFill="1" applyBorder="1" applyAlignment="1" applyProtection="1">
      <alignment vertical="top"/>
      <protection/>
    </xf>
    <xf numFmtId="174" fontId="13" fillId="0" borderId="0" xfId="0" applyNumberFormat="1" applyFont="1" applyFill="1" applyBorder="1" applyAlignment="1" applyProtection="1">
      <alignment vertical="top"/>
      <protection/>
    </xf>
    <xf numFmtId="0" fontId="15" fillId="0" borderId="0" xfId="0" applyFont="1" applyFill="1" applyAlignment="1">
      <alignment/>
    </xf>
    <xf numFmtId="173" fontId="13" fillId="0" borderId="15" xfId="0" applyNumberFormat="1" applyFont="1" applyFill="1" applyBorder="1" applyAlignment="1" applyProtection="1">
      <alignment horizontal="right" vertical="top" wrapText="1"/>
      <protection/>
    </xf>
    <xf numFmtId="174" fontId="16" fillId="3" borderId="16" xfId="0" applyNumberFormat="1" applyFont="1" applyFill="1" applyBorder="1" applyAlignment="1" applyProtection="1">
      <alignment vertical="top" wrapText="1"/>
      <protection/>
    </xf>
    <xf numFmtId="1" fontId="0" fillId="3" borderId="0" xfId="0" applyNumberFormat="1" applyFont="1" applyFill="1" applyBorder="1" applyAlignment="1" applyProtection="1">
      <alignment vertical="top"/>
      <protection/>
    </xf>
    <xf numFmtId="174" fontId="17" fillId="3" borderId="0" xfId="0" applyNumberFormat="1" applyFont="1" applyFill="1" applyBorder="1" applyAlignment="1" applyProtection="1">
      <alignment vertical="top"/>
      <protection/>
    </xf>
    <xf numFmtId="0" fontId="19" fillId="2" borderId="0" xfId="0" applyFont="1" applyAlignment="1">
      <alignment/>
    </xf>
    <xf numFmtId="174" fontId="16" fillId="3" borderId="0" xfId="0" applyNumberFormat="1" applyFont="1" applyFill="1" applyBorder="1" applyAlignment="1" applyProtection="1">
      <alignment vertical="top" wrapText="1"/>
      <protection/>
    </xf>
    <xf numFmtId="0" fontId="18" fillId="2" borderId="0" xfId="0" applyFont="1" applyBorder="1" applyAlignment="1" applyProtection="1">
      <alignment vertical="top" wrapText="1"/>
      <protection/>
    </xf>
    <xf numFmtId="0" fontId="11" fillId="0" borderId="0" xfId="0" applyFont="1" applyFill="1" applyAlignment="1">
      <alignment vertical="top" wrapText="1"/>
    </xf>
    <xf numFmtId="172" fontId="0" fillId="0" borderId="15" xfId="0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>
      <alignment vertical="top"/>
    </xf>
    <xf numFmtId="0" fontId="7" fillId="0" borderId="0" xfId="0" applyFont="1" applyFill="1" applyAlignment="1">
      <alignment/>
    </xf>
    <xf numFmtId="172" fontId="4" fillId="0" borderId="15" xfId="0" applyNumberFormat="1" applyFont="1" applyFill="1" applyBorder="1" applyAlignment="1" applyProtection="1">
      <alignment vertical="center" wrapText="1"/>
      <protection/>
    </xf>
    <xf numFmtId="172" fontId="4" fillId="0" borderId="15" xfId="0" applyNumberFormat="1" applyFont="1" applyFill="1" applyBorder="1" applyAlignment="1" applyProtection="1">
      <alignment horizontal="centerContinuous" wrapText="1"/>
      <protection/>
    </xf>
    <xf numFmtId="177" fontId="0" fillId="0" borderId="15" xfId="0" applyNumberFormat="1" applyFont="1" applyFill="1" applyBorder="1" applyAlignment="1" applyProtection="1">
      <alignment horizontal="centerContinuous"/>
      <protection/>
    </xf>
    <xf numFmtId="172" fontId="4" fillId="0" borderId="15" xfId="0" applyNumberFormat="1" applyFont="1" applyFill="1" applyBorder="1" applyAlignment="1" applyProtection="1">
      <alignment vertical="center"/>
      <protection/>
    </xf>
    <xf numFmtId="173" fontId="4" fillId="0" borderId="15" xfId="0" applyNumberFormat="1" applyFont="1" applyFill="1" applyBorder="1" applyAlignment="1" applyProtection="1">
      <alignment horizontal="center" vertical="center" wrapText="1"/>
      <protection/>
    </xf>
    <xf numFmtId="179" fontId="4" fillId="2" borderId="0" xfId="0" applyNumberFormat="1" applyFont="1" applyAlignment="1">
      <alignment horizontal="centerContinuous" vertical="center"/>
    </xf>
    <xf numFmtId="179" fontId="0" fillId="2" borderId="0" xfId="0" applyNumberFormat="1" applyAlignment="1">
      <alignment horizontal="centerContinuous" vertical="center"/>
    </xf>
    <xf numFmtId="179" fontId="0" fillId="2" borderId="0" xfId="0" applyNumberFormat="1" applyAlignment="1">
      <alignment/>
    </xf>
    <xf numFmtId="179" fontId="0" fillId="2" borderId="3" xfId="0" applyNumberFormat="1" applyBorder="1" applyAlignment="1">
      <alignment horizontal="center"/>
    </xf>
    <xf numFmtId="179" fontId="0" fillId="2" borderId="11" xfId="0" applyNumberFormat="1" applyBorder="1" applyAlignment="1">
      <alignment horizontal="center"/>
    </xf>
    <xf numFmtId="179" fontId="4" fillId="0" borderId="14" xfId="0" applyNumberFormat="1" applyFont="1" applyFill="1" applyBorder="1" applyAlignment="1" applyProtection="1">
      <alignment horizontal="centerContinuous"/>
      <protection/>
    </xf>
    <xf numFmtId="179" fontId="0" fillId="0" borderId="15" xfId="0" applyNumberFormat="1" applyFont="1" applyFill="1" applyBorder="1" applyAlignment="1" applyProtection="1">
      <alignment horizontal="right" vertical="top"/>
      <protection/>
    </xf>
    <xf numFmtId="179" fontId="4" fillId="0" borderId="15" xfId="0" applyNumberFormat="1" applyFont="1" applyFill="1" applyBorder="1" applyAlignment="1" applyProtection="1">
      <alignment horizontal="centerContinuous" wrapText="1"/>
      <protection/>
    </xf>
    <xf numFmtId="179" fontId="0" fillId="0" borderId="15" xfId="0" applyNumberFormat="1" applyFont="1" applyFill="1" applyBorder="1" applyAlignment="1" applyProtection="1">
      <alignment horizontal="right" vertical="top" wrapText="1"/>
      <protection/>
    </xf>
    <xf numFmtId="179" fontId="0" fillId="2" borderId="6" xfId="0" applyNumberFormat="1" applyBorder="1" applyAlignment="1">
      <alignment/>
    </xf>
    <xf numFmtId="179" fontId="0" fillId="2" borderId="0" xfId="0" applyNumberFormat="1" applyAlignment="1">
      <alignment/>
    </xf>
    <xf numFmtId="1" fontId="4" fillId="0" borderId="15" xfId="0" applyNumberFormat="1" applyFont="1" applyFill="1" applyBorder="1" applyAlignment="1" applyProtection="1">
      <alignment horizontal="centerContinuous" wrapText="1"/>
      <protection/>
    </xf>
    <xf numFmtId="173" fontId="0" fillId="0" borderId="17" xfId="0" applyNumberFormat="1" applyFont="1" applyFill="1" applyBorder="1" applyAlignment="1" applyProtection="1">
      <alignment horizontal="right" vertical="top" wrapText="1"/>
      <protection/>
    </xf>
    <xf numFmtId="172" fontId="0" fillId="0" borderId="17" xfId="0" applyNumberFormat="1" applyFont="1" applyFill="1" applyBorder="1" applyAlignment="1" applyProtection="1">
      <alignment horizontal="left" vertical="top" wrapText="1"/>
      <protection/>
    </xf>
    <xf numFmtId="172" fontId="0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NumberFormat="1" applyFont="1" applyFill="1" applyBorder="1" applyAlignment="1" applyProtection="1">
      <alignment horizontal="center" vertical="top" wrapText="1"/>
      <protection/>
    </xf>
    <xf numFmtId="1" fontId="0" fillId="0" borderId="17" xfId="0" applyNumberFormat="1" applyFont="1" applyFill="1" applyBorder="1" applyAlignment="1" applyProtection="1">
      <alignment horizontal="right" vertical="top"/>
      <protection/>
    </xf>
    <xf numFmtId="174" fontId="0" fillId="0" borderId="17" xfId="0" applyNumberFormat="1" applyFont="1" applyFill="1" applyBorder="1" applyAlignment="1" applyProtection="1">
      <alignment vertical="top"/>
      <protection locked="0"/>
    </xf>
    <xf numFmtId="174" fontId="0" fillId="0" borderId="17" xfId="0" applyNumberFormat="1" applyFont="1" applyFill="1" applyBorder="1" applyAlignment="1" applyProtection="1">
      <alignment vertical="top"/>
      <protection/>
    </xf>
    <xf numFmtId="173" fontId="0" fillId="0" borderId="17" xfId="0" applyNumberFormat="1" applyFont="1" applyFill="1" applyBorder="1" applyAlignment="1" applyProtection="1">
      <alignment horizontal="left" vertical="top" wrapText="1"/>
      <protection/>
    </xf>
    <xf numFmtId="179" fontId="0" fillId="0" borderId="17" xfId="0" applyNumberFormat="1" applyFont="1" applyFill="1" applyBorder="1" applyAlignment="1" applyProtection="1">
      <alignment horizontal="right" vertical="top" wrapText="1"/>
      <protection/>
    </xf>
    <xf numFmtId="1" fontId="0" fillId="0" borderId="17" xfId="0" applyNumberFormat="1" applyFont="1" applyFill="1" applyBorder="1" applyAlignment="1" applyProtection="1">
      <alignment horizontal="right" vertical="top" wrapText="1"/>
      <protection/>
    </xf>
    <xf numFmtId="174" fontId="0" fillId="0" borderId="17" xfId="0" applyNumberFormat="1" applyFont="1" applyFill="1" applyBorder="1" applyAlignment="1" applyProtection="1">
      <alignment vertical="top" wrapText="1"/>
      <protection/>
    </xf>
    <xf numFmtId="0" fontId="14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>
      <alignment/>
    </xf>
    <xf numFmtId="0" fontId="19" fillId="2" borderId="0" xfId="0" applyFont="1" applyBorder="1" applyAlignment="1">
      <alignment/>
    </xf>
    <xf numFmtId="0" fontId="0" fillId="2" borderId="16" xfId="0" applyNumberFormat="1" applyBorder="1" applyAlignment="1" quotePrefix="1">
      <alignment/>
    </xf>
    <xf numFmtId="0" fontId="0" fillId="2" borderId="0" xfId="0" applyNumberFormat="1" applyBorder="1" applyAlignment="1">
      <alignment/>
    </xf>
    <xf numFmtId="0" fontId="0" fillId="2" borderId="18" xfId="0" applyNumberFormat="1" applyBorder="1" applyAlignment="1">
      <alignment/>
    </xf>
    <xf numFmtId="1" fontId="6" fillId="2" borderId="19" xfId="0" applyNumberFormat="1" applyFont="1" applyBorder="1" applyAlignment="1">
      <alignment horizontal="left" vertical="center" wrapText="1"/>
    </xf>
    <xf numFmtId="0" fontId="0" fillId="2" borderId="20" xfId="0" applyNumberFormat="1" applyBorder="1" applyAlignment="1">
      <alignment vertical="center" wrapText="1"/>
    </xf>
    <xf numFmtId="0" fontId="0" fillId="2" borderId="21" xfId="0" applyNumberFormat="1" applyBorder="1" applyAlignment="1">
      <alignment vertical="center" wrapText="1"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7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/>
    </xf>
    <xf numFmtId="0" fontId="0" fillId="2" borderId="16" xfId="0" applyNumberFormat="1" applyBorder="1" applyAlignment="1">
      <alignment/>
    </xf>
  </cellXfs>
  <cellStyles count="2">
    <cellStyle name="Normal" xfId="0"/>
    <cellStyle name="Normal_Surface Works Pay Items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8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8.77734375" defaultRowHeight="15"/>
  <cols>
    <col min="1" max="1" width="7.88671875" style="11" hidden="1" customWidth="1"/>
    <col min="2" max="2" width="8.77734375" style="5" customWidth="1"/>
    <col min="3" max="3" width="36.77734375" style="0" customWidth="1"/>
    <col min="4" max="4" width="12.77734375" style="13" customWidth="1"/>
    <col min="5" max="5" width="6.77734375" style="0" customWidth="1"/>
    <col min="6" max="6" width="11.77734375" style="112" customWidth="1"/>
    <col min="7" max="7" width="11.77734375" style="11" customWidth="1"/>
    <col min="8" max="8" width="16.77734375" style="11" customWidth="1"/>
    <col min="9" max="9" width="28.99609375" style="0" customWidth="1"/>
    <col min="10" max="16384" width="10.5546875" style="0" customWidth="1"/>
  </cols>
  <sheetData>
    <row r="1" spans="1:8" ht="15.75">
      <c r="A1" s="19"/>
      <c r="B1" s="17" t="s">
        <v>0</v>
      </c>
      <c r="C1" s="18"/>
      <c r="D1" s="18"/>
      <c r="E1" s="18"/>
      <c r="F1" s="102"/>
      <c r="G1" s="19"/>
      <c r="H1" s="18"/>
    </row>
    <row r="2" spans="1:8" ht="15">
      <c r="A2" s="16"/>
      <c r="B2" s="6" t="s">
        <v>230</v>
      </c>
      <c r="C2" s="1"/>
      <c r="D2" s="1"/>
      <c r="E2" s="1"/>
      <c r="F2" s="103"/>
      <c r="G2" s="16"/>
      <c r="H2" s="1"/>
    </row>
    <row r="3" spans="1:8" ht="15">
      <c r="A3" s="8"/>
      <c r="B3" s="5" t="s">
        <v>1</v>
      </c>
      <c r="C3" s="22"/>
      <c r="D3" s="22"/>
      <c r="E3" s="22"/>
      <c r="F3" s="104"/>
      <c r="G3" s="21"/>
      <c r="H3" s="20"/>
    </row>
    <row r="4" spans="1:8" ht="15">
      <c r="A4" s="36" t="s">
        <v>21</v>
      </c>
      <c r="B4" s="7" t="s">
        <v>3</v>
      </c>
      <c r="C4" s="3" t="s">
        <v>4</v>
      </c>
      <c r="D4" s="2" t="s">
        <v>5</v>
      </c>
      <c r="E4" s="4" t="s">
        <v>6</v>
      </c>
      <c r="F4" s="105" t="s">
        <v>7</v>
      </c>
      <c r="G4" s="9" t="s">
        <v>8</v>
      </c>
      <c r="H4" s="4" t="s">
        <v>9</v>
      </c>
    </row>
    <row r="5" spans="1:8" ht="15.75" thickBot="1">
      <c r="A5" s="12"/>
      <c r="B5" s="27"/>
      <c r="C5" s="28"/>
      <c r="D5" s="29" t="s">
        <v>10</v>
      </c>
      <c r="E5" s="30"/>
      <c r="F5" s="106" t="s">
        <v>11</v>
      </c>
      <c r="G5" s="31"/>
      <c r="H5" s="32"/>
    </row>
    <row r="6" spans="1:8" s="26" customFormat="1" ht="30" customHeight="1" thickBot="1" thickTop="1">
      <c r="A6" s="24"/>
      <c r="B6" s="23"/>
      <c r="C6" s="131" t="s">
        <v>213</v>
      </c>
      <c r="D6" s="132"/>
      <c r="E6" s="132"/>
      <c r="F6" s="133"/>
      <c r="G6" s="24"/>
      <c r="H6" s="25" t="s">
        <v>2</v>
      </c>
    </row>
    <row r="7" spans="1:16" s="45" customFormat="1" ht="36" customHeight="1" thickTop="1">
      <c r="A7" s="38"/>
      <c r="B7" s="39" t="s">
        <v>12</v>
      </c>
      <c r="C7" s="40" t="s">
        <v>16</v>
      </c>
      <c r="D7" s="41"/>
      <c r="E7" s="41"/>
      <c r="F7" s="107"/>
      <c r="G7" s="42"/>
      <c r="H7" s="43"/>
      <c r="I7" s="44"/>
      <c r="J7" s="26"/>
      <c r="K7" s="46"/>
      <c r="L7" s="47"/>
      <c r="M7" s="48"/>
      <c r="N7" s="49"/>
      <c r="O7" s="50"/>
      <c r="P7" s="49"/>
    </row>
    <row r="8" spans="1:16" s="60" customFormat="1" ht="30" customHeight="1" thickBot="1">
      <c r="A8" s="55" t="s">
        <v>29</v>
      </c>
      <c r="B8" s="65" t="s">
        <v>214</v>
      </c>
      <c r="C8" s="56" t="s">
        <v>30</v>
      </c>
      <c r="D8" s="51" t="s">
        <v>231</v>
      </c>
      <c r="E8" s="57" t="s">
        <v>25</v>
      </c>
      <c r="F8" s="108">
        <v>150</v>
      </c>
      <c r="G8" s="52"/>
      <c r="H8" s="53">
        <f>ROUND(G8,2)*F8</f>
        <v>0</v>
      </c>
      <c r="I8" s="62" t="s">
        <v>31</v>
      </c>
      <c r="J8" s="26"/>
      <c r="K8" s="54"/>
      <c r="N8" s="61"/>
      <c r="O8" s="61"/>
      <c r="P8" s="61"/>
    </row>
    <row r="9" spans="1:16" s="45" customFormat="1" ht="36" customHeight="1" thickTop="1">
      <c r="A9" s="38"/>
      <c r="B9" s="101" t="s">
        <v>13</v>
      </c>
      <c r="C9" s="97" t="s">
        <v>34</v>
      </c>
      <c r="D9" s="98"/>
      <c r="E9" s="98"/>
      <c r="F9" s="109"/>
      <c r="G9" s="63"/>
      <c r="H9" s="99"/>
      <c r="I9" s="62"/>
      <c r="J9" s="26"/>
      <c r="K9" s="54"/>
      <c r="N9" s="61"/>
      <c r="O9" s="61"/>
      <c r="P9" s="61"/>
    </row>
    <row r="10" spans="1:16" s="60" customFormat="1" ht="30" customHeight="1">
      <c r="A10" s="66" t="s">
        <v>35</v>
      </c>
      <c r="B10" s="65" t="s">
        <v>215</v>
      </c>
      <c r="C10" s="56" t="s">
        <v>37</v>
      </c>
      <c r="D10" s="51" t="s">
        <v>38</v>
      </c>
      <c r="E10" s="57"/>
      <c r="F10" s="108"/>
      <c r="G10" s="63"/>
      <c r="H10" s="53"/>
      <c r="I10" s="62"/>
      <c r="J10" s="26"/>
      <c r="K10" s="54"/>
      <c r="N10" s="61"/>
      <c r="O10" s="61"/>
      <c r="P10" s="61"/>
    </row>
    <row r="11" spans="1:16" s="60" customFormat="1" ht="39.75" customHeight="1">
      <c r="A11" s="66" t="s">
        <v>41</v>
      </c>
      <c r="B11" s="64" t="s">
        <v>26</v>
      </c>
      <c r="C11" s="56" t="s">
        <v>43</v>
      </c>
      <c r="D11" s="51" t="s">
        <v>2</v>
      </c>
      <c r="E11" s="57" t="s">
        <v>25</v>
      </c>
      <c r="F11" s="108">
        <v>20</v>
      </c>
      <c r="G11" s="52"/>
      <c r="H11" s="53">
        <f>ROUND(G11,2)*F11</f>
        <v>0</v>
      </c>
      <c r="I11" s="62"/>
      <c r="J11" s="26"/>
      <c r="K11" s="54"/>
      <c r="N11" s="61"/>
      <c r="O11" s="61"/>
      <c r="P11" s="61"/>
    </row>
    <row r="12" spans="1:16" s="60" customFormat="1" ht="39.75" customHeight="1">
      <c r="A12" s="66" t="s">
        <v>44</v>
      </c>
      <c r="B12" s="64" t="s">
        <v>28</v>
      </c>
      <c r="C12" s="56" t="s">
        <v>46</v>
      </c>
      <c r="D12" s="51" t="s">
        <v>2</v>
      </c>
      <c r="E12" s="57" t="s">
        <v>25</v>
      </c>
      <c r="F12" s="108">
        <v>20</v>
      </c>
      <c r="G12" s="52"/>
      <c r="H12" s="53">
        <f>ROUND(G12,2)*F12</f>
        <v>0</v>
      </c>
      <c r="I12" s="62"/>
      <c r="J12" s="26"/>
      <c r="K12" s="54"/>
      <c r="N12" s="61"/>
      <c r="O12" s="61"/>
      <c r="P12" s="61"/>
    </row>
    <row r="13" spans="1:16" s="60" customFormat="1" ht="30" customHeight="1">
      <c r="A13" s="66" t="s">
        <v>48</v>
      </c>
      <c r="B13" s="65" t="s">
        <v>36</v>
      </c>
      <c r="C13" s="56" t="s">
        <v>50</v>
      </c>
      <c r="D13" s="51" t="s">
        <v>38</v>
      </c>
      <c r="E13" s="57"/>
      <c r="F13" s="108"/>
      <c r="G13" s="63"/>
      <c r="H13" s="53"/>
      <c r="I13" s="62"/>
      <c r="J13" s="26"/>
      <c r="K13" s="54"/>
      <c r="N13" s="61"/>
      <c r="O13" s="61"/>
      <c r="P13" s="61"/>
    </row>
    <row r="14" spans="1:16" s="60" customFormat="1" ht="39.75" customHeight="1">
      <c r="A14" s="66" t="s">
        <v>51</v>
      </c>
      <c r="B14" s="64" t="s">
        <v>26</v>
      </c>
      <c r="C14" s="56" t="s">
        <v>52</v>
      </c>
      <c r="D14" s="51" t="s">
        <v>2</v>
      </c>
      <c r="E14" s="57" t="s">
        <v>25</v>
      </c>
      <c r="F14" s="108">
        <v>25</v>
      </c>
      <c r="G14" s="52"/>
      <c r="H14" s="53">
        <f aca="true" t="shared" si="0" ref="H14:H21">ROUND(G14,2)*F14</f>
        <v>0</v>
      </c>
      <c r="I14" s="62"/>
      <c r="K14" s="54"/>
      <c r="N14" s="61"/>
      <c r="O14" s="61"/>
      <c r="P14" s="61"/>
    </row>
    <row r="15" spans="1:16" s="60" customFormat="1" ht="39.75" customHeight="1">
      <c r="A15" s="66" t="s">
        <v>53</v>
      </c>
      <c r="B15" s="64" t="s">
        <v>28</v>
      </c>
      <c r="C15" s="56" t="s">
        <v>54</v>
      </c>
      <c r="D15" s="51" t="s">
        <v>2</v>
      </c>
      <c r="E15" s="57" t="s">
        <v>25</v>
      </c>
      <c r="F15" s="108">
        <v>50</v>
      </c>
      <c r="G15" s="52"/>
      <c r="H15" s="53">
        <f t="shared" si="0"/>
        <v>0</v>
      </c>
      <c r="I15" s="62"/>
      <c r="K15" s="54"/>
      <c r="N15" s="61"/>
      <c r="O15" s="61"/>
      <c r="P15" s="61"/>
    </row>
    <row r="16" spans="1:16" s="60" customFormat="1" ht="39.75" customHeight="1">
      <c r="A16" s="66" t="s">
        <v>55</v>
      </c>
      <c r="B16" s="64" t="s">
        <v>33</v>
      </c>
      <c r="C16" s="56" t="s">
        <v>56</v>
      </c>
      <c r="D16" s="51" t="s">
        <v>2</v>
      </c>
      <c r="E16" s="57" t="s">
        <v>25</v>
      </c>
      <c r="F16" s="108">
        <v>10</v>
      </c>
      <c r="G16" s="52"/>
      <c r="H16" s="53">
        <f t="shared" si="0"/>
        <v>0</v>
      </c>
      <c r="I16" s="62"/>
      <c r="K16" s="54"/>
      <c r="N16" s="61"/>
      <c r="O16" s="61"/>
      <c r="P16" s="61"/>
    </row>
    <row r="17" spans="1:16" s="60" customFormat="1" ht="39.75" customHeight="1">
      <c r="A17" s="66" t="s">
        <v>57</v>
      </c>
      <c r="B17" s="64" t="s">
        <v>39</v>
      </c>
      <c r="C17" s="56" t="s">
        <v>58</v>
      </c>
      <c r="D17" s="51" t="s">
        <v>2</v>
      </c>
      <c r="E17" s="57" t="s">
        <v>25</v>
      </c>
      <c r="F17" s="108">
        <v>25</v>
      </c>
      <c r="G17" s="52"/>
      <c r="H17" s="53">
        <f t="shared" si="0"/>
        <v>0</v>
      </c>
      <c r="I17" s="62"/>
      <c r="K17" s="54"/>
      <c r="N17" s="61"/>
      <c r="O17" s="61"/>
      <c r="P17" s="61"/>
    </row>
    <row r="18" spans="1:16" s="60" customFormat="1" ht="39.75" customHeight="1">
      <c r="A18" s="66" t="s">
        <v>59</v>
      </c>
      <c r="B18" s="64" t="s">
        <v>40</v>
      </c>
      <c r="C18" s="56" t="s">
        <v>60</v>
      </c>
      <c r="D18" s="51" t="s">
        <v>2</v>
      </c>
      <c r="E18" s="57" t="s">
        <v>25</v>
      </c>
      <c r="F18" s="108">
        <v>90</v>
      </c>
      <c r="G18" s="52"/>
      <c r="H18" s="53">
        <f t="shared" si="0"/>
        <v>0</v>
      </c>
      <c r="I18" s="62"/>
      <c r="K18" s="54"/>
      <c r="N18" s="61"/>
      <c r="O18" s="61"/>
      <c r="P18" s="61"/>
    </row>
    <row r="19" spans="1:16" s="60" customFormat="1" ht="39.75" customHeight="1">
      <c r="A19" s="66" t="s">
        <v>61</v>
      </c>
      <c r="B19" s="64" t="s">
        <v>42</v>
      </c>
      <c r="C19" s="56" t="s">
        <v>62</v>
      </c>
      <c r="D19" s="51" t="s">
        <v>2</v>
      </c>
      <c r="E19" s="57" t="s">
        <v>25</v>
      </c>
      <c r="F19" s="108">
        <v>405</v>
      </c>
      <c r="G19" s="52"/>
      <c r="H19" s="53">
        <f t="shared" si="0"/>
        <v>0</v>
      </c>
      <c r="I19" s="62"/>
      <c r="K19" s="54"/>
      <c r="N19" s="61"/>
      <c r="O19" s="61"/>
      <c r="P19" s="61"/>
    </row>
    <row r="20" spans="1:16" s="60" customFormat="1" ht="39.75" customHeight="1">
      <c r="A20" s="66" t="s">
        <v>63</v>
      </c>
      <c r="B20" s="64" t="s">
        <v>45</v>
      </c>
      <c r="C20" s="56" t="s">
        <v>64</v>
      </c>
      <c r="D20" s="51" t="s">
        <v>2</v>
      </c>
      <c r="E20" s="57" t="s">
        <v>25</v>
      </c>
      <c r="F20" s="108">
        <v>8</v>
      </c>
      <c r="G20" s="52"/>
      <c r="H20" s="53">
        <f t="shared" si="0"/>
        <v>0</v>
      </c>
      <c r="I20" s="62"/>
      <c r="K20" s="54"/>
      <c r="N20" s="61"/>
      <c r="O20" s="61"/>
      <c r="P20" s="61"/>
    </row>
    <row r="21" spans="1:16" s="60" customFormat="1" ht="39.75" customHeight="1">
      <c r="A21" s="66" t="s">
        <v>65</v>
      </c>
      <c r="B21" s="64" t="s">
        <v>47</v>
      </c>
      <c r="C21" s="56" t="s">
        <v>66</v>
      </c>
      <c r="D21" s="51" t="s">
        <v>2</v>
      </c>
      <c r="E21" s="57" t="s">
        <v>25</v>
      </c>
      <c r="F21" s="108">
        <v>8</v>
      </c>
      <c r="G21" s="52"/>
      <c r="H21" s="53">
        <f t="shared" si="0"/>
        <v>0</v>
      </c>
      <c r="I21" s="62"/>
      <c r="K21" s="54"/>
      <c r="N21" s="61"/>
      <c r="O21" s="61"/>
      <c r="P21" s="61"/>
    </row>
    <row r="22" spans="1:16" s="60" customFormat="1" ht="39.75" customHeight="1">
      <c r="A22" s="66" t="s">
        <v>67</v>
      </c>
      <c r="B22" s="65" t="s">
        <v>49</v>
      </c>
      <c r="C22" s="56" t="s">
        <v>69</v>
      </c>
      <c r="D22" s="51" t="s">
        <v>38</v>
      </c>
      <c r="E22" s="57"/>
      <c r="F22" s="108"/>
      <c r="G22" s="63"/>
      <c r="H22" s="53"/>
      <c r="I22" s="62"/>
      <c r="K22" s="54"/>
      <c r="N22" s="61"/>
      <c r="O22" s="61"/>
      <c r="P22" s="61"/>
    </row>
    <row r="23" spans="1:16" s="60" customFormat="1" ht="39.75" customHeight="1">
      <c r="A23" s="66" t="s">
        <v>70</v>
      </c>
      <c r="B23" s="64" t="s">
        <v>26</v>
      </c>
      <c r="C23" s="56" t="s">
        <v>54</v>
      </c>
      <c r="D23" s="51" t="s">
        <v>2</v>
      </c>
      <c r="E23" s="57" t="s">
        <v>25</v>
      </c>
      <c r="F23" s="108">
        <v>15</v>
      </c>
      <c r="G23" s="52"/>
      <c r="H23" s="53">
        <f>ROUND(G23,2)*F23</f>
        <v>0</v>
      </c>
      <c r="I23" s="62"/>
      <c r="K23" s="54"/>
      <c r="N23" s="61"/>
      <c r="O23" s="61"/>
      <c r="P23" s="61"/>
    </row>
    <row r="24" spans="1:16" s="60" customFormat="1" ht="39.75" customHeight="1">
      <c r="A24" s="66" t="s">
        <v>71</v>
      </c>
      <c r="B24" s="64" t="s">
        <v>28</v>
      </c>
      <c r="C24" s="56" t="s">
        <v>62</v>
      </c>
      <c r="D24" s="51" t="s">
        <v>2</v>
      </c>
      <c r="E24" s="57" t="s">
        <v>25</v>
      </c>
      <c r="F24" s="108">
        <v>25</v>
      </c>
      <c r="G24" s="52"/>
      <c r="H24" s="53">
        <f>ROUND(G24,2)*F24</f>
        <v>0</v>
      </c>
      <c r="I24" s="59"/>
      <c r="K24" s="54"/>
      <c r="N24" s="61"/>
      <c r="O24" s="61"/>
      <c r="P24" s="61"/>
    </row>
    <row r="25" spans="1:16" s="60" customFormat="1" ht="30" customHeight="1">
      <c r="A25" s="66" t="s">
        <v>72</v>
      </c>
      <c r="B25" s="65" t="s">
        <v>216</v>
      </c>
      <c r="C25" s="56" t="s">
        <v>74</v>
      </c>
      <c r="D25" s="51" t="s">
        <v>75</v>
      </c>
      <c r="E25" s="57"/>
      <c r="F25" s="108"/>
      <c r="G25" s="63"/>
      <c r="H25" s="53"/>
      <c r="I25" s="62"/>
      <c r="K25" s="54"/>
      <c r="N25" s="61"/>
      <c r="O25" s="61"/>
      <c r="P25" s="61"/>
    </row>
    <row r="26" spans="1:16" s="60" customFormat="1" ht="30" customHeight="1">
      <c r="A26" s="66" t="s">
        <v>76</v>
      </c>
      <c r="B26" s="114" t="s">
        <v>26</v>
      </c>
      <c r="C26" s="115" t="s">
        <v>77</v>
      </c>
      <c r="D26" s="116" t="s">
        <v>2</v>
      </c>
      <c r="E26" s="117" t="s">
        <v>32</v>
      </c>
      <c r="F26" s="118">
        <v>650</v>
      </c>
      <c r="G26" s="119"/>
      <c r="H26" s="120">
        <f>ROUND(G26,2)*F26</f>
        <v>0</v>
      </c>
      <c r="I26" s="62"/>
      <c r="K26" s="54"/>
      <c r="N26" s="61"/>
      <c r="O26" s="61"/>
      <c r="P26" s="61"/>
    </row>
    <row r="27" spans="1:16" s="60" customFormat="1" ht="30" customHeight="1">
      <c r="A27" s="66" t="s">
        <v>78</v>
      </c>
      <c r="B27" s="65" t="s">
        <v>68</v>
      </c>
      <c r="C27" s="56" t="s">
        <v>80</v>
      </c>
      <c r="D27" s="51" t="s">
        <v>75</v>
      </c>
      <c r="E27" s="57"/>
      <c r="F27" s="58"/>
      <c r="G27" s="63"/>
      <c r="H27" s="53"/>
      <c r="I27" s="62"/>
      <c r="K27" s="54"/>
      <c r="N27" s="61"/>
      <c r="O27" s="61"/>
      <c r="P27" s="61"/>
    </row>
    <row r="28" spans="1:16" s="60" customFormat="1" ht="30" customHeight="1">
      <c r="A28" s="66" t="s">
        <v>81</v>
      </c>
      <c r="B28" s="64" t="s">
        <v>26</v>
      </c>
      <c r="C28" s="56" t="s">
        <v>82</v>
      </c>
      <c r="D28" s="51" t="s">
        <v>2</v>
      </c>
      <c r="E28" s="57" t="s">
        <v>32</v>
      </c>
      <c r="F28" s="58">
        <v>1120</v>
      </c>
      <c r="G28" s="52"/>
      <c r="H28" s="53">
        <f>ROUND(G28,2)*F28</f>
        <v>0</v>
      </c>
      <c r="I28" s="62"/>
      <c r="K28" s="54"/>
      <c r="N28" s="61"/>
      <c r="O28" s="61"/>
      <c r="P28" s="61"/>
    </row>
    <row r="29" spans="1:16" s="60" customFormat="1" ht="30" customHeight="1">
      <c r="A29" s="66" t="s">
        <v>83</v>
      </c>
      <c r="B29" s="64" t="s">
        <v>28</v>
      </c>
      <c r="C29" s="56" t="s">
        <v>84</v>
      </c>
      <c r="D29" s="51" t="s">
        <v>2</v>
      </c>
      <c r="E29" s="57" t="s">
        <v>32</v>
      </c>
      <c r="F29" s="58">
        <v>90</v>
      </c>
      <c r="G29" s="52"/>
      <c r="H29" s="53">
        <f>ROUND(G29,2)*F29</f>
        <v>0</v>
      </c>
      <c r="I29" s="62"/>
      <c r="K29" s="54"/>
      <c r="N29" s="61"/>
      <c r="O29" s="61"/>
      <c r="P29" s="61"/>
    </row>
    <row r="30" spans="1:16" s="45" customFormat="1" ht="39.75" customHeight="1">
      <c r="A30" s="66" t="s">
        <v>90</v>
      </c>
      <c r="B30" s="65" t="s">
        <v>217</v>
      </c>
      <c r="C30" s="56" t="s">
        <v>92</v>
      </c>
      <c r="D30" s="51" t="s">
        <v>85</v>
      </c>
      <c r="E30" s="57"/>
      <c r="F30" s="108"/>
      <c r="G30" s="63"/>
      <c r="H30" s="53"/>
      <c r="I30" s="67"/>
      <c r="K30" s="54"/>
      <c r="N30" s="61"/>
      <c r="O30" s="61"/>
      <c r="P30" s="61"/>
    </row>
    <row r="31" spans="1:16" s="60" customFormat="1" ht="30" customHeight="1">
      <c r="A31" s="66" t="s">
        <v>93</v>
      </c>
      <c r="B31" s="64" t="s">
        <v>207</v>
      </c>
      <c r="C31" s="56" t="s">
        <v>86</v>
      </c>
      <c r="D31" s="51" t="s">
        <v>88</v>
      </c>
      <c r="E31" s="57"/>
      <c r="F31" s="108"/>
      <c r="G31" s="63"/>
      <c r="H31" s="53"/>
      <c r="I31" s="62"/>
      <c r="K31" s="54"/>
      <c r="N31" s="61"/>
      <c r="O31" s="61"/>
      <c r="P31" s="61"/>
    </row>
    <row r="32" spans="1:16" s="60" customFormat="1" ht="30" customHeight="1">
      <c r="A32" s="66" t="s">
        <v>94</v>
      </c>
      <c r="B32" s="68"/>
      <c r="C32" s="56" t="s">
        <v>95</v>
      </c>
      <c r="D32" s="51"/>
      <c r="E32" s="57" t="s">
        <v>25</v>
      </c>
      <c r="F32" s="108">
        <v>149</v>
      </c>
      <c r="G32" s="52"/>
      <c r="H32" s="53">
        <f>ROUND(G32,2)*F32</f>
        <v>0</v>
      </c>
      <c r="I32" s="69"/>
      <c r="K32" s="54"/>
      <c r="N32" s="61"/>
      <c r="O32" s="61"/>
      <c r="P32" s="61"/>
    </row>
    <row r="33" spans="1:16" s="60" customFormat="1" ht="30" customHeight="1">
      <c r="A33" s="66" t="s">
        <v>96</v>
      </c>
      <c r="B33" s="68"/>
      <c r="C33" s="56" t="s">
        <v>97</v>
      </c>
      <c r="D33" s="51"/>
      <c r="E33" s="57" t="s">
        <v>25</v>
      </c>
      <c r="F33" s="108">
        <v>35</v>
      </c>
      <c r="G33" s="52"/>
      <c r="H33" s="53">
        <f>ROUND(G33,2)*F33</f>
        <v>0</v>
      </c>
      <c r="I33" s="62"/>
      <c r="K33" s="54"/>
      <c r="N33" s="61"/>
      <c r="O33" s="61"/>
      <c r="P33" s="61"/>
    </row>
    <row r="34" spans="1:16" s="60" customFormat="1" ht="39.75" customHeight="1">
      <c r="A34" s="66" t="s">
        <v>98</v>
      </c>
      <c r="B34" s="64" t="s">
        <v>28</v>
      </c>
      <c r="C34" s="56" t="s">
        <v>87</v>
      </c>
      <c r="D34" s="51" t="s">
        <v>89</v>
      </c>
      <c r="E34" s="57" t="s">
        <v>25</v>
      </c>
      <c r="F34" s="108">
        <v>10</v>
      </c>
      <c r="G34" s="52"/>
      <c r="H34" s="53">
        <f>ROUND(G34,2)*F34</f>
        <v>0</v>
      </c>
      <c r="I34" s="62"/>
      <c r="K34" s="54"/>
      <c r="N34" s="61"/>
      <c r="O34" s="61"/>
      <c r="P34" s="61"/>
    </row>
    <row r="35" spans="1:16" s="45" customFormat="1" ht="39.75" customHeight="1">
      <c r="A35" s="66" t="s">
        <v>99</v>
      </c>
      <c r="B35" s="65" t="s">
        <v>218</v>
      </c>
      <c r="C35" s="56" t="s">
        <v>101</v>
      </c>
      <c r="D35" s="51" t="s">
        <v>85</v>
      </c>
      <c r="E35" s="57" t="s">
        <v>25</v>
      </c>
      <c r="F35" s="110">
        <v>5</v>
      </c>
      <c r="G35" s="52"/>
      <c r="H35" s="53">
        <f>ROUND(G35,2)*F35</f>
        <v>0</v>
      </c>
      <c r="I35" s="62"/>
      <c r="K35" s="54"/>
      <c r="N35" s="61"/>
      <c r="O35" s="61"/>
      <c r="P35" s="61"/>
    </row>
    <row r="36" spans="1:16" s="60" customFormat="1" ht="30" customHeight="1">
      <c r="A36" s="66" t="s">
        <v>106</v>
      </c>
      <c r="B36" s="65" t="s">
        <v>73</v>
      </c>
      <c r="C36" s="56" t="s">
        <v>107</v>
      </c>
      <c r="D36" s="51" t="s">
        <v>102</v>
      </c>
      <c r="E36" s="57"/>
      <c r="F36" s="108"/>
      <c r="G36" s="63"/>
      <c r="H36" s="53"/>
      <c r="I36" s="62"/>
      <c r="K36" s="54"/>
      <c r="N36" s="61"/>
      <c r="O36" s="61"/>
      <c r="P36" s="61"/>
    </row>
    <row r="37" spans="1:16" s="60" customFormat="1" ht="30" customHeight="1">
      <c r="A37" s="66" t="s">
        <v>110</v>
      </c>
      <c r="B37" s="64" t="s">
        <v>26</v>
      </c>
      <c r="C37" s="56" t="s">
        <v>210</v>
      </c>
      <c r="D37" s="51" t="s">
        <v>104</v>
      </c>
      <c r="E37" s="57"/>
      <c r="F37" s="108"/>
      <c r="G37" s="53"/>
      <c r="H37" s="53"/>
      <c r="I37" s="67"/>
      <c r="J37" s="71"/>
      <c r="K37" s="54"/>
      <c r="N37" s="61"/>
      <c r="O37" s="61"/>
      <c r="P37" s="61"/>
    </row>
    <row r="38" spans="1:16" s="60" customFormat="1" ht="30" customHeight="1">
      <c r="A38" s="66" t="s">
        <v>111</v>
      </c>
      <c r="B38" s="68"/>
      <c r="C38" s="56" t="s">
        <v>108</v>
      </c>
      <c r="D38" s="51"/>
      <c r="E38" s="57" t="s">
        <v>103</v>
      </c>
      <c r="F38" s="108">
        <v>50</v>
      </c>
      <c r="G38" s="52"/>
      <c r="H38" s="53">
        <f aca="true" t="shared" si="1" ref="H38:H43">ROUND(G38,2)*F38</f>
        <v>0</v>
      </c>
      <c r="I38" s="69"/>
      <c r="K38" s="54"/>
      <c r="N38" s="61"/>
      <c r="O38" s="61"/>
      <c r="P38" s="61"/>
    </row>
    <row r="39" spans="1:16" s="60" customFormat="1" ht="30" customHeight="1">
      <c r="A39" s="66" t="s">
        <v>112</v>
      </c>
      <c r="B39" s="68"/>
      <c r="C39" s="56" t="s">
        <v>109</v>
      </c>
      <c r="D39" s="51"/>
      <c r="E39" s="57" t="s">
        <v>103</v>
      </c>
      <c r="F39" s="108">
        <v>30</v>
      </c>
      <c r="G39" s="52"/>
      <c r="H39" s="53">
        <f t="shared" si="1"/>
        <v>0</v>
      </c>
      <c r="I39" s="62"/>
      <c r="K39" s="54"/>
      <c r="N39" s="61"/>
      <c r="O39" s="61"/>
      <c r="P39" s="61"/>
    </row>
    <row r="40" spans="1:16" s="60" customFormat="1" ht="30" customHeight="1">
      <c r="A40" s="66" t="s">
        <v>113</v>
      </c>
      <c r="B40" s="64" t="s">
        <v>28</v>
      </c>
      <c r="C40" s="56" t="s">
        <v>211</v>
      </c>
      <c r="D40" s="51" t="s">
        <v>105</v>
      </c>
      <c r="E40" s="57" t="s">
        <v>103</v>
      </c>
      <c r="F40" s="108">
        <v>75</v>
      </c>
      <c r="G40" s="52"/>
      <c r="H40" s="53">
        <f t="shared" si="1"/>
        <v>0</v>
      </c>
      <c r="I40" s="59"/>
      <c r="K40" s="54"/>
      <c r="N40" s="61"/>
      <c r="O40" s="61"/>
      <c r="P40" s="61"/>
    </row>
    <row r="41" spans="1:16" s="60" customFormat="1" ht="30" customHeight="1">
      <c r="A41" s="66" t="s">
        <v>114</v>
      </c>
      <c r="B41" s="64" t="s">
        <v>33</v>
      </c>
      <c r="C41" s="56" t="s">
        <v>208</v>
      </c>
      <c r="D41" s="51" t="s">
        <v>209</v>
      </c>
      <c r="E41" s="57" t="s">
        <v>103</v>
      </c>
      <c r="F41" s="108">
        <v>24</v>
      </c>
      <c r="G41" s="52"/>
      <c r="H41" s="53">
        <f t="shared" si="1"/>
        <v>0</v>
      </c>
      <c r="I41" s="62"/>
      <c r="K41" s="54"/>
      <c r="N41" s="61"/>
      <c r="O41" s="61"/>
      <c r="P41" s="61"/>
    </row>
    <row r="42" spans="1:16" s="60" customFormat="1" ht="39.75" customHeight="1">
      <c r="A42" s="66" t="s">
        <v>115</v>
      </c>
      <c r="B42" s="65" t="s">
        <v>79</v>
      </c>
      <c r="C42" s="56" t="s">
        <v>116</v>
      </c>
      <c r="D42" s="51" t="s">
        <v>117</v>
      </c>
      <c r="E42" s="57" t="s">
        <v>103</v>
      </c>
      <c r="F42" s="108">
        <v>30</v>
      </c>
      <c r="G42" s="52"/>
      <c r="H42" s="53">
        <f t="shared" si="1"/>
        <v>0</v>
      </c>
      <c r="I42" s="62"/>
      <c r="K42" s="54"/>
      <c r="N42" s="61"/>
      <c r="O42" s="61"/>
      <c r="P42" s="61"/>
    </row>
    <row r="43" spans="1:16" s="60" customFormat="1" ht="39.75" customHeight="1">
      <c r="A43" s="66" t="s">
        <v>118</v>
      </c>
      <c r="B43" s="65" t="s">
        <v>219</v>
      </c>
      <c r="C43" s="56" t="s">
        <v>119</v>
      </c>
      <c r="D43" s="51" t="s">
        <v>120</v>
      </c>
      <c r="E43" s="57" t="s">
        <v>25</v>
      </c>
      <c r="F43" s="108">
        <v>5</v>
      </c>
      <c r="G43" s="52"/>
      <c r="H43" s="53">
        <f t="shared" si="1"/>
        <v>0</v>
      </c>
      <c r="I43" s="62"/>
      <c r="K43" s="54"/>
      <c r="N43" s="61"/>
      <c r="O43" s="61"/>
      <c r="P43" s="61"/>
    </row>
    <row r="44" spans="1:16" s="60" customFormat="1" ht="39.75" customHeight="1">
      <c r="A44" s="66" t="s">
        <v>121</v>
      </c>
      <c r="B44" s="65" t="s">
        <v>220</v>
      </c>
      <c r="C44" s="56" t="s">
        <v>122</v>
      </c>
      <c r="D44" s="51" t="s">
        <v>123</v>
      </c>
      <c r="E44" s="72"/>
      <c r="F44" s="108"/>
      <c r="G44" s="63"/>
      <c r="H44" s="53"/>
      <c r="I44" s="62"/>
      <c r="K44" s="54"/>
      <c r="N44" s="61"/>
      <c r="O44" s="61"/>
      <c r="P44" s="61"/>
    </row>
    <row r="45" spans="1:16" s="60" customFormat="1" ht="30" customHeight="1">
      <c r="A45" s="66" t="s">
        <v>124</v>
      </c>
      <c r="B45" s="64" t="s">
        <v>26</v>
      </c>
      <c r="C45" s="56" t="s">
        <v>125</v>
      </c>
      <c r="D45" s="51"/>
      <c r="E45" s="57"/>
      <c r="F45" s="108"/>
      <c r="G45" s="63"/>
      <c r="H45" s="53"/>
      <c r="I45" s="62"/>
      <c r="K45" s="54"/>
      <c r="N45" s="61"/>
      <c r="O45" s="61"/>
      <c r="P45" s="61"/>
    </row>
    <row r="46" spans="1:16" s="60" customFormat="1" ht="30" customHeight="1">
      <c r="A46" s="66" t="s">
        <v>126</v>
      </c>
      <c r="B46" s="68"/>
      <c r="C46" s="56" t="s">
        <v>130</v>
      </c>
      <c r="D46" s="51"/>
      <c r="E46" s="57" t="s">
        <v>27</v>
      </c>
      <c r="F46" s="108">
        <v>3700</v>
      </c>
      <c r="G46" s="52"/>
      <c r="H46" s="53">
        <f>ROUND(G46,2)*F46</f>
        <v>0</v>
      </c>
      <c r="I46" s="62"/>
      <c r="K46" s="54"/>
      <c r="N46" s="61"/>
      <c r="O46" s="61"/>
      <c r="P46" s="61"/>
    </row>
    <row r="47" spans="1:16" s="60" customFormat="1" ht="30" customHeight="1">
      <c r="A47" s="66" t="s">
        <v>127</v>
      </c>
      <c r="B47" s="64" t="s">
        <v>28</v>
      </c>
      <c r="C47" s="56" t="s">
        <v>128</v>
      </c>
      <c r="D47" s="51"/>
      <c r="E47" s="57"/>
      <c r="F47" s="108"/>
      <c r="G47" s="63"/>
      <c r="H47" s="53"/>
      <c r="I47" s="62"/>
      <c r="K47" s="54"/>
      <c r="N47" s="61"/>
      <c r="O47" s="61"/>
      <c r="P47" s="61"/>
    </row>
    <row r="48" spans="1:16" s="60" customFormat="1" ht="30" customHeight="1">
      <c r="A48" s="66" t="s">
        <v>129</v>
      </c>
      <c r="B48" s="68"/>
      <c r="C48" s="56" t="s">
        <v>130</v>
      </c>
      <c r="D48" s="51"/>
      <c r="E48" s="57" t="s">
        <v>27</v>
      </c>
      <c r="F48" s="108">
        <v>100</v>
      </c>
      <c r="G48" s="52"/>
      <c r="H48" s="53">
        <f>ROUND(G48,2)*F48</f>
        <v>0</v>
      </c>
      <c r="I48" s="62"/>
      <c r="K48" s="54"/>
      <c r="N48" s="61"/>
      <c r="O48" s="61"/>
      <c r="P48" s="61"/>
    </row>
    <row r="49" spans="1:16" s="73" customFormat="1" ht="30" customHeight="1">
      <c r="A49" s="66" t="s">
        <v>131</v>
      </c>
      <c r="B49" s="65" t="s">
        <v>91</v>
      </c>
      <c r="C49" s="56" t="s">
        <v>132</v>
      </c>
      <c r="D49" s="51" t="s">
        <v>133</v>
      </c>
      <c r="E49" s="57"/>
      <c r="F49" s="108"/>
      <c r="G49" s="63"/>
      <c r="H49" s="53"/>
      <c r="I49" s="62"/>
      <c r="K49" s="54"/>
      <c r="N49" s="61"/>
      <c r="O49" s="61"/>
      <c r="P49" s="61"/>
    </row>
    <row r="50" spans="1:16" s="74" customFormat="1" ht="30" customHeight="1">
      <c r="A50" s="66" t="s">
        <v>134</v>
      </c>
      <c r="B50" s="64" t="s">
        <v>26</v>
      </c>
      <c r="C50" s="56" t="s">
        <v>135</v>
      </c>
      <c r="D50" s="51" t="s">
        <v>2</v>
      </c>
      <c r="E50" s="57" t="s">
        <v>25</v>
      </c>
      <c r="F50" s="108">
        <v>390</v>
      </c>
      <c r="G50" s="52"/>
      <c r="H50" s="53">
        <f>ROUND(G50,2)*F50</f>
        <v>0</v>
      </c>
      <c r="I50" s="62"/>
      <c r="K50" s="54"/>
      <c r="N50" s="61"/>
      <c r="O50" s="61"/>
      <c r="P50" s="61"/>
    </row>
    <row r="51" spans="1:16" s="74" customFormat="1" ht="30" customHeight="1">
      <c r="A51" s="66" t="s">
        <v>136</v>
      </c>
      <c r="B51" s="64" t="s">
        <v>28</v>
      </c>
      <c r="C51" s="56" t="s">
        <v>137</v>
      </c>
      <c r="D51" s="51" t="s">
        <v>2</v>
      </c>
      <c r="E51" s="57" t="s">
        <v>25</v>
      </c>
      <c r="F51" s="108">
        <v>300</v>
      </c>
      <c r="G51" s="52"/>
      <c r="H51" s="53">
        <f>ROUND(G51,2)*F51</f>
        <v>0</v>
      </c>
      <c r="I51" s="62"/>
      <c r="K51" s="54"/>
      <c r="N51" s="61"/>
      <c r="O51" s="61"/>
      <c r="P51" s="61"/>
    </row>
    <row r="52" spans="1:16" s="74" customFormat="1" ht="30" customHeight="1">
      <c r="A52" s="66" t="s">
        <v>138</v>
      </c>
      <c r="B52" s="64" t="s">
        <v>33</v>
      </c>
      <c r="C52" s="56" t="s">
        <v>139</v>
      </c>
      <c r="D52" s="51" t="s">
        <v>2</v>
      </c>
      <c r="E52" s="57" t="s">
        <v>25</v>
      </c>
      <c r="F52" s="108">
        <v>150</v>
      </c>
      <c r="G52" s="52"/>
      <c r="H52" s="53">
        <f>ROUND(G52,2)*F52</f>
        <v>0</v>
      </c>
      <c r="I52" s="62"/>
      <c r="K52" s="54"/>
      <c r="N52" s="61"/>
      <c r="O52" s="61"/>
      <c r="P52" s="61"/>
    </row>
    <row r="53" spans="1:16" s="73" customFormat="1" ht="30" customHeight="1" thickBot="1">
      <c r="A53" s="66" t="s">
        <v>140</v>
      </c>
      <c r="B53" s="121" t="s">
        <v>100</v>
      </c>
      <c r="C53" s="115" t="s">
        <v>141</v>
      </c>
      <c r="D53" s="116" t="s">
        <v>212</v>
      </c>
      <c r="E53" s="117" t="s">
        <v>25</v>
      </c>
      <c r="F53" s="122">
        <v>100</v>
      </c>
      <c r="G53" s="119"/>
      <c r="H53" s="120">
        <f>ROUND(G53,2)*F53</f>
        <v>0</v>
      </c>
      <c r="I53" s="59"/>
      <c r="K53" s="54"/>
      <c r="N53" s="61"/>
      <c r="O53" s="61"/>
      <c r="P53" s="61"/>
    </row>
    <row r="54" spans="1:16" s="45" customFormat="1" ht="36" customHeight="1" thickTop="1">
      <c r="A54" s="38"/>
      <c r="B54" s="101" t="s">
        <v>221</v>
      </c>
      <c r="C54" s="100" t="s">
        <v>17</v>
      </c>
      <c r="D54" s="98"/>
      <c r="E54" s="98"/>
      <c r="F54" s="109"/>
      <c r="G54" s="63"/>
      <c r="H54" s="99"/>
      <c r="I54" s="62"/>
      <c r="K54" s="54"/>
      <c r="N54" s="61"/>
      <c r="O54" s="61"/>
      <c r="P54" s="61"/>
    </row>
    <row r="55" spans="1:16" s="45" customFormat="1" ht="39.75" customHeight="1" thickBot="1">
      <c r="A55" s="55" t="s">
        <v>143</v>
      </c>
      <c r="B55" s="65" t="s">
        <v>222</v>
      </c>
      <c r="C55" s="56" t="s">
        <v>145</v>
      </c>
      <c r="D55" s="51" t="s">
        <v>142</v>
      </c>
      <c r="E55" s="57" t="s">
        <v>103</v>
      </c>
      <c r="F55" s="110">
        <v>50</v>
      </c>
      <c r="G55" s="52"/>
      <c r="H55" s="75">
        <f>ROUND(G55,2)*F55</f>
        <v>0</v>
      </c>
      <c r="I55" s="62"/>
      <c r="K55" s="54"/>
      <c r="N55" s="61"/>
      <c r="O55" s="61"/>
      <c r="P55" s="61"/>
    </row>
    <row r="56" spans="1:16" s="45" customFormat="1" ht="36" customHeight="1" thickTop="1">
      <c r="A56" s="38"/>
      <c r="B56" s="101" t="s">
        <v>14</v>
      </c>
      <c r="C56" s="97" t="s">
        <v>18</v>
      </c>
      <c r="D56" s="98"/>
      <c r="E56" s="98"/>
      <c r="F56" s="109"/>
      <c r="G56" s="63"/>
      <c r="H56" s="99"/>
      <c r="I56" s="62"/>
      <c r="K56" s="54"/>
      <c r="N56" s="61"/>
      <c r="O56" s="61"/>
      <c r="P56" s="61"/>
    </row>
    <row r="57" spans="1:25" s="85" customFormat="1" ht="39.75" customHeight="1">
      <c r="A57" s="76" t="s">
        <v>148</v>
      </c>
      <c r="B57" s="77" t="s">
        <v>223</v>
      </c>
      <c r="C57" s="78" t="s">
        <v>150</v>
      </c>
      <c r="D57" s="79" t="s">
        <v>232</v>
      </c>
      <c r="E57" s="80"/>
      <c r="F57" s="110"/>
      <c r="G57" s="63"/>
      <c r="H57" s="75"/>
      <c r="I57" s="81"/>
      <c r="J57" s="82"/>
      <c r="K57" s="83"/>
      <c r="L57" s="83"/>
      <c r="M57" s="84"/>
      <c r="N57" s="83"/>
      <c r="O57" s="83"/>
      <c r="P57" s="84"/>
      <c r="Q57" s="83"/>
      <c r="R57" s="83"/>
      <c r="S57" s="84"/>
      <c r="T57" s="125"/>
      <c r="U57" s="84"/>
      <c r="V57" s="126"/>
      <c r="W57" s="126"/>
      <c r="X57" s="126"/>
      <c r="Y57" s="126"/>
    </row>
    <row r="58" spans="1:25" s="90" customFormat="1" ht="30" customHeight="1">
      <c r="A58" s="55" t="s">
        <v>151</v>
      </c>
      <c r="B58" s="86" t="s">
        <v>26</v>
      </c>
      <c r="C58" s="78" t="s">
        <v>146</v>
      </c>
      <c r="D58" s="79"/>
      <c r="E58" s="80" t="s">
        <v>32</v>
      </c>
      <c r="F58" s="70">
        <v>1</v>
      </c>
      <c r="G58" s="52"/>
      <c r="H58" s="75">
        <f>ROUND(G58,2)*F58</f>
        <v>0</v>
      </c>
      <c r="I58" s="87"/>
      <c r="J58" s="82"/>
      <c r="K58" s="88"/>
      <c r="L58" s="88"/>
      <c r="M58" s="89"/>
      <c r="N58" s="88"/>
      <c r="O58" s="88"/>
      <c r="P58" s="89"/>
      <c r="Q58" s="88"/>
      <c r="R58" s="88"/>
      <c r="S58" s="89"/>
      <c r="T58" s="92"/>
      <c r="U58" s="89"/>
      <c r="V58" s="127"/>
      <c r="W58" s="127"/>
      <c r="X58" s="127"/>
      <c r="Y58" s="127"/>
    </row>
    <row r="59" spans="1:21" s="90" customFormat="1" ht="39.75" customHeight="1">
      <c r="A59" s="76" t="s">
        <v>152</v>
      </c>
      <c r="B59" s="77" t="s">
        <v>224</v>
      </c>
      <c r="C59" s="78" t="s">
        <v>154</v>
      </c>
      <c r="D59" s="79" t="s">
        <v>232</v>
      </c>
      <c r="E59" s="80"/>
      <c r="F59" s="110"/>
      <c r="G59" s="63"/>
      <c r="H59" s="75"/>
      <c r="I59" s="91"/>
      <c r="J59" s="82"/>
      <c r="K59" s="88"/>
      <c r="L59" s="88"/>
      <c r="M59" s="89"/>
      <c r="N59" s="88"/>
      <c r="O59" s="88"/>
      <c r="P59" s="89"/>
      <c r="Q59" s="88"/>
      <c r="R59" s="88"/>
      <c r="S59" s="89"/>
      <c r="T59" s="92"/>
      <c r="U59" s="89"/>
    </row>
    <row r="60" spans="1:16" s="45" customFormat="1" ht="30" customHeight="1">
      <c r="A60" s="76" t="s">
        <v>155</v>
      </c>
      <c r="B60" s="86" t="s">
        <v>26</v>
      </c>
      <c r="C60" s="78" t="s">
        <v>147</v>
      </c>
      <c r="D60" s="79"/>
      <c r="E60" s="80" t="s">
        <v>32</v>
      </c>
      <c r="F60" s="70">
        <v>1</v>
      </c>
      <c r="G60" s="52"/>
      <c r="H60" s="75">
        <f>ROUND(G60,2)*F60</f>
        <v>0</v>
      </c>
      <c r="I60" s="62"/>
      <c r="J60" s="82"/>
      <c r="K60" s="54"/>
      <c r="N60" s="61"/>
      <c r="O60" s="61"/>
      <c r="P60" s="61"/>
    </row>
    <row r="61" spans="1:16" s="95" customFormat="1" ht="42.75" customHeight="1">
      <c r="A61" s="55" t="s">
        <v>156</v>
      </c>
      <c r="B61" s="65" t="s">
        <v>144</v>
      </c>
      <c r="C61" s="94" t="s">
        <v>157</v>
      </c>
      <c r="D61" s="51" t="s">
        <v>232</v>
      </c>
      <c r="E61" s="57"/>
      <c r="F61" s="110"/>
      <c r="G61" s="63"/>
      <c r="H61" s="75"/>
      <c r="I61" s="62"/>
      <c r="J61" s="93"/>
      <c r="K61" s="54"/>
      <c r="N61" s="61"/>
      <c r="O61" s="61"/>
      <c r="P61" s="61"/>
    </row>
    <row r="62" spans="1:16" s="60" customFormat="1" ht="39.75" customHeight="1">
      <c r="A62" s="55" t="s">
        <v>158</v>
      </c>
      <c r="B62" s="64" t="s">
        <v>26</v>
      </c>
      <c r="C62" s="56" t="s">
        <v>159</v>
      </c>
      <c r="D62" s="51"/>
      <c r="E62" s="57" t="s">
        <v>32</v>
      </c>
      <c r="F62" s="70">
        <v>3</v>
      </c>
      <c r="G62" s="52"/>
      <c r="H62" s="75">
        <f aca="true" t="shared" si="2" ref="H62:H67">ROUND(G62,2)*F62</f>
        <v>0</v>
      </c>
      <c r="I62" s="59"/>
      <c r="J62" s="82"/>
      <c r="K62" s="54"/>
      <c r="N62" s="61"/>
      <c r="O62" s="61"/>
      <c r="P62" s="61"/>
    </row>
    <row r="63" spans="1:16" s="60" customFormat="1" ht="39.75" customHeight="1">
      <c r="A63" s="55" t="s">
        <v>160</v>
      </c>
      <c r="B63" s="64" t="s">
        <v>28</v>
      </c>
      <c r="C63" s="56" t="s">
        <v>161</v>
      </c>
      <c r="D63" s="51"/>
      <c r="E63" s="57" t="s">
        <v>32</v>
      </c>
      <c r="F63" s="70">
        <v>1</v>
      </c>
      <c r="G63" s="52"/>
      <c r="H63" s="75">
        <f t="shared" si="2"/>
        <v>0</v>
      </c>
      <c r="I63" s="59"/>
      <c r="J63" s="82"/>
      <c r="K63" s="54"/>
      <c r="N63" s="61"/>
      <c r="O63" s="61"/>
      <c r="P63" s="61"/>
    </row>
    <row r="64" spans="1:16" s="60" customFormat="1" ht="39.75" customHeight="1">
      <c r="A64" s="55" t="s">
        <v>162</v>
      </c>
      <c r="B64" s="64" t="s">
        <v>33</v>
      </c>
      <c r="C64" s="56" t="s">
        <v>163</v>
      </c>
      <c r="D64" s="51"/>
      <c r="E64" s="57" t="s">
        <v>32</v>
      </c>
      <c r="F64" s="70">
        <v>2</v>
      </c>
      <c r="G64" s="52"/>
      <c r="H64" s="75">
        <f t="shared" si="2"/>
        <v>0</v>
      </c>
      <c r="I64" s="59"/>
      <c r="J64" s="82"/>
      <c r="K64" s="54"/>
      <c r="N64" s="61"/>
      <c r="O64" s="61"/>
      <c r="P64" s="61"/>
    </row>
    <row r="65" spans="1:16" s="60" customFormat="1" ht="39.75" customHeight="1">
      <c r="A65" s="55" t="s">
        <v>164</v>
      </c>
      <c r="B65" s="64" t="s">
        <v>39</v>
      </c>
      <c r="C65" s="56" t="s">
        <v>165</v>
      </c>
      <c r="D65" s="51"/>
      <c r="E65" s="57" t="s">
        <v>32</v>
      </c>
      <c r="F65" s="70">
        <v>8</v>
      </c>
      <c r="G65" s="52"/>
      <c r="H65" s="75">
        <f t="shared" si="2"/>
        <v>0</v>
      </c>
      <c r="I65" s="59"/>
      <c r="J65" s="82"/>
      <c r="K65" s="54"/>
      <c r="N65" s="61"/>
      <c r="O65" s="61"/>
      <c r="P65" s="61"/>
    </row>
    <row r="66" spans="1:16" s="60" customFormat="1" ht="39.75" customHeight="1">
      <c r="A66" s="55" t="s">
        <v>166</v>
      </c>
      <c r="B66" s="64" t="s">
        <v>40</v>
      </c>
      <c r="C66" s="56" t="s">
        <v>167</v>
      </c>
      <c r="D66" s="51"/>
      <c r="E66" s="57" t="s">
        <v>32</v>
      </c>
      <c r="F66" s="70">
        <v>8</v>
      </c>
      <c r="G66" s="52"/>
      <c r="H66" s="75">
        <f t="shared" si="2"/>
        <v>0</v>
      </c>
      <c r="I66" s="59"/>
      <c r="J66" s="82"/>
      <c r="K66" s="54"/>
      <c r="N66" s="61"/>
      <c r="O66" s="61"/>
      <c r="P66" s="61"/>
    </row>
    <row r="67" spans="1:16" s="60" customFormat="1" ht="39.75" customHeight="1" thickBot="1">
      <c r="A67" s="55" t="s">
        <v>168</v>
      </c>
      <c r="B67" s="64" t="s">
        <v>42</v>
      </c>
      <c r="C67" s="56" t="s">
        <v>169</v>
      </c>
      <c r="D67" s="51"/>
      <c r="E67" s="57" t="s">
        <v>32</v>
      </c>
      <c r="F67" s="70">
        <v>3</v>
      </c>
      <c r="G67" s="52"/>
      <c r="H67" s="75">
        <f t="shared" si="2"/>
        <v>0</v>
      </c>
      <c r="I67" s="59"/>
      <c r="J67" s="82"/>
      <c r="K67" s="54"/>
      <c r="N67" s="61"/>
      <c r="O67" s="61"/>
      <c r="P67" s="61"/>
    </row>
    <row r="68" spans="1:16" s="45" customFormat="1" ht="36" customHeight="1" thickTop="1">
      <c r="A68" s="38"/>
      <c r="B68" s="101" t="s">
        <v>15</v>
      </c>
      <c r="C68" s="97" t="s">
        <v>19</v>
      </c>
      <c r="D68" s="98"/>
      <c r="E68" s="98"/>
      <c r="F68" s="113"/>
      <c r="G68" s="63"/>
      <c r="H68" s="99"/>
      <c r="I68" s="62"/>
      <c r="K68" s="54"/>
      <c r="N68" s="61"/>
      <c r="O68" s="61"/>
      <c r="P68" s="61"/>
    </row>
    <row r="69" spans="1:16" s="60" customFormat="1" ht="39.75" customHeight="1">
      <c r="A69" s="55" t="s">
        <v>171</v>
      </c>
      <c r="B69" s="65" t="s">
        <v>225</v>
      </c>
      <c r="C69" s="56" t="s">
        <v>173</v>
      </c>
      <c r="D69" s="51" t="s">
        <v>174</v>
      </c>
      <c r="E69" s="57" t="s">
        <v>32</v>
      </c>
      <c r="F69" s="70">
        <v>12</v>
      </c>
      <c r="G69" s="52"/>
      <c r="H69" s="75">
        <f>ROUND(G69,2)*F69</f>
        <v>0</v>
      </c>
      <c r="I69" s="62"/>
      <c r="K69" s="54"/>
      <c r="N69" s="61"/>
      <c r="O69" s="61"/>
      <c r="P69" s="61"/>
    </row>
    <row r="70" spans="1:16" s="60" customFormat="1" ht="39.75" customHeight="1">
      <c r="A70" s="55" t="s">
        <v>175</v>
      </c>
      <c r="B70" s="65" t="s">
        <v>226</v>
      </c>
      <c r="C70" s="56" t="s">
        <v>177</v>
      </c>
      <c r="D70" s="51" t="s">
        <v>232</v>
      </c>
      <c r="E70" s="57"/>
      <c r="F70" s="110"/>
      <c r="G70" s="53"/>
      <c r="H70" s="75"/>
      <c r="I70" s="62"/>
      <c r="J70" s="82"/>
      <c r="K70" s="54"/>
      <c r="N70" s="61"/>
      <c r="O70" s="61"/>
      <c r="P70" s="61"/>
    </row>
    <row r="71" spans="1:16" s="60" customFormat="1" ht="30" customHeight="1">
      <c r="A71" s="55" t="s">
        <v>178</v>
      </c>
      <c r="B71" s="64" t="s">
        <v>26</v>
      </c>
      <c r="C71" s="56" t="s">
        <v>179</v>
      </c>
      <c r="D71" s="51"/>
      <c r="E71" s="57" t="s">
        <v>180</v>
      </c>
      <c r="F71" s="110">
        <v>2</v>
      </c>
      <c r="G71" s="52"/>
      <c r="H71" s="75">
        <f>ROUND(G71,2)*F71</f>
        <v>0</v>
      </c>
      <c r="I71" s="62"/>
      <c r="J71" s="82"/>
      <c r="K71" s="54"/>
      <c r="N71" s="61"/>
      <c r="O71" s="61"/>
      <c r="P71" s="61"/>
    </row>
    <row r="72" spans="1:16" s="45" customFormat="1" ht="39.75" customHeight="1">
      <c r="A72" s="55" t="s">
        <v>181</v>
      </c>
      <c r="B72" s="65" t="s">
        <v>149</v>
      </c>
      <c r="C72" s="56" t="s">
        <v>182</v>
      </c>
      <c r="D72" s="51" t="s">
        <v>174</v>
      </c>
      <c r="E72" s="57"/>
      <c r="F72" s="110"/>
      <c r="G72" s="63"/>
      <c r="H72" s="75"/>
      <c r="I72" s="62"/>
      <c r="K72" s="54"/>
      <c r="N72" s="61"/>
      <c r="O72" s="61"/>
      <c r="P72" s="61"/>
    </row>
    <row r="73" spans="1:16" s="60" customFormat="1" ht="30" customHeight="1">
      <c r="A73" s="55" t="s">
        <v>183</v>
      </c>
      <c r="B73" s="64" t="s">
        <v>26</v>
      </c>
      <c r="C73" s="56" t="s">
        <v>184</v>
      </c>
      <c r="D73" s="51"/>
      <c r="E73" s="57" t="s">
        <v>32</v>
      </c>
      <c r="F73" s="70">
        <v>10</v>
      </c>
      <c r="G73" s="52"/>
      <c r="H73" s="75">
        <f aca="true" t="shared" si="3" ref="H73:H80">ROUND(G73,2)*F73</f>
        <v>0</v>
      </c>
      <c r="I73" s="62"/>
      <c r="K73" s="54"/>
      <c r="N73" s="61"/>
      <c r="O73" s="61"/>
      <c r="P73" s="61"/>
    </row>
    <row r="74" spans="1:16" s="60" customFormat="1" ht="30" customHeight="1">
      <c r="A74" s="55" t="s">
        <v>185</v>
      </c>
      <c r="B74" s="64" t="s">
        <v>28</v>
      </c>
      <c r="C74" s="56" t="s">
        <v>186</v>
      </c>
      <c r="D74" s="51"/>
      <c r="E74" s="57" t="s">
        <v>32</v>
      </c>
      <c r="F74" s="70">
        <v>25</v>
      </c>
      <c r="G74" s="52"/>
      <c r="H74" s="75">
        <f t="shared" si="3"/>
        <v>0</v>
      </c>
      <c r="I74" s="62"/>
      <c r="K74" s="54"/>
      <c r="N74" s="61"/>
      <c r="O74" s="61"/>
      <c r="P74" s="61"/>
    </row>
    <row r="75" spans="1:16" s="60" customFormat="1" ht="30" customHeight="1">
      <c r="A75" s="55" t="s">
        <v>187</v>
      </c>
      <c r="B75" s="64" t="s">
        <v>33</v>
      </c>
      <c r="C75" s="56" t="s">
        <v>188</v>
      </c>
      <c r="D75" s="51"/>
      <c r="E75" s="57" t="s">
        <v>32</v>
      </c>
      <c r="F75" s="70">
        <v>5</v>
      </c>
      <c r="G75" s="52"/>
      <c r="H75" s="75">
        <f t="shared" si="3"/>
        <v>0</v>
      </c>
      <c r="I75" s="62"/>
      <c r="K75" s="54"/>
      <c r="N75" s="61"/>
      <c r="O75" s="61"/>
      <c r="P75" s="61"/>
    </row>
    <row r="76" spans="1:16" s="60" customFormat="1" ht="30" customHeight="1">
      <c r="A76" s="55" t="s">
        <v>189</v>
      </c>
      <c r="B76" s="114" t="s">
        <v>39</v>
      </c>
      <c r="C76" s="115" t="s">
        <v>190</v>
      </c>
      <c r="D76" s="116"/>
      <c r="E76" s="117" t="s">
        <v>32</v>
      </c>
      <c r="F76" s="123">
        <v>2</v>
      </c>
      <c r="G76" s="119"/>
      <c r="H76" s="124">
        <f t="shared" si="3"/>
        <v>0</v>
      </c>
      <c r="I76" s="62"/>
      <c r="K76" s="54"/>
      <c r="N76" s="61"/>
      <c r="O76" s="61"/>
      <c r="P76" s="61"/>
    </row>
    <row r="77" spans="1:16" s="45" customFormat="1" ht="39.75" customHeight="1">
      <c r="A77" s="55" t="s">
        <v>191</v>
      </c>
      <c r="B77" s="65" t="s">
        <v>153</v>
      </c>
      <c r="C77" s="56" t="s">
        <v>192</v>
      </c>
      <c r="D77" s="51" t="s">
        <v>174</v>
      </c>
      <c r="E77" s="57" t="s">
        <v>32</v>
      </c>
      <c r="F77" s="70">
        <v>8</v>
      </c>
      <c r="G77" s="52"/>
      <c r="H77" s="75">
        <f t="shared" si="3"/>
        <v>0</v>
      </c>
      <c r="I77" s="62"/>
      <c r="K77" s="54"/>
      <c r="N77" s="61"/>
      <c r="O77" s="61"/>
      <c r="P77" s="61"/>
    </row>
    <row r="78" spans="1:16" s="60" customFormat="1" ht="39.75" customHeight="1">
      <c r="A78" s="55" t="s">
        <v>193</v>
      </c>
      <c r="B78" s="65" t="s">
        <v>227</v>
      </c>
      <c r="C78" s="56" t="s">
        <v>194</v>
      </c>
      <c r="D78" s="51" t="s">
        <v>174</v>
      </c>
      <c r="E78" s="57" t="s">
        <v>32</v>
      </c>
      <c r="F78" s="70">
        <v>5</v>
      </c>
      <c r="G78" s="52"/>
      <c r="H78" s="75">
        <f t="shared" si="3"/>
        <v>0</v>
      </c>
      <c r="I78" s="62"/>
      <c r="K78" s="54"/>
      <c r="N78" s="61"/>
      <c r="O78" s="61"/>
      <c r="P78" s="61"/>
    </row>
    <row r="79" spans="1:16" s="73" customFormat="1" ht="39.75" customHeight="1">
      <c r="A79" s="55" t="s">
        <v>195</v>
      </c>
      <c r="B79" s="65" t="s">
        <v>228</v>
      </c>
      <c r="C79" s="94" t="s">
        <v>196</v>
      </c>
      <c r="D79" s="51" t="s">
        <v>174</v>
      </c>
      <c r="E79" s="57" t="s">
        <v>32</v>
      </c>
      <c r="F79" s="70">
        <v>2</v>
      </c>
      <c r="G79" s="52"/>
      <c r="H79" s="75">
        <f t="shared" si="3"/>
        <v>0</v>
      </c>
      <c r="I79" s="62"/>
      <c r="K79" s="54"/>
      <c r="N79" s="61"/>
      <c r="O79" s="61"/>
      <c r="P79" s="61"/>
    </row>
    <row r="80" spans="1:16" s="60" customFormat="1" ht="39.75" customHeight="1" thickBot="1">
      <c r="A80" s="55" t="s">
        <v>197</v>
      </c>
      <c r="B80" s="65" t="s">
        <v>229</v>
      </c>
      <c r="C80" s="56" t="s">
        <v>198</v>
      </c>
      <c r="D80" s="51" t="s">
        <v>174</v>
      </c>
      <c r="E80" s="57" t="s">
        <v>32</v>
      </c>
      <c r="F80" s="70">
        <v>30</v>
      </c>
      <c r="G80" s="52"/>
      <c r="H80" s="75">
        <f t="shared" si="3"/>
        <v>0</v>
      </c>
      <c r="I80" s="62"/>
      <c r="K80" s="54"/>
      <c r="N80" s="61"/>
      <c r="O80" s="61"/>
      <c r="P80" s="61"/>
    </row>
    <row r="81" spans="1:16" s="45" customFormat="1" ht="36" customHeight="1" thickTop="1">
      <c r="A81" s="38"/>
      <c r="B81" s="101" t="s">
        <v>170</v>
      </c>
      <c r="C81" s="97" t="s">
        <v>20</v>
      </c>
      <c r="D81" s="98"/>
      <c r="E81" s="98"/>
      <c r="F81" s="109"/>
      <c r="G81" s="63"/>
      <c r="H81" s="99"/>
      <c r="I81" s="62"/>
      <c r="K81" s="54"/>
      <c r="N81" s="61"/>
      <c r="O81" s="61"/>
      <c r="P81" s="61"/>
    </row>
    <row r="82" spans="1:16" s="45" customFormat="1" ht="30" customHeight="1">
      <c r="A82" s="66" t="s">
        <v>199</v>
      </c>
      <c r="B82" s="65" t="s">
        <v>172</v>
      </c>
      <c r="C82" s="56" t="s">
        <v>200</v>
      </c>
      <c r="D82" s="51" t="s">
        <v>201</v>
      </c>
      <c r="E82" s="57"/>
      <c r="F82" s="108"/>
      <c r="G82" s="63"/>
      <c r="H82" s="53"/>
      <c r="I82" s="62"/>
      <c r="K82" s="54"/>
      <c r="N82" s="61"/>
      <c r="O82" s="61"/>
      <c r="P82" s="61"/>
    </row>
    <row r="83" spans="1:16" s="60" customFormat="1" ht="30" customHeight="1">
      <c r="A83" s="66" t="s">
        <v>202</v>
      </c>
      <c r="B83" s="64" t="s">
        <v>26</v>
      </c>
      <c r="C83" s="56" t="s">
        <v>203</v>
      </c>
      <c r="D83" s="51"/>
      <c r="E83" s="57" t="s">
        <v>25</v>
      </c>
      <c r="F83" s="108">
        <v>25</v>
      </c>
      <c r="G83" s="52"/>
      <c r="H83" s="53">
        <f>ROUND(G83,2)*F83</f>
        <v>0</v>
      </c>
      <c r="I83" s="96"/>
      <c r="K83" s="54"/>
      <c r="N83" s="61"/>
      <c r="O83" s="61"/>
      <c r="P83" s="61"/>
    </row>
    <row r="84" spans="1:16" s="60" customFormat="1" ht="30" customHeight="1" thickBot="1">
      <c r="A84" s="66" t="s">
        <v>204</v>
      </c>
      <c r="B84" s="65" t="s">
        <v>176</v>
      </c>
      <c r="C84" s="56" t="s">
        <v>205</v>
      </c>
      <c r="D84" s="51" t="s">
        <v>206</v>
      </c>
      <c r="E84" s="57" t="s">
        <v>25</v>
      </c>
      <c r="F84" s="108">
        <v>150</v>
      </c>
      <c r="G84" s="52"/>
      <c r="H84" s="53">
        <f>ROUND(G84,2)*F84</f>
        <v>0</v>
      </c>
      <c r="I84" s="62"/>
      <c r="K84" s="54"/>
      <c r="N84" s="61"/>
      <c r="O84" s="61"/>
      <c r="P84" s="61"/>
    </row>
    <row r="85" spans="1:8" s="22" customFormat="1" ht="37.5" customHeight="1" thickTop="1">
      <c r="A85" s="10"/>
      <c r="B85" s="134" t="s">
        <v>24</v>
      </c>
      <c r="C85" s="135"/>
      <c r="D85" s="135"/>
      <c r="E85" s="135"/>
      <c r="F85" s="135"/>
      <c r="G85" s="136">
        <f>SUM(H8:H84)</f>
        <v>0</v>
      </c>
      <c r="H85" s="137"/>
    </row>
    <row r="86" spans="1:8" ht="37.5" customHeight="1">
      <c r="A86" s="10"/>
      <c r="B86" s="138" t="s">
        <v>22</v>
      </c>
      <c r="C86" s="129"/>
      <c r="D86" s="129"/>
      <c r="E86" s="129"/>
      <c r="F86" s="129"/>
      <c r="G86" s="129"/>
      <c r="H86" s="130"/>
    </row>
    <row r="87" spans="1:8" ht="37.5" customHeight="1">
      <c r="A87" s="10"/>
      <c r="B87" s="128" t="s">
        <v>23</v>
      </c>
      <c r="C87" s="129"/>
      <c r="D87" s="129"/>
      <c r="E87" s="129"/>
      <c r="F87" s="129"/>
      <c r="G87" s="129"/>
      <c r="H87" s="130"/>
    </row>
    <row r="88" spans="1:8" ht="15.75" customHeight="1">
      <c r="A88" s="37"/>
      <c r="B88" s="33"/>
      <c r="C88" s="34"/>
      <c r="D88" s="35"/>
      <c r="E88" s="34"/>
      <c r="F88" s="111"/>
      <c r="G88" s="14"/>
      <c r="H88" s="15"/>
    </row>
  </sheetData>
  <sheetProtection password="CBDD" sheet="1" objects="1" scenarios="1" selectLockedCells="1"/>
  <mergeCells count="5">
    <mergeCell ref="B87:H87"/>
    <mergeCell ref="C6:F6"/>
    <mergeCell ref="B85:F85"/>
    <mergeCell ref="G85:H85"/>
    <mergeCell ref="B86:H86"/>
  </mergeCells>
  <dataValidations count="3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83:G84 G73:G80 G50:G53 G32:G35 G8 G55 G23:G24 G26 G28:G29 G71 G46 G48 G69 G38:G43 G60 G58 G11:G12 G62:G67 G14:G21">
      <formula1>0</formula1>
    </dataValidation>
    <dataValidation type="custom" allowBlank="1" showInputMessage="1" showErrorMessage="1" error="If you can enter a Unit  Price in this cell, pLease contact the Contract Administrator immediately!" sqref="G7 G49 G54 G81:G82 G68 G61 G72 G9:G10 G13 G22 G25 G27 G30:G31 G36 G44:G45 G47 G56:G57 G59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70 G37">
      <formula1>0</formula1>
    </dataValidation>
  </dataValidations>
  <printOptions/>
  <pageMargins left="0.5" right="0.5" top="0.75" bottom="0.75" header="0.25" footer="0.25"/>
  <pageSetup horizontalDpi="600" verticalDpi="600" orientation="portrait" scale="73" r:id="rId1"/>
  <headerFooter alignWithMargins="0">
    <oddHeader>&amp;L&amp;10The City of Winnipeg
Bid Opportunity No. 410-2006&amp;R&amp;10Bid Submission
Page &amp;P+3 of 11</oddHeader>
    <oddFooter xml:space="preserve">&amp;R__________________
Name of Bidder                    </oddFooter>
  </headerFooter>
  <rowBreaks count="3" manualBreakCount="3">
    <brk id="26" min="1" max="7" man="1"/>
    <brk id="53" min="1" max="7" man="1"/>
    <brk id="7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 HP on June 30 - 43008 BYTES</dc:description>
  <cp:lastModifiedBy>DILLON</cp:lastModifiedBy>
  <cp:lastPrinted>2006-06-30T14:37:55Z</cp:lastPrinted>
  <dcterms:created xsi:type="dcterms:W3CDTF">1999-03-31T15:44:33Z</dcterms:created>
  <dcterms:modified xsi:type="dcterms:W3CDTF">2006-07-04T14:27:39Z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