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491" windowWidth="7680" windowHeight="8070" activeTab="0"/>
  </bookViews>
  <sheets>
    <sheet name="FORM B - PRICES" sheetId="1" r:id="rId1"/>
  </sheets>
  <externalReferences>
    <externalReference r:id="rId4"/>
  </externalReferences>
  <definedNames>
    <definedName name="HEADER">'FORM B - PRICES'!#REF!</definedName>
    <definedName name="PAGE1OF13">'FORM B - PRICES'!#REF!</definedName>
    <definedName name="_xlnm.Print_Area" localSheetId="0">'FORM B - PRICES'!$B$6:$H$106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PRICES'!$B$1:$IV$101</definedName>
    <definedName name="XITEMS">'FORM B - PRICES'!$B$6:$IV$101</definedName>
  </definedNames>
  <calcPr fullCalcOnLoad="1"/>
</workbook>
</file>

<file path=xl/sharedStrings.xml><?xml version="1.0" encoding="utf-8"?>
<sst xmlns="http://schemas.openxmlformats.org/spreadsheetml/2006/main" count="421" uniqueCount="264">
  <si>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</si>
  <si>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</si>
  <si>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</si>
  <si>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</si>
  <si>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</si>
  <si>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</si>
  <si>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</si>
  <si>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</si>
  <si>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</si>
  <si>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</si>
  <si>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</si>
  <si>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</si>
  <si>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</si>
  <si>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</si>
  <si>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</si>
  <si>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</si>
  <si>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</si>
  <si>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</si>
  <si>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</si>
  <si>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</si>
  <si>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</si>
  <si>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</si>
  <si>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</si>
  <si>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</si>
  <si>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</si>
  <si>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</si>
  <si>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</si>
  <si>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</si>
  <si>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</si>
  <si>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</si>
  <si>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</si>
  <si>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</si>
  <si>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</si>
  <si>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</si>
  <si>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</si>
  <si>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</si>
  <si>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</si>
  <si>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</si>
  <si>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</si>
  <si>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</si>
  <si>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</si>
  <si>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</si>
  <si>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</si>
  <si>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</si>
  <si>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</si>
  <si>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</si>
  <si>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</si>
  <si>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</si>
  <si>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</si>
  <si>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</si>
  <si>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</si>
  <si>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</si>
  <si>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</si>
  <si>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</si>
  <si>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</si>
  <si>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</si>
  <si>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</si>
  <si>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</si>
  <si>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</si>
  <si>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</si>
  <si>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</si>
  <si>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</si>
  <si>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</si>
  <si>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</si>
  <si>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</si>
  <si>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</si>
  <si>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</si>
  <si>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</si>
  <si>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SD-203A</t>
  </si>
  <si>
    <t>B184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</si>
  <si>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</si>
  <si>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</si>
  <si>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</si>
  <si>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</si>
  <si>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</si>
  <si>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</si>
  <si>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</si>
  <si>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</si>
  <si>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</si>
  <si>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</si>
  <si>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</si>
  <si>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</si>
  <si>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</si>
  <si>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</si>
  <si>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</si>
  <si>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</si>
  <si>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</si>
  <si>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</si>
  <si>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iv)</t>
  </si>
  <si>
    <t>G001</t>
  </si>
  <si>
    <t>Sodding</t>
  </si>
  <si>
    <t>G003</t>
  </si>
  <si>
    <t xml:space="preserve"> width &gt; or = 600mm</t>
  </si>
  <si>
    <t>v)</t>
  </si>
  <si>
    <t>B001</t>
  </si>
  <si>
    <t>Pavement Removal</t>
  </si>
  <si>
    <t>B002</t>
  </si>
  <si>
    <t>Concrete Pavement</t>
  </si>
  <si>
    <t>B119</t>
  </si>
  <si>
    <t>c) Greater than 20 sq.m.</t>
  </si>
  <si>
    <t>B156</t>
  </si>
  <si>
    <t>B194</t>
  </si>
  <si>
    <t>Tie-ins and Approaches</t>
  </si>
  <si>
    <t>B195</t>
  </si>
  <si>
    <t>F009</t>
  </si>
  <si>
    <t>F010</t>
  </si>
  <si>
    <t xml:space="preserve">CW 3230-R5
</t>
  </si>
  <si>
    <t>CW 3230-R5</t>
  </si>
  <si>
    <t>B096</t>
  </si>
  <si>
    <t>28.6 mm Diameter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</si>
  <si>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</si>
  <si>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</si>
  <si>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</si>
  <si>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</si>
  <si>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</si>
  <si>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</si>
  <si>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</si>
  <si>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>SD-229 E</t>
  </si>
  <si>
    <t xml:space="preserve">CW 3410-R7 </t>
  </si>
  <si>
    <t>C007</t>
  </si>
  <si>
    <t>Construction of 230 mm Concrete Pavement (Plain-Dowelled)</t>
  </si>
  <si>
    <t>CW 3250-R6</t>
  </si>
  <si>
    <t>D005</t>
  </si>
  <si>
    <t>Longitudinal Joint &amp; Crack Filling ( &gt; 25mm in width )</t>
  </si>
  <si>
    <t>E023</t>
  </si>
  <si>
    <t>Replacing Standard Frames &amp; Covers</t>
  </si>
  <si>
    <t>CW 2130-R10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</si>
  <si>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</si>
  <si>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</si>
  <si>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</si>
  <si>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</si>
  <si>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</si>
  <si>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</si>
  <si>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</si>
  <si>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</si>
  <si>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</si>
  <si>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</si>
  <si>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</si>
  <si>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</si>
  <si>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</si>
  <si>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</si>
  <si>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</si>
  <si>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</si>
  <si>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 xml:space="preserve">CW 3110-R10, E16 </t>
  </si>
  <si>
    <t>A016</t>
  </si>
  <si>
    <t>Removal of Existing Concrete Bases</t>
  </si>
  <si>
    <t>A017</t>
  </si>
  <si>
    <t>600mm Diameter or Less</t>
  </si>
  <si>
    <t>CW 3170-R3</t>
  </si>
  <si>
    <t>A030</t>
  </si>
  <si>
    <t>Fill Material</t>
  </si>
  <si>
    <t>A033</t>
  </si>
  <si>
    <t>Supplying and Placing Imported Material</t>
  </si>
  <si>
    <t>B010</t>
  </si>
  <si>
    <t>230 mm Concrete Pavement (Plain-Dowelled)</t>
  </si>
  <si>
    <t>B022</t>
  </si>
  <si>
    <t>230 mm Concrete Pavement (Type A)</t>
  </si>
  <si>
    <t>B023</t>
  </si>
  <si>
    <t>230 mm Concrete Pavement (Type B)</t>
  </si>
  <si>
    <t>B025</t>
  </si>
  <si>
    <t>230 mm Concrete Pavement (Type D)</t>
  </si>
  <si>
    <t>B053</t>
  </si>
  <si>
    <t>B083</t>
  </si>
  <si>
    <t>B100</t>
  </si>
  <si>
    <t>Miscellaneous Concrete Slab Removal</t>
  </si>
  <si>
    <t>B102</t>
  </si>
  <si>
    <t>Monolithic Median Slab</t>
  </si>
  <si>
    <t>B105</t>
  </si>
  <si>
    <t>Bullnose</t>
  </si>
  <si>
    <t>B106</t>
  </si>
  <si>
    <t>Monolithic Curb and Sidewalk</t>
  </si>
  <si>
    <t>B107</t>
  </si>
  <si>
    <t xml:space="preserve">Miscellaneous Concrete Slab Installation </t>
  </si>
  <si>
    <t>B108</t>
  </si>
  <si>
    <t>Median Slab</t>
  </si>
  <si>
    <t>SD-227A</t>
  </si>
  <si>
    <t>B109</t>
  </si>
  <si>
    <t>SD-226A</t>
  </si>
  <si>
    <t>B111</t>
  </si>
  <si>
    <t>B112</t>
  </si>
  <si>
    <t>SD-227C</t>
  </si>
  <si>
    <t>B113</t>
  </si>
  <si>
    <t>SD-228B</t>
  </si>
  <si>
    <t>B115</t>
  </si>
  <si>
    <t>B116</t>
  </si>
  <si>
    <t>B122</t>
  </si>
  <si>
    <t>B125A</t>
  </si>
  <si>
    <t>Removal of Precast Sidewalk Blocks</t>
  </si>
  <si>
    <t>B126</t>
  </si>
  <si>
    <t>Concrete Curb Removal</t>
  </si>
  <si>
    <t>B127</t>
  </si>
  <si>
    <t>B132</t>
  </si>
  <si>
    <t>Curb Ramp</t>
  </si>
  <si>
    <t>B135</t>
  </si>
  <si>
    <t>Concrete Curb Installation</t>
  </si>
  <si>
    <t>B136</t>
  </si>
  <si>
    <t>SD-205</t>
  </si>
  <si>
    <t>B137</t>
  </si>
  <si>
    <t>B139</t>
  </si>
  <si>
    <t>SD-203B</t>
  </si>
  <si>
    <t>B150</t>
  </si>
  <si>
    <t>SD-229A,B,C</t>
  </si>
  <si>
    <t>B158</t>
  </si>
  <si>
    <t>c) Greater than 30 m</t>
  </si>
  <si>
    <t>B188</t>
  </si>
  <si>
    <t>CW 3310-R11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</si>
  <si>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</si>
  <si>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</si>
  <si>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</si>
  <si>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</si>
  <si>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</si>
  <si>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</si>
  <si>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</si>
  <si>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CW 3210-R7</t>
  </si>
  <si>
    <t>F015</t>
  </si>
  <si>
    <t>Adjustment of Curb and Gutter Inlet Frames</t>
  </si>
  <si>
    <t>CW 3510-R9</t>
  </si>
  <si>
    <t>G002</t>
  </si>
  <si>
    <t xml:space="preserve"> width &lt; 600mm</t>
  </si>
  <si>
    <t>50 mm -  Limestone</t>
  </si>
  <si>
    <t>Monolithic Curb and Sidewalk (2500mm width)</t>
  </si>
  <si>
    <t>Barrier (150 mm ht, Dowelled)</t>
  </si>
  <si>
    <t>Asphalt Partial Depth Patch</t>
  </si>
  <si>
    <t>A.5</t>
  </si>
  <si>
    <t>A.6</t>
  </si>
  <si>
    <t xml:space="preserve"> iii)</t>
  </si>
  <si>
    <t>Barrier Separate</t>
  </si>
  <si>
    <t>Modified Barrier (150mm ht, Dowelled)</t>
  </si>
  <si>
    <t>Barrier (150 mm ht, Separate)</t>
  </si>
  <si>
    <t>B152</t>
  </si>
  <si>
    <t>Splash Strip (150mm ht, Barrier Curb, Integral, 600mm width)</t>
  </si>
  <si>
    <t>SD-227B</t>
  </si>
  <si>
    <t>DAKOTA STREET - Meadowood Drive to Bishop Grandin Boulevard (Major Rehabilitation)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</si>
  <si>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</si>
  <si>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</si>
  <si>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</si>
  <si>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</si>
  <si>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</si>
  <si>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</si>
  <si>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</si>
  <si>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</si>
  <si>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</si>
  <si>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</si>
  <si>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</si>
  <si>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</si>
  <si>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</si>
  <si>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</si>
  <si>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</si>
  <si>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</si>
  <si>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</si>
  <si>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</si>
  <si>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</si>
  <si>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</si>
  <si>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</si>
  <si>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</si>
  <si>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</si>
  <si>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</si>
  <si>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</si>
  <si>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</si>
  <si>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</si>
  <si>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</si>
  <si>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Curb Ramp (10mm ht, Separate)</t>
  </si>
  <si>
    <t>Total Price</t>
  </si>
  <si>
    <t>E9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</si>
</sst>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sz val="12"/>
      <color indexed="8"/>
      <name val="Arial"/>
      <family val="2"/>
    </font>
    <font>
      <b/>
      <sz val="10"/>
      <color indexed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1" fontId="0" fillId="2" borderId="4" xfId="0" applyNumberFormat="1" applyBorder="1" applyAlignment="1">
      <alignment vertical="top"/>
    </xf>
    <xf numFmtId="0" fontId="0" fillId="2" borderId="4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1" fontId="0" fillId="2" borderId="4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4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vertical="top"/>
      <protection/>
    </xf>
    <xf numFmtId="0" fontId="8" fillId="0" borderId="16" xfId="0" applyFont="1" applyFill="1" applyBorder="1" applyAlignment="1">
      <alignment vertical="top" wrapText="1"/>
    </xf>
    <xf numFmtId="173" fontId="0" fillId="0" borderId="14" xfId="0" applyNumberFormat="1" applyFont="1" applyFill="1" applyBorder="1" applyAlignment="1" applyProtection="1">
      <alignment horizontal="left" vertical="top" wrapText="1" indent="2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173" fontId="0" fillId="0" borderId="15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2" borderId="5" xfId="0" applyNumberFormat="1" applyFont="1" applyBorder="1" applyAlignment="1">
      <alignment vertical="center"/>
    </xf>
    <xf numFmtId="7" fontId="0" fillId="2" borderId="18" xfId="0" applyNumberFormat="1" applyBorder="1" applyAlignment="1">
      <alignment/>
    </xf>
    <xf numFmtId="174" fontId="0" fillId="2" borderId="19" xfId="0" applyNumberFormat="1" applyBorder="1" applyAlignment="1">
      <alignment/>
    </xf>
    <xf numFmtId="0" fontId="0" fillId="2" borderId="0" xfId="0" applyAlignment="1" applyProtection="1">
      <alignment horizontal="center" vertical="top"/>
      <protection/>
    </xf>
    <xf numFmtId="1" fontId="11" fillId="3" borderId="14" xfId="0" applyNumberFormat="1" applyFont="1" applyFill="1" applyBorder="1" applyAlignment="1" applyProtection="1">
      <alignment vertical="top"/>
      <protection/>
    </xf>
    <xf numFmtId="1" fontId="0" fillId="3" borderId="14" xfId="0" applyNumberFormat="1" applyFont="1" applyFill="1" applyBorder="1" applyAlignment="1" applyProtection="1">
      <alignment vertical="top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 locked="0"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2" borderId="7" xfId="0" applyBorder="1" applyAlignment="1" applyProtection="1">
      <alignment horizontal="center" vertical="top"/>
      <protection/>
    </xf>
    <xf numFmtId="0" fontId="0" fillId="0" borderId="7" xfId="0" applyFill="1" applyBorder="1" applyAlignment="1" applyProtection="1">
      <alignment horizontal="center" vertical="top"/>
      <protection/>
    </xf>
    <xf numFmtId="0" fontId="0" fillId="0" borderId="7" xfId="0" applyFill="1" applyBorder="1" applyAlignment="1">
      <alignment/>
    </xf>
    <xf numFmtId="0" fontId="2" fillId="2" borderId="5" xfId="0" applyNumberFormat="1" applyFont="1" applyBorder="1" applyAlignment="1">
      <alignment horizontal="left" vertical="center"/>
    </xf>
    <xf numFmtId="7" fontId="0" fillId="2" borderId="20" xfId="0" applyNumberFormat="1" applyBorder="1" applyAlignment="1">
      <alignment horizontal="right"/>
    </xf>
    <xf numFmtId="0" fontId="2" fillId="2" borderId="20" xfId="0" applyNumberFormat="1" applyFont="1" applyBorder="1" applyAlignment="1">
      <alignment horizontal="left" vertical="center"/>
    </xf>
    <xf numFmtId="0" fontId="0" fillId="2" borderId="1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6" xfId="0" applyNumberFormat="1" applyBorder="1" applyAlignment="1" quotePrefix="1">
      <alignment/>
    </xf>
    <xf numFmtId="1" fontId="6" fillId="2" borderId="21" xfId="0" applyNumberFormat="1" applyFont="1" applyBorder="1" applyAlignment="1">
      <alignment horizontal="left"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NMSSpec\Master%20Specifications\City%20of%20Winnipeg%20Specs%20&amp;%20Forms\Public%20Works%20Projects\2007%20Blank_Form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 - PRICES"/>
      <sheetName val="FORM B - PRICES W PROV FUND"/>
      <sheetName val="Sample pw=1234"/>
    </sheetNames>
    <sheetDataSet>
      <sheetData sheetId="1">
        <row r="6">
          <cell r="B6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2"/>
  <sheetViews>
    <sheetView showZeros="0" tabSelected="1" showOutlineSymbols="0" view="pageBreakPreview" zoomScale="75" zoomScaleNormal="75" zoomScaleSheetLayoutView="75" workbookViewId="0" topLeftCell="B52">
      <selection activeCell="G8" sqref="G8"/>
    </sheetView>
  </sheetViews>
  <sheetFormatPr defaultColWidth="8.77734375" defaultRowHeight="15"/>
  <cols>
    <col min="1" max="1" width="7.88671875" style="15" hidden="1" customWidth="1"/>
    <col min="2" max="2" width="8.77734375" style="9" customWidth="1"/>
    <col min="3" max="3" width="36.77734375" style="0" customWidth="1"/>
    <col min="4" max="4" width="12.77734375" style="18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16384" width="10.5546875" style="0" customWidth="1"/>
  </cols>
  <sheetData>
    <row r="1" spans="1:10" ht="15.75">
      <c r="A1" s="24"/>
      <c r="B1" s="22" t="s">
        <v>0</v>
      </c>
      <c r="C1" s="23"/>
      <c r="D1" s="23"/>
      <c r="E1" s="23"/>
      <c r="F1" s="23"/>
      <c r="G1" s="24"/>
      <c r="H1" s="23"/>
      <c r="I1" s="89"/>
      <c r="J1" s="89"/>
    </row>
    <row r="2" spans="1:10" ht="15">
      <c r="A2" s="21"/>
      <c r="B2" s="10" t="s">
        <v>21</v>
      </c>
      <c r="C2" s="1"/>
      <c r="D2" s="1"/>
      <c r="E2" s="1"/>
      <c r="F2" s="1"/>
      <c r="G2" s="21"/>
      <c r="H2" s="1"/>
      <c r="I2" s="89"/>
      <c r="J2" s="73"/>
    </row>
    <row r="3" spans="1:10" ht="15">
      <c r="A3" s="12"/>
      <c r="B3" s="9" t="s">
        <v>1</v>
      </c>
      <c r="C3" s="29"/>
      <c r="D3" s="29"/>
      <c r="E3" s="29"/>
      <c r="F3" s="29"/>
      <c r="G3" s="28"/>
      <c r="H3" s="27"/>
      <c r="I3" s="89"/>
      <c r="J3" s="73"/>
    </row>
    <row r="4" spans="1:10" ht="15">
      <c r="A4" s="43" t="s">
        <v>20</v>
      </c>
      <c r="B4" s="11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3" t="s">
        <v>8</v>
      </c>
      <c r="H4" s="4" t="s">
        <v>9</v>
      </c>
      <c r="I4" s="89"/>
      <c r="J4" s="73"/>
    </row>
    <row r="5" spans="1:10" ht="15.75" thickBot="1">
      <c r="A5" s="17"/>
      <c r="B5" s="33"/>
      <c r="C5" s="34"/>
      <c r="D5" s="35" t="s">
        <v>10</v>
      </c>
      <c r="E5" s="36"/>
      <c r="F5" s="37" t="s">
        <v>11</v>
      </c>
      <c r="G5" s="38"/>
      <c r="H5" s="39"/>
      <c r="I5" s="89"/>
      <c r="J5" s="73"/>
    </row>
    <row r="6" spans="1:10" s="32" customFormat="1" ht="30" customHeight="1" thickTop="1">
      <c r="A6" s="30"/>
      <c r="B6" s="100" t="s">
        <v>12</v>
      </c>
      <c r="C6" s="107" t="s">
        <v>232</v>
      </c>
      <c r="D6" s="108"/>
      <c r="E6" s="108"/>
      <c r="F6" s="109"/>
      <c r="G6" s="30"/>
      <c r="H6" s="31" t="s">
        <v>2</v>
      </c>
      <c r="I6" s="89"/>
      <c r="J6" s="73"/>
    </row>
    <row r="7" spans="1:10" ht="36" customHeight="1">
      <c r="A7" s="14"/>
      <c r="B7" s="86"/>
      <c r="C7" s="25" t="s">
        <v>13</v>
      </c>
      <c r="D7" s="8"/>
      <c r="E7" s="6" t="s">
        <v>2</v>
      </c>
      <c r="F7" s="6" t="s">
        <v>2</v>
      </c>
      <c r="G7" s="14" t="s">
        <v>2</v>
      </c>
      <c r="H7" s="16"/>
      <c r="I7" s="89"/>
      <c r="J7" s="73"/>
    </row>
    <row r="8" spans="1:12" s="72" customFormat="1" ht="30" customHeight="1">
      <c r="A8" s="67" t="s">
        <v>132</v>
      </c>
      <c r="B8" s="71" t="s">
        <v>25</v>
      </c>
      <c r="C8" s="46" t="s">
        <v>134</v>
      </c>
      <c r="D8" s="47" t="s">
        <v>135</v>
      </c>
      <c r="E8" s="48" t="s">
        <v>26</v>
      </c>
      <c r="F8" s="49">
        <v>285</v>
      </c>
      <c r="G8" s="50"/>
      <c r="H8" s="51">
        <f>ROUND(G8,2)*F8</f>
        <v>0</v>
      </c>
      <c r="I8" s="89"/>
      <c r="J8" s="73"/>
      <c r="K8" s="73"/>
      <c r="L8" s="73"/>
    </row>
    <row r="9" spans="1:12" s="74" customFormat="1" ht="30" customHeight="1">
      <c r="A9" s="70" t="s">
        <v>136</v>
      </c>
      <c r="B9" s="71" t="s">
        <v>27</v>
      </c>
      <c r="C9" s="46" t="s">
        <v>138</v>
      </c>
      <c r="D9" s="47" t="s">
        <v>135</v>
      </c>
      <c r="E9" s="48" t="s">
        <v>28</v>
      </c>
      <c r="F9" s="49">
        <v>375</v>
      </c>
      <c r="G9" s="50"/>
      <c r="H9" s="51">
        <f>ROUND(G9,2)*F9</f>
        <v>0</v>
      </c>
      <c r="I9" s="89"/>
      <c r="J9" s="73"/>
      <c r="K9" s="73"/>
      <c r="L9" s="73"/>
    </row>
    <row r="10" spans="1:12" s="72" customFormat="1" ht="30" customHeight="1">
      <c r="A10" s="70" t="s">
        <v>139</v>
      </c>
      <c r="B10" s="71" t="s">
        <v>133</v>
      </c>
      <c r="C10" s="46" t="s">
        <v>141</v>
      </c>
      <c r="D10" s="47" t="s">
        <v>135</v>
      </c>
      <c r="E10" s="48"/>
      <c r="F10" s="49"/>
      <c r="G10" s="52"/>
      <c r="H10" s="51"/>
      <c r="I10" s="89"/>
      <c r="J10" s="73"/>
      <c r="K10" s="73"/>
      <c r="L10" s="73"/>
    </row>
    <row r="11" spans="1:12" s="72" customFormat="1" ht="30" customHeight="1">
      <c r="A11" s="67" t="s">
        <v>142</v>
      </c>
      <c r="B11" s="53" t="s">
        <v>29</v>
      </c>
      <c r="C11" s="46" t="s">
        <v>219</v>
      </c>
      <c r="D11" s="47" t="s">
        <v>2</v>
      </c>
      <c r="E11" s="48" t="s">
        <v>30</v>
      </c>
      <c r="F11" s="49">
        <v>259</v>
      </c>
      <c r="G11" s="50"/>
      <c r="H11" s="51">
        <f>ROUND(G11,2)*F11</f>
        <v>0</v>
      </c>
      <c r="I11" s="89"/>
      <c r="J11" s="73"/>
      <c r="K11" s="73"/>
      <c r="L11" s="73"/>
    </row>
    <row r="12" spans="1:12" s="72" customFormat="1" ht="39.75" customHeight="1">
      <c r="A12" s="70" t="s">
        <v>31</v>
      </c>
      <c r="B12" s="71" t="s">
        <v>137</v>
      </c>
      <c r="C12" s="46" t="s">
        <v>32</v>
      </c>
      <c r="D12" s="47" t="s">
        <v>143</v>
      </c>
      <c r="E12" s="48" t="s">
        <v>26</v>
      </c>
      <c r="F12" s="49">
        <v>28</v>
      </c>
      <c r="G12" s="50"/>
      <c r="H12" s="51">
        <f>ROUND(G12,2)*F12</f>
        <v>0</v>
      </c>
      <c r="I12" s="89"/>
      <c r="J12" s="73"/>
      <c r="K12" s="73"/>
      <c r="L12" s="73"/>
    </row>
    <row r="13" spans="1:12" s="74" customFormat="1" ht="30" customHeight="1">
      <c r="A13" s="67" t="s">
        <v>33</v>
      </c>
      <c r="B13" s="71" t="s">
        <v>223</v>
      </c>
      <c r="C13" s="46" t="s">
        <v>34</v>
      </c>
      <c r="D13" s="47" t="s">
        <v>135</v>
      </c>
      <c r="E13" s="48" t="s">
        <v>28</v>
      </c>
      <c r="F13" s="49">
        <v>1117</v>
      </c>
      <c r="G13" s="50"/>
      <c r="H13" s="51">
        <f>ROUND(G13,2)*F13</f>
        <v>0</v>
      </c>
      <c r="I13" s="89"/>
      <c r="J13" s="73"/>
      <c r="K13" s="73"/>
      <c r="L13" s="73"/>
    </row>
    <row r="14" spans="1:12" s="72" customFormat="1" ht="39.75" customHeight="1">
      <c r="A14" s="70" t="s">
        <v>144</v>
      </c>
      <c r="B14" s="71" t="s">
        <v>224</v>
      </c>
      <c r="C14" s="46" t="s">
        <v>145</v>
      </c>
      <c r="D14" s="47" t="s">
        <v>135</v>
      </c>
      <c r="E14" s="48"/>
      <c r="F14" s="49"/>
      <c r="G14" s="52"/>
      <c r="H14" s="51"/>
      <c r="I14" s="89"/>
      <c r="J14" s="73"/>
      <c r="K14" s="73"/>
      <c r="L14" s="73"/>
    </row>
    <row r="15" spans="1:12" s="72" customFormat="1" ht="30" customHeight="1">
      <c r="A15" s="67" t="s">
        <v>146</v>
      </c>
      <c r="B15" s="53" t="s">
        <v>29</v>
      </c>
      <c r="C15" s="46" t="s">
        <v>147</v>
      </c>
      <c r="D15" s="47" t="s">
        <v>2</v>
      </c>
      <c r="E15" s="48" t="s">
        <v>35</v>
      </c>
      <c r="F15" s="49">
        <v>5</v>
      </c>
      <c r="G15" s="50"/>
      <c r="H15" s="51">
        <f>ROUND(G15,2)*F15</f>
        <v>0</v>
      </c>
      <c r="I15" s="89"/>
      <c r="J15" s="73"/>
      <c r="K15" s="73"/>
      <c r="L15" s="73"/>
    </row>
    <row r="16" spans="1:12" s="74" customFormat="1" ht="30" customHeight="1">
      <c r="A16" s="67" t="s">
        <v>149</v>
      </c>
      <c r="B16" s="71" t="s">
        <v>140</v>
      </c>
      <c r="C16" s="46" t="s">
        <v>150</v>
      </c>
      <c r="D16" s="47" t="s">
        <v>148</v>
      </c>
      <c r="E16" s="48"/>
      <c r="F16" s="49"/>
      <c r="G16" s="52"/>
      <c r="H16" s="51"/>
      <c r="I16" s="89"/>
      <c r="J16" s="73"/>
      <c r="K16" s="73"/>
      <c r="L16" s="73"/>
    </row>
    <row r="17" spans="1:12" s="74" customFormat="1" ht="39.75" customHeight="1">
      <c r="A17" s="67" t="s">
        <v>151</v>
      </c>
      <c r="B17" s="53" t="s">
        <v>29</v>
      </c>
      <c r="C17" s="46" t="s">
        <v>152</v>
      </c>
      <c r="D17" s="75"/>
      <c r="E17" s="48" t="s">
        <v>26</v>
      </c>
      <c r="F17" s="76">
        <v>44</v>
      </c>
      <c r="G17" s="50"/>
      <c r="H17" s="51">
        <f>ROUND(G17,2)*F17</f>
        <v>0</v>
      </c>
      <c r="I17" s="89"/>
      <c r="J17" s="73"/>
      <c r="K17" s="73"/>
      <c r="L17" s="73"/>
    </row>
    <row r="18" spans="1:10" ht="36" customHeight="1">
      <c r="A18" s="14"/>
      <c r="B18" s="86"/>
      <c r="C18" s="26" t="s">
        <v>14</v>
      </c>
      <c r="D18" s="8"/>
      <c r="E18" s="5"/>
      <c r="F18" s="8"/>
      <c r="G18" s="14"/>
      <c r="H18" s="16"/>
      <c r="I18" s="89"/>
      <c r="J18" s="73"/>
    </row>
    <row r="19" spans="1:12" s="72" customFormat="1" ht="30" customHeight="1">
      <c r="A19" s="63" t="s">
        <v>94</v>
      </c>
      <c r="B19" s="71" t="s">
        <v>233</v>
      </c>
      <c r="C19" s="46" t="s">
        <v>95</v>
      </c>
      <c r="D19" s="47" t="s">
        <v>135</v>
      </c>
      <c r="E19" s="48"/>
      <c r="F19" s="49"/>
      <c r="G19" s="52"/>
      <c r="H19" s="51"/>
      <c r="I19" s="89"/>
      <c r="J19" s="73"/>
      <c r="K19" s="73"/>
      <c r="L19" s="73"/>
    </row>
    <row r="20" spans="1:12" s="74" customFormat="1" ht="30" customHeight="1">
      <c r="A20" s="63" t="s">
        <v>96</v>
      </c>
      <c r="B20" s="53" t="s">
        <v>29</v>
      </c>
      <c r="C20" s="46" t="s">
        <v>97</v>
      </c>
      <c r="D20" s="47" t="s">
        <v>2</v>
      </c>
      <c r="E20" s="48" t="s">
        <v>28</v>
      </c>
      <c r="F20" s="49">
        <v>80</v>
      </c>
      <c r="G20" s="50"/>
      <c r="H20" s="51">
        <f>ROUND(G20,2)*F20</f>
        <v>0</v>
      </c>
      <c r="I20" s="89"/>
      <c r="J20" s="73"/>
      <c r="K20" s="73"/>
      <c r="L20" s="73"/>
    </row>
    <row r="21" spans="1:12" s="74" customFormat="1" ht="30" customHeight="1">
      <c r="A21" s="63" t="s">
        <v>36</v>
      </c>
      <c r="B21" s="71" t="s">
        <v>234</v>
      </c>
      <c r="C21" s="46" t="s">
        <v>37</v>
      </c>
      <c r="D21" s="47" t="s">
        <v>106</v>
      </c>
      <c r="E21" s="48"/>
      <c r="F21" s="49"/>
      <c r="G21" s="52"/>
      <c r="H21" s="51"/>
      <c r="I21" s="89"/>
      <c r="J21" s="73"/>
      <c r="K21" s="73"/>
      <c r="L21" s="73"/>
    </row>
    <row r="22" spans="1:12" s="74" customFormat="1" ht="39.75" customHeight="1">
      <c r="A22" s="63" t="s">
        <v>153</v>
      </c>
      <c r="B22" s="53" t="s">
        <v>29</v>
      </c>
      <c r="C22" s="46" t="s">
        <v>154</v>
      </c>
      <c r="D22" s="47" t="s">
        <v>2</v>
      </c>
      <c r="E22" s="48" t="s">
        <v>28</v>
      </c>
      <c r="F22" s="49">
        <v>285</v>
      </c>
      <c r="G22" s="50"/>
      <c r="H22" s="51">
        <f>ROUND(G22,2)*F22</f>
        <v>0</v>
      </c>
      <c r="I22" s="89"/>
      <c r="J22" s="73"/>
      <c r="K22" s="73"/>
      <c r="L22" s="73"/>
    </row>
    <row r="23" spans="1:12" s="74" customFormat="1" ht="30" customHeight="1">
      <c r="A23" s="63" t="s">
        <v>38</v>
      </c>
      <c r="B23" s="71" t="s">
        <v>235</v>
      </c>
      <c r="C23" s="46" t="s">
        <v>39</v>
      </c>
      <c r="D23" s="47" t="s">
        <v>106</v>
      </c>
      <c r="E23" s="48"/>
      <c r="F23" s="49"/>
      <c r="G23" s="52"/>
      <c r="H23" s="51"/>
      <c r="I23" s="89"/>
      <c r="J23" s="73"/>
      <c r="K23" s="73"/>
      <c r="L23" s="73"/>
    </row>
    <row r="24" spans="1:12" s="74" customFormat="1" ht="39.75" customHeight="1">
      <c r="A24" s="63" t="s">
        <v>155</v>
      </c>
      <c r="B24" s="53" t="s">
        <v>29</v>
      </c>
      <c r="C24" s="46" t="s">
        <v>156</v>
      </c>
      <c r="D24" s="47" t="s">
        <v>2</v>
      </c>
      <c r="E24" s="48" t="s">
        <v>28</v>
      </c>
      <c r="F24" s="49">
        <v>10</v>
      </c>
      <c r="G24" s="50"/>
      <c r="H24" s="51">
        <f>ROUND(G24,2)*F24</f>
        <v>0</v>
      </c>
      <c r="I24" s="89"/>
      <c r="J24" s="73"/>
      <c r="K24" s="73"/>
      <c r="L24" s="73"/>
    </row>
    <row r="25" spans="1:12" s="74" customFormat="1" ht="39.75" customHeight="1">
      <c r="A25" s="63" t="s">
        <v>157</v>
      </c>
      <c r="B25" s="53" t="s">
        <v>40</v>
      </c>
      <c r="C25" s="46" t="s">
        <v>158</v>
      </c>
      <c r="D25" s="47" t="s">
        <v>2</v>
      </c>
      <c r="E25" s="48" t="s">
        <v>28</v>
      </c>
      <c r="F25" s="49">
        <v>877</v>
      </c>
      <c r="G25" s="50"/>
      <c r="H25" s="51">
        <f>ROUND(G25,2)*F25</f>
        <v>0</v>
      </c>
      <c r="I25" s="89"/>
      <c r="J25" s="73"/>
      <c r="K25" s="73"/>
      <c r="L25" s="73"/>
    </row>
    <row r="26" spans="1:12" s="74" customFormat="1" ht="39.75" customHeight="1">
      <c r="A26" s="63" t="s">
        <v>159</v>
      </c>
      <c r="B26" s="53" t="s">
        <v>63</v>
      </c>
      <c r="C26" s="46" t="s">
        <v>160</v>
      </c>
      <c r="D26" s="47" t="s">
        <v>2</v>
      </c>
      <c r="E26" s="48" t="s">
        <v>28</v>
      </c>
      <c r="F26" s="49">
        <v>180</v>
      </c>
      <c r="G26" s="50"/>
      <c r="H26" s="51">
        <f>ROUND(G26,2)*F26</f>
        <v>0</v>
      </c>
      <c r="I26" s="89"/>
      <c r="J26" s="73"/>
      <c r="K26" s="73"/>
      <c r="L26" s="73"/>
    </row>
    <row r="27" spans="1:12" s="74" customFormat="1" ht="39.75" customHeight="1">
      <c r="A27" s="63" t="s">
        <v>41</v>
      </c>
      <c r="B27" s="71" t="s">
        <v>236</v>
      </c>
      <c r="C27" s="46" t="s">
        <v>42</v>
      </c>
      <c r="D27" s="47" t="s">
        <v>106</v>
      </c>
      <c r="E27" s="48"/>
      <c r="F27" s="49"/>
      <c r="G27" s="52"/>
      <c r="H27" s="51"/>
      <c r="I27" s="89"/>
      <c r="J27" s="73"/>
      <c r="K27" s="73"/>
      <c r="L27" s="73"/>
    </row>
    <row r="28" spans="1:12" s="74" customFormat="1" ht="39.75" customHeight="1">
      <c r="A28" s="63" t="s">
        <v>161</v>
      </c>
      <c r="B28" s="53" t="s">
        <v>29</v>
      </c>
      <c r="C28" s="46" t="s">
        <v>158</v>
      </c>
      <c r="D28" s="47" t="s">
        <v>2</v>
      </c>
      <c r="E28" s="48" t="s">
        <v>28</v>
      </c>
      <c r="F28" s="49">
        <v>30</v>
      </c>
      <c r="G28" s="50"/>
      <c r="H28" s="51">
        <f>ROUND(G28,2)*F28</f>
        <v>0</v>
      </c>
      <c r="I28" s="89"/>
      <c r="J28" s="73"/>
      <c r="K28" s="73"/>
      <c r="L28" s="73"/>
    </row>
    <row r="29" spans="1:12" s="74" customFormat="1" ht="39.75" customHeight="1">
      <c r="A29" s="63" t="s">
        <v>43</v>
      </c>
      <c r="B29" s="81" t="s">
        <v>237</v>
      </c>
      <c r="C29" s="54" t="s">
        <v>44</v>
      </c>
      <c r="D29" s="55" t="s">
        <v>106</v>
      </c>
      <c r="E29" s="56"/>
      <c r="F29" s="57"/>
      <c r="G29" s="82"/>
      <c r="H29" s="58"/>
      <c r="I29" s="89"/>
      <c r="J29" s="73"/>
      <c r="K29" s="73"/>
      <c r="L29" s="73"/>
    </row>
    <row r="30" spans="1:12" s="74" customFormat="1" ht="39.75" customHeight="1">
      <c r="A30" s="63" t="s">
        <v>162</v>
      </c>
      <c r="B30" s="53" t="s">
        <v>29</v>
      </c>
      <c r="C30" s="46" t="s">
        <v>158</v>
      </c>
      <c r="D30" s="47" t="s">
        <v>2</v>
      </c>
      <c r="E30" s="48" t="s">
        <v>28</v>
      </c>
      <c r="F30" s="49">
        <v>50</v>
      </c>
      <c r="G30" s="50"/>
      <c r="H30" s="51">
        <f>ROUND(G30,2)*F30</f>
        <v>0</v>
      </c>
      <c r="I30" s="89"/>
      <c r="J30" s="73"/>
      <c r="K30" s="73"/>
      <c r="L30" s="73"/>
    </row>
    <row r="31" spans="1:12" s="74" customFormat="1" ht="30" customHeight="1">
      <c r="A31" s="63" t="s">
        <v>45</v>
      </c>
      <c r="B31" s="71" t="s">
        <v>238</v>
      </c>
      <c r="C31" s="46" t="s">
        <v>46</v>
      </c>
      <c r="D31" s="47" t="s">
        <v>107</v>
      </c>
      <c r="E31" s="48"/>
      <c r="F31" s="49"/>
      <c r="G31" s="52"/>
      <c r="H31" s="51"/>
      <c r="I31" s="89"/>
      <c r="J31" s="73"/>
      <c r="K31" s="73"/>
      <c r="L31" s="73"/>
    </row>
    <row r="32" spans="1:16" s="74" customFormat="1" ht="30" customHeight="1">
      <c r="A32" s="63" t="s">
        <v>47</v>
      </c>
      <c r="B32" s="53" t="s">
        <v>29</v>
      </c>
      <c r="C32" s="46" t="s">
        <v>48</v>
      </c>
      <c r="D32" s="47" t="s">
        <v>2</v>
      </c>
      <c r="E32" s="48" t="s">
        <v>35</v>
      </c>
      <c r="F32" s="49">
        <v>100</v>
      </c>
      <c r="G32" s="50"/>
      <c r="H32" s="51">
        <f>ROUND(G32,2)*F32</f>
        <v>0</v>
      </c>
      <c r="I32" s="45"/>
      <c r="K32" s="94"/>
      <c r="N32" s="73"/>
      <c r="O32" s="73"/>
      <c r="P32" s="73"/>
    </row>
    <row r="33" spans="1:12" s="74" customFormat="1" ht="30" customHeight="1">
      <c r="A33" s="63" t="s">
        <v>108</v>
      </c>
      <c r="B33" s="53" t="s">
        <v>40</v>
      </c>
      <c r="C33" s="46" t="s">
        <v>109</v>
      </c>
      <c r="D33" s="47" t="s">
        <v>2</v>
      </c>
      <c r="E33" s="48" t="s">
        <v>35</v>
      </c>
      <c r="F33" s="49">
        <v>1780</v>
      </c>
      <c r="G33" s="50"/>
      <c r="H33" s="51">
        <f>ROUND(G33,2)*F33</f>
        <v>0</v>
      </c>
      <c r="I33" s="89"/>
      <c r="J33" s="73"/>
      <c r="K33" s="73"/>
      <c r="L33" s="73"/>
    </row>
    <row r="34" spans="1:12" s="74" customFormat="1" ht="30" customHeight="1">
      <c r="A34" s="63" t="s">
        <v>49</v>
      </c>
      <c r="B34" s="71" t="s">
        <v>239</v>
      </c>
      <c r="C34" s="46" t="s">
        <v>50</v>
      </c>
      <c r="D34" s="47" t="s">
        <v>107</v>
      </c>
      <c r="E34" s="48"/>
      <c r="F34" s="49"/>
      <c r="G34" s="52"/>
      <c r="H34" s="51"/>
      <c r="I34" s="89"/>
      <c r="J34" s="73"/>
      <c r="K34" s="73"/>
      <c r="L34" s="73"/>
    </row>
    <row r="35" spans="1:12" s="74" customFormat="1" ht="30" customHeight="1">
      <c r="A35" s="63" t="s">
        <v>51</v>
      </c>
      <c r="B35" s="53" t="s">
        <v>29</v>
      </c>
      <c r="C35" s="46" t="s">
        <v>52</v>
      </c>
      <c r="D35" s="47" t="s">
        <v>2</v>
      </c>
      <c r="E35" s="48" t="s">
        <v>35</v>
      </c>
      <c r="F35" s="49">
        <v>1184</v>
      </c>
      <c r="G35" s="50"/>
      <c r="H35" s="51">
        <f>ROUND(G35,2)*F35</f>
        <v>0</v>
      </c>
      <c r="I35" s="89"/>
      <c r="J35" s="73"/>
      <c r="K35" s="73"/>
      <c r="L35" s="73"/>
    </row>
    <row r="36" spans="1:12" s="74" customFormat="1" ht="30" customHeight="1">
      <c r="A36" s="63" t="s">
        <v>53</v>
      </c>
      <c r="B36" s="53" t="s">
        <v>40</v>
      </c>
      <c r="C36" s="46" t="s">
        <v>54</v>
      </c>
      <c r="D36" s="47" t="s">
        <v>2</v>
      </c>
      <c r="E36" s="48" t="s">
        <v>35</v>
      </c>
      <c r="F36" s="49">
        <v>1135</v>
      </c>
      <c r="G36" s="50"/>
      <c r="H36" s="51">
        <f>ROUND(G36,2)*F36</f>
        <v>0</v>
      </c>
      <c r="I36" s="89"/>
      <c r="J36" s="73"/>
      <c r="K36" s="73"/>
      <c r="L36" s="73"/>
    </row>
    <row r="37" spans="1:12" s="72" customFormat="1" ht="39.75" customHeight="1">
      <c r="A37" s="63" t="s">
        <v>163</v>
      </c>
      <c r="B37" s="71" t="s">
        <v>240</v>
      </c>
      <c r="C37" s="46" t="s">
        <v>164</v>
      </c>
      <c r="D37" s="47" t="s">
        <v>110</v>
      </c>
      <c r="E37" s="48"/>
      <c r="F37" s="49"/>
      <c r="G37" s="52"/>
      <c r="H37" s="51"/>
      <c r="I37" s="89"/>
      <c r="J37" s="73"/>
      <c r="K37" s="73"/>
      <c r="L37" s="73"/>
    </row>
    <row r="38" spans="1:12" s="74" customFormat="1" ht="30" customHeight="1">
      <c r="A38" s="63" t="s">
        <v>165</v>
      </c>
      <c r="B38" s="53" t="s">
        <v>29</v>
      </c>
      <c r="C38" s="46" t="s">
        <v>166</v>
      </c>
      <c r="D38" s="47" t="s">
        <v>2</v>
      </c>
      <c r="E38" s="48" t="s">
        <v>28</v>
      </c>
      <c r="F38" s="49">
        <v>165</v>
      </c>
      <c r="G38" s="50"/>
      <c r="H38" s="51">
        <f>ROUND(G38,2)*F38</f>
        <v>0</v>
      </c>
      <c r="I38" s="89"/>
      <c r="J38" s="73"/>
      <c r="K38" s="73"/>
      <c r="L38" s="73"/>
    </row>
    <row r="39" spans="1:12" s="74" customFormat="1" ht="30" customHeight="1">
      <c r="A39" s="63" t="s">
        <v>167</v>
      </c>
      <c r="B39" s="53" t="s">
        <v>40</v>
      </c>
      <c r="C39" s="46" t="s">
        <v>168</v>
      </c>
      <c r="D39" s="47" t="s">
        <v>2</v>
      </c>
      <c r="E39" s="48" t="s">
        <v>28</v>
      </c>
      <c r="F39" s="49">
        <v>26</v>
      </c>
      <c r="G39" s="50"/>
      <c r="H39" s="51">
        <f>ROUND(G39,2)*F39</f>
        <v>0</v>
      </c>
      <c r="I39" s="89"/>
      <c r="J39" s="73"/>
      <c r="K39" s="73"/>
      <c r="L39" s="73"/>
    </row>
    <row r="40" spans="1:12" s="74" customFormat="1" ht="30" customHeight="1">
      <c r="A40" s="63" t="s">
        <v>169</v>
      </c>
      <c r="B40" s="53" t="s">
        <v>63</v>
      </c>
      <c r="C40" s="46" t="s">
        <v>170</v>
      </c>
      <c r="D40" s="47" t="s">
        <v>2</v>
      </c>
      <c r="E40" s="48" t="s">
        <v>28</v>
      </c>
      <c r="F40" s="49">
        <v>35</v>
      </c>
      <c r="G40" s="50"/>
      <c r="H40" s="51">
        <f>ROUND(G40,2)*F40</f>
        <v>0</v>
      </c>
      <c r="I40" s="89"/>
      <c r="J40" s="73"/>
      <c r="K40" s="73"/>
      <c r="L40" s="73"/>
    </row>
    <row r="41" spans="1:12" s="72" customFormat="1" ht="39.75" customHeight="1">
      <c r="A41" s="63" t="s">
        <v>171</v>
      </c>
      <c r="B41" s="71" t="s">
        <v>241</v>
      </c>
      <c r="C41" s="46" t="s">
        <v>172</v>
      </c>
      <c r="D41" s="47" t="s">
        <v>110</v>
      </c>
      <c r="E41" s="48"/>
      <c r="F41" s="49"/>
      <c r="G41" s="52"/>
      <c r="H41" s="51"/>
      <c r="I41" s="89"/>
      <c r="J41" s="73"/>
      <c r="K41" s="73"/>
      <c r="L41" s="73"/>
    </row>
    <row r="42" spans="1:12" s="74" customFormat="1" ht="30" customHeight="1">
      <c r="A42" s="63" t="s">
        <v>173</v>
      </c>
      <c r="B42" s="53" t="s">
        <v>29</v>
      </c>
      <c r="C42" s="46" t="s">
        <v>174</v>
      </c>
      <c r="D42" s="47" t="s">
        <v>175</v>
      </c>
      <c r="E42" s="48" t="s">
        <v>28</v>
      </c>
      <c r="F42" s="49">
        <v>86</v>
      </c>
      <c r="G42" s="50"/>
      <c r="H42" s="51">
        <f>ROUND(G42,2)*F42</f>
        <v>0</v>
      </c>
      <c r="I42" s="89"/>
      <c r="J42" s="73"/>
      <c r="K42" s="73"/>
      <c r="L42" s="73"/>
    </row>
    <row r="43" spans="1:12" s="74" customFormat="1" ht="30" customHeight="1">
      <c r="A43" s="63" t="s">
        <v>176</v>
      </c>
      <c r="B43" s="53" t="s">
        <v>40</v>
      </c>
      <c r="C43" s="46" t="s">
        <v>166</v>
      </c>
      <c r="D43" s="47" t="s">
        <v>177</v>
      </c>
      <c r="E43" s="48" t="s">
        <v>28</v>
      </c>
      <c r="F43" s="49">
        <v>161</v>
      </c>
      <c r="G43" s="50"/>
      <c r="H43" s="51">
        <f>ROUND(G43,2)*F43</f>
        <v>0</v>
      </c>
      <c r="I43" s="89"/>
      <c r="J43" s="73"/>
      <c r="K43" s="73"/>
      <c r="L43" s="73"/>
    </row>
    <row r="44" spans="1:12" s="74" customFormat="1" ht="30" customHeight="1">
      <c r="A44" s="63" t="s">
        <v>178</v>
      </c>
      <c r="B44" s="53" t="s">
        <v>63</v>
      </c>
      <c r="C44" s="46" t="s">
        <v>58</v>
      </c>
      <c r="D44" s="47" t="s">
        <v>59</v>
      </c>
      <c r="E44" s="48" t="s">
        <v>28</v>
      </c>
      <c r="F44" s="49">
        <v>23</v>
      </c>
      <c r="G44" s="50"/>
      <c r="H44" s="51">
        <f>ROUND(G44,2)*F44</f>
        <v>0</v>
      </c>
      <c r="I44" s="89"/>
      <c r="J44" s="73"/>
      <c r="K44" s="73"/>
      <c r="L44" s="73"/>
    </row>
    <row r="45" spans="1:12" s="74" customFormat="1" ht="30" customHeight="1">
      <c r="A45" s="63" t="s">
        <v>179</v>
      </c>
      <c r="B45" s="53" t="s">
        <v>88</v>
      </c>
      <c r="C45" s="46" t="s">
        <v>168</v>
      </c>
      <c r="D45" s="47" t="s">
        <v>180</v>
      </c>
      <c r="E45" s="48" t="s">
        <v>28</v>
      </c>
      <c r="F45" s="49">
        <v>16</v>
      </c>
      <c r="G45" s="50"/>
      <c r="H45" s="51">
        <f>ROUND(G45,2)*F45</f>
        <v>0</v>
      </c>
      <c r="I45" s="89"/>
      <c r="J45" s="73"/>
      <c r="K45" s="73"/>
      <c r="L45" s="73"/>
    </row>
    <row r="46" spans="1:12" s="74" customFormat="1" ht="39.75" customHeight="1">
      <c r="A46" s="63" t="s">
        <v>181</v>
      </c>
      <c r="B46" s="53" t="s">
        <v>93</v>
      </c>
      <c r="C46" s="46" t="s">
        <v>220</v>
      </c>
      <c r="D46" s="47" t="s">
        <v>182</v>
      </c>
      <c r="E46" s="48" t="s">
        <v>28</v>
      </c>
      <c r="F46" s="49">
        <v>61</v>
      </c>
      <c r="G46" s="50"/>
      <c r="H46" s="51">
        <f>ROUND(G46,2)*F46</f>
        <v>0</v>
      </c>
      <c r="I46" s="89"/>
      <c r="J46" s="73"/>
      <c r="K46" s="73"/>
      <c r="L46" s="73"/>
    </row>
    <row r="47" spans="1:12" s="72" customFormat="1" ht="39.75" customHeight="1">
      <c r="A47" s="63" t="s">
        <v>55</v>
      </c>
      <c r="B47" s="71" t="s">
        <v>242</v>
      </c>
      <c r="C47" s="46" t="s">
        <v>56</v>
      </c>
      <c r="D47" s="47" t="s">
        <v>110</v>
      </c>
      <c r="E47" s="48"/>
      <c r="F47" s="49"/>
      <c r="G47" s="52"/>
      <c r="H47" s="51"/>
      <c r="I47" s="89"/>
      <c r="J47" s="73"/>
      <c r="K47" s="73"/>
      <c r="L47" s="73"/>
    </row>
    <row r="48" spans="1:12" s="74" customFormat="1" ht="30" customHeight="1">
      <c r="A48" s="63" t="s">
        <v>183</v>
      </c>
      <c r="B48" s="53" t="s">
        <v>29</v>
      </c>
      <c r="C48" s="46" t="s">
        <v>174</v>
      </c>
      <c r="D48" s="47" t="s">
        <v>175</v>
      </c>
      <c r="E48" s="48" t="s">
        <v>28</v>
      </c>
      <c r="F48" s="49">
        <v>135</v>
      </c>
      <c r="G48" s="50"/>
      <c r="H48" s="51">
        <f>ROUND(G48,2)*F48</f>
        <v>0</v>
      </c>
      <c r="I48" s="89"/>
      <c r="J48" s="73"/>
      <c r="K48" s="73"/>
      <c r="L48" s="73"/>
    </row>
    <row r="49" spans="1:12" s="74" customFormat="1" ht="30" customHeight="1">
      <c r="A49" s="63" t="s">
        <v>184</v>
      </c>
      <c r="B49" s="53" t="s">
        <v>40</v>
      </c>
      <c r="C49" s="46" t="s">
        <v>166</v>
      </c>
      <c r="D49" s="47" t="s">
        <v>177</v>
      </c>
      <c r="E49" s="48" t="s">
        <v>28</v>
      </c>
      <c r="F49" s="49">
        <v>223</v>
      </c>
      <c r="G49" s="50"/>
      <c r="H49" s="51">
        <f>ROUND(G49,2)*F49</f>
        <v>0</v>
      </c>
      <c r="I49" s="89"/>
      <c r="J49" s="73"/>
      <c r="K49" s="73"/>
      <c r="L49" s="73"/>
    </row>
    <row r="50" spans="1:12" s="74" customFormat="1" ht="30" customHeight="1">
      <c r="A50" s="63" t="s">
        <v>57</v>
      </c>
      <c r="B50" s="53" t="s">
        <v>225</v>
      </c>
      <c r="C50" s="46" t="s">
        <v>58</v>
      </c>
      <c r="D50" s="47" t="s">
        <v>59</v>
      </c>
      <c r="E50" s="48"/>
      <c r="F50" s="49"/>
      <c r="G50" s="52"/>
      <c r="H50" s="51"/>
      <c r="I50" s="89"/>
      <c r="J50" s="73"/>
      <c r="K50" s="73"/>
      <c r="L50" s="73"/>
    </row>
    <row r="51" spans="1:12" s="74" customFormat="1" ht="30" customHeight="1">
      <c r="A51" s="63" t="s">
        <v>98</v>
      </c>
      <c r="B51" s="60"/>
      <c r="C51" s="46" t="s">
        <v>111</v>
      </c>
      <c r="D51" s="47"/>
      <c r="E51" s="48" t="s">
        <v>28</v>
      </c>
      <c r="F51" s="49">
        <v>67</v>
      </c>
      <c r="G51" s="50"/>
      <c r="H51" s="51">
        <f>ROUND(G51,2)*F51</f>
        <v>0</v>
      </c>
      <c r="I51" s="89"/>
      <c r="J51" s="73"/>
      <c r="K51" s="73"/>
      <c r="L51" s="73"/>
    </row>
    <row r="52" spans="1:12" s="74" customFormat="1" ht="30" customHeight="1">
      <c r="A52" s="63" t="s">
        <v>60</v>
      </c>
      <c r="B52" s="60"/>
      <c r="C52" s="46" t="s">
        <v>112</v>
      </c>
      <c r="D52" s="47"/>
      <c r="E52" s="48" t="s">
        <v>28</v>
      </c>
      <c r="F52" s="49">
        <v>195</v>
      </c>
      <c r="G52" s="50"/>
      <c r="H52" s="51">
        <f>ROUND(G52,2)*F52</f>
        <v>0</v>
      </c>
      <c r="I52" s="89"/>
      <c r="J52" s="73"/>
      <c r="K52" s="73"/>
      <c r="L52" s="73"/>
    </row>
    <row r="53" spans="1:12" s="74" customFormat="1" ht="30" customHeight="1">
      <c r="A53" s="63" t="s">
        <v>61</v>
      </c>
      <c r="B53" s="60"/>
      <c r="C53" s="46" t="s">
        <v>99</v>
      </c>
      <c r="D53" s="47" t="s">
        <v>2</v>
      </c>
      <c r="E53" s="48" t="s">
        <v>28</v>
      </c>
      <c r="F53" s="49">
        <v>342</v>
      </c>
      <c r="G53" s="50"/>
      <c r="H53" s="51">
        <f>ROUND(G53,2)*F53</f>
        <v>0</v>
      </c>
      <c r="I53" s="89"/>
      <c r="J53" s="73"/>
      <c r="K53" s="73"/>
      <c r="L53" s="73"/>
    </row>
    <row r="54" spans="1:12" s="74" customFormat="1" ht="30" customHeight="1">
      <c r="A54" s="63" t="s">
        <v>185</v>
      </c>
      <c r="B54" s="53" t="s">
        <v>88</v>
      </c>
      <c r="C54" s="46" t="s">
        <v>168</v>
      </c>
      <c r="D54" s="47" t="s">
        <v>180</v>
      </c>
      <c r="E54" s="48" t="s">
        <v>28</v>
      </c>
      <c r="F54" s="49">
        <v>15</v>
      </c>
      <c r="G54" s="50"/>
      <c r="H54" s="51">
        <f>ROUND(G54,2)*F54</f>
        <v>0</v>
      </c>
      <c r="I54" s="89"/>
      <c r="J54" s="73"/>
      <c r="K54" s="73"/>
      <c r="L54" s="73"/>
    </row>
    <row r="55" spans="1:12" s="74" customFormat="1" ht="39.75" customHeight="1">
      <c r="A55" s="63" t="s">
        <v>186</v>
      </c>
      <c r="B55" s="71" t="s">
        <v>243</v>
      </c>
      <c r="C55" s="46" t="s">
        <v>187</v>
      </c>
      <c r="D55" s="47" t="s">
        <v>110</v>
      </c>
      <c r="E55" s="48" t="s">
        <v>28</v>
      </c>
      <c r="F55" s="49">
        <v>24</v>
      </c>
      <c r="G55" s="50"/>
      <c r="H55" s="51">
        <f>ROUND(G55,2)*F55</f>
        <v>0</v>
      </c>
      <c r="I55" s="89"/>
      <c r="J55" s="73"/>
      <c r="K55" s="73"/>
      <c r="L55" s="73"/>
    </row>
    <row r="56" spans="1:12" s="72" customFormat="1" ht="30" customHeight="1">
      <c r="A56" s="63" t="s">
        <v>188</v>
      </c>
      <c r="B56" s="83" t="s">
        <v>244</v>
      </c>
      <c r="C56" s="54" t="s">
        <v>189</v>
      </c>
      <c r="D56" s="55" t="s">
        <v>113</v>
      </c>
      <c r="E56" s="56"/>
      <c r="F56" s="57"/>
      <c r="G56" s="82"/>
      <c r="H56" s="58"/>
      <c r="I56" s="89"/>
      <c r="J56" s="73"/>
      <c r="K56" s="73"/>
      <c r="L56" s="73"/>
    </row>
    <row r="57" spans="1:12" s="74" customFormat="1" ht="30" customHeight="1">
      <c r="A57" s="63" t="s">
        <v>190</v>
      </c>
      <c r="B57" s="53" t="s">
        <v>29</v>
      </c>
      <c r="C57" s="46" t="s">
        <v>226</v>
      </c>
      <c r="D57" s="47" t="s">
        <v>2</v>
      </c>
      <c r="E57" s="48" t="s">
        <v>62</v>
      </c>
      <c r="F57" s="49">
        <v>644</v>
      </c>
      <c r="G57" s="50"/>
      <c r="H57" s="51">
        <f>ROUND(G57,2)*F57</f>
        <v>0</v>
      </c>
      <c r="I57" s="89"/>
      <c r="J57" s="73"/>
      <c r="K57" s="73"/>
      <c r="L57" s="73"/>
    </row>
    <row r="58" spans="1:12" s="74" customFormat="1" ht="30" customHeight="1">
      <c r="A58" s="63" t="s">
        <v>191</v>
      </c>
      <c r="B58" s="53" t="s">
        <v>40</v>
      </c>
      <c r="C58" s="46" t="s">
        <v>192</v>
      </c>
      <c r="D58" s="47" t="s">
        <v>2</v>
      </c>
      <c r="E58" s="48" t="s">
        <v>62</v>
      </c>
      <c r="F58" s="49">
        <v>18</v>
      </c>
      <c r="G58" s="50"/>
      <c r="H58" s="51">
        <f>ROUND(G58,2)*F58</f>
        <v>0</v>
      </c>
      <c r="I58" s="89"/>
      <c r="J58" s="73"/>
      <c r="K58" s="73"/>
      <c r="L58" s="73"/>
    </row>
    <row r="59" spans="1:12" s="74" customFormat="1" ht="30" customHeight="1">
      <c r="A59" s="63" t="s">
        <v>193</v>
      </c>
      <c r="B59" s="71" t="s">
        <v>245</v>
      </c>
      <c r="C59" s="46" t="s">
        <v>194</v>
      </c>
      <c r="D59" s="47" t="s">
        <v>113</v>
      </c>
      <c r="E59" s="48"/>
      <c r="F59" s="49"/>
      <c r="G59" s="52"/>
      <c r="H59" s="51"/>
      <c r="I59" s="89"/>
      <c r="J59" s="73"/>
      <c r="K59" s="73"/>
      <c r="L59" s="73"/>
    </row>
    <row r="60" spans="1:12" s="74" customFormat="1" ht="30" customHeight="1">
      <c r="A60" s="63" t="s">
        <v>195</v>
      </c>
      <c r="B60" s="53" t="s">
        <v>29</v>
      </c>
      <c r="C60" s="46" t="s">
        <v>221</v>
      </c>
      <c r="D60" s="47" t="s">
        <v>196</v>
      </c>
      <c r="E60" s="48" t="s">
        <v>62</v>
      </c>
      <c r="F60" s="49">
        <v>78</v>
      </c>
      <c r="G60" s="50"/>
      <c r="H60" s="51">
        <f>ROUND(G60,2)*F60</f>
        <v>0</v>
      </c>
      <c r="I60" s="89"/>
      <c r="J60" s="73"/>
      <c r="K60" s="73"/>
      <c r="L60" s="73"/>
    </row>
    <row r="61" spans="1:12" s="74" customFormat="1" ht="30" customHeight="1">
      <c r="A61" s="63" t="s">
        <v>197</v>
      </c>
      <c r="B61" s="53" t="s">
        <v>40</v>
      </c>
      <c r="C61" s="46" t="s">
        <v>228</v>
      </c>
      <c r="D61" s="47" t="s">
        <v>68</v>
      </c>
      <c r="E61" s="48" t="s">
        <v>62</v>
      </c>
      <c r="F61" s="49">
        <v>205</v>
      </c>
      <c r="G61" s="50"/>
      <c r="H61" s="51">
        <f>ROUND(G61,2)*F61</f>
        <v>0</v>
      </c>
      <c r="I61" s="89"/>
      <c r="J61" s="73"/>
      <c r="K61" s="73"/>
      <c r="L61" s="73"/>
    </row>
    <row r="62" spans="1:12" s="74" customFormat="1" ht="39.75" customHeight="1">
      <c r="A62" s="63" t="s">
        <v>198</v>
      </c>
      <c r="B62" s="53" t="s">
        <v>63</v>
      </c>
      <c r="C62" s="46" t="s">
        <v>227</v>
      </c>
      <c r="D62" s="47" t="s">
        <v>199</v>
      </c>
      <c r="E62" s="48" t="s">
        <v>62</v>
      </c>
      <c r="F62" s="49">
        <v>116</v>
      </c>
      <c r="G62" s="50"/>
      <c r="H62" s="51">
        <f>ROUND(G62,2)*F62</f>
        <v>0</v>
      </c>
      <c r="I62" s="89"/>
      <c r="J62" s="73"/>
      <c r="K62" s="73"/>
      <c r="L62" s="73"/>
    </row>
    <row r="63" spans="1:12" s="74" customFormat="1" ht="30" customHeight="1">
      <c r="A63" s="63" t="s">
        <v>200</v>
      </c>
      <c r="B63" s="53" t="s">
        <v>88</v>
      </c>
      <c r="C63" s="46" t="s">
        <v>261</v>
      </c>
      <c r="D63" s="47" t="s">
        <v>201</v>
      </c>
      <c r="E63" s="48" t="s">
        <v>62</v>
      </c>
      <c r="F63" s="49">
        <v>25</v>
      </c>
      <c r="G63" s="50"/>
      <c r="H63" s="51">
        <f>ROUND(G63,2)*F63</f>
        <v>0</v>
      </c>
      <c r="I63" s="89"/>
      <c r="J63" s="73"/>
      <c r="K63" s="73"/>
      <c r="L63" s="73"/>
    </row>
    <row r="64" spans="1:16" s="74" customFormat="1" ht="39.75" customHeight="1">
      <c r="A64" s="63" t="s">
        <v>229</v>
      </c>
      <c r="B64" s="53" t="s">
        <v>93</v>
      </c>
      <c r="C64" s="46" t="s">
        <v>230</v>
      </c>
      <c r="D64" s="47" t="s">
        <v>231</v>
      </c>
      <c r="E64" s="48" t="s">
        <v>62</v>
      </c>
      <c r="F64" s="49">
        <v>376</v>
      </c>
      <c r="G64" s="50"/>
      <c r="H64" s="51">
        <f>ROUND(G64,2)*F64</f>
        <v>0</v>
      </c>
      <c r="I64" s="59"/>
      <c r="K64" s="94"/>
      <c r="N64" s="73"/>
      <c r="O64" s="73"/>
      <c r="P64" s="73"/>
    </row>
    <row r="65" spans="1:12" s="74" customFormat="1" ht="30" customHeight="1">
      <c r="A65" s="63" t="s">
        <v>64</v>
      </c>
      <c r="B65" s="71" t="s">
        <v>246</v>
      </c>
      <c r="C65" s="46" t="s">
        <v>65</v>
      </c>
      <c r="D65" s="47" t="s">
        <v>113</v>
      </c>
      <c r="E65" s="48"/>
      <c r="F65" s="49"/>
      <c r="G65" s="52"/>
      <c r="H65" s="51"/>
      <c r="I65" s="89"/>
      <c r="J65" s="73"/>
      <c r="K65" s="73"/>
      <c r="L65" s="73"/>
    </row>
    <row r="66" spans="1:12" s="74" customFormat="1" ht="30" customHeight="1">
      <c r="A66" s="63" t="s">
        <v>66</v>
      </c>
      <c r="B66" s="53" t="s">
        <v>29</v>
      </c>
      <c r="C66" s="46" t="s">
        <v>221</v>
      </c>
      <c r="D66" s="47" t="s">
        <v>114</v>
      </c>
      <c r="E66" s="48"/>
      <c r="F66" s="49"/>
      <c r="G66" s="51"/>
      <c r="H66" s="51"/>
      <c r="I66" s="89"/>
      <c r="J66" s="73"/>
      <c r="K66" s="73"/>
      <c r="L66" s="73"/>
    </row>
    <row r="67" spans="1:12" s="74" customFormat="1" ht="30" customHeight="1">
      <c r="A67" s="63" t="s">
        <v>100</v>
      </c>
      <c r="B67" s="60"/>
      <c r="C67" s="46" t="s">
        <v>115</v>
      </c>
      <c r="D67" s="47"/>
      <c r="E67" s="48" t="s">
        <v>62</v>
      </c>
      <c r="F67" s="49">
        <v>26</v>
      </c>
      <c r="G67" s="50"/>
      <c r="H67" s="51">
        <f>ROUND(G67,2)*F67</f>
        <v>0</v>
      </c>
      <c r="I67" s="89"/>
      <c r="J67" s="73"/>
      <c r="K67" s="73"/>
      <c r="L67" s="73"/>
    </row>
    <row r="68" spans="1:12" s="74" customFormat="1" ht="30" customHeight="1">
      <c r="A68" s="63" t="s">
        <v>67</v>
      </c>
      <c r="B68" s="60"/>
      <c r="C68" s="46" t="s">
        <v>116</v>
      </c>
      <c r="D68" s="47"/>
      <c r="E68" s="48" t="s">
        <v>62</v>
      </c>
      <c r="F68" s="49">
        <v>150</v>
      </c>
      <c r="G68" s="50"/>
      <c r="H68" s="51">
        <f>ROUND(G68,2)*F68</f>
        <v>0</v>
      </c>
      <c r="I68" s="89"/>
      <c r="J68" s="73"/>
      <c r="K68" s="73"/>
      <c r="L68" s="73"/>
    </row>
    <row r="69" spans="1:12" s="74" customFormat="1" ht="30" customHeight="1">
      <c r="A69" s="63" t="s">
        <v>202</v>
      </c>
      <c r="B69" s="60"/>
      <c r="C69" s="46" t="s">
        <v>203</v>
      </c>
      <c r="D69" s="47" t="s">
        <v>2</v>
      </c>
      <c r="E69" s="48" t="s">
        <v>62</v>
      </c>
      <c r="F69" s="49">
        <v>140</v>
      </c>
      <c r="G69" s="50"/>
      <c r="H69" s="51">
        <f>ROUND(G69,2)*F69</f>
        <v>0</v>
      </c>
      <c r="I69" s="89"/>
      <c r="J69" s="73"/>
      <c r="K69" s="73"/>
      <c r="L69" s="73"/>
    </row>
    <row r="70" spans="1:12" s="74" customFormat="1" ht="30" customHeight="1">
      <c r="A70" s="63" t="s">
        <v>69</v>
      </c>
      <c r="B70" s="53" t="s">
        <v>40</v>
      </c>
      <c r="C70" s="46" t="s">
        <v>261</v>
      </c>
      <c r="D70" s="47" t="s">
        <v>117</v>
      </c>
      <c r="E70" s="48" t="s">
        <v>62</v>
      </c>
      <c r="F70" s="49">
        <v>89</v>
      </c>
      <c r="G70" s="50"/>
      <c r="H70" s="51">
        <f>ROUND(G70,2)*F70</f>
        <v>0</v>
      </c>
      <c r="I70" s="89"/>
      <c r="J70" s="73"/>
      <c r="K70" s="73"/>
      <c r="L70" s="73"/>
    </row>
    <row r="71" spans="1:12" s="74" customFormat="1" ht="39.75" customHeight="1">
      <c r="A71" s="63" t="s">
        <v>204</v>
      </c>
      <c r="B71" s="71" t="s">
        <v>247</v>
      </c>
      <c r="C71" s="46" t="s">
        <v>70</v>
      </c>
      <c r="D71" s="47" t="s">
        <v>205</v>
      </c>
      <c r="E71" s="48" t="s">
        <v>62</v>
      </c>
      <c r="F71" s="49">
        <v>96</v>
      </c>
      <c r="G71" s="50"/>
      <c r="H71" s="51">
        <f>ROUND(G71,2)*F71</f>
        <v>0</v>
      </c>
      <c r="I71" s="89"/>
      <c r="J71" s="73"/>
      <c r="K71" s="73"/>
      <c r="L71" s="73"/>
    </row>
    <row r="72" spans="1:12" s="74" customFormat="1" ht="39.75" customHeight="1">
      <c r="A72" s="63" t="s">
        <v>71</v>
      </c>
      <c r="B72" s="71" t="s">
        <v>248</v>
      </c>
      <c r="C72" s="46" t="s">
        <v>72</v>
      </c>
      <c r="D72" s="47" t="s">
        <v>118</v>
      </c>
      <c r="E72" s="62"/>
      <c r="F72" s="49"/>
      <c r="G72" s="52"/>
      <c r="H72" s="51"/>
      <c r="I72" s="89"/>
      <c r="J72" s="73"/>
      <c r="K72" s="73"/>
      <c r="L72" s="73"/>
    </row>
    <row r="73" spans="1:12" s="74" customFormat="1" ht="30" customHeight="1">
      <c r="A73" s="63" t="s">
        <v>73</v>
      </c>
      <c r="B73" s="53" t="s">
        <v>29</v>
      </c>
      <c r="C73" s="46" t="s">
        <v>74</v>
      </c>
      <c r="D73" s="47"/>
      <c r="E73" s="48"/>
      <c r="F73" s="49"/>
      <c r="G73" s="52"/>
      <c r="H73" s="51"/>
      <c r="I73" s="89"/>
      <c r="J73" s="73"/>
      <c r="K73" s="73"/>
      <c r="L73" s="73"/>
    </row>
    <row r="74" spans="1:12" s="74" customFormat="1" ht="30" customHeight="1">
      <c r="A74" s="63" t="s">
        <v>75</v>
      </c>
      <c r="B74" s="60"/>
      <c r="C74" s="46" t="s">
        <v>76</v>
      </c>
      <c r="D74" s="47"/>
      <c r="E74" s="48" t="s">
        <v>30</v>
      </c>
      <c r="F74" s="49">
        <v>2636</v>
      </c>
      <c r="G74" s="50"/>
      <c r="H74" s="51">
        <f>ROUND(G74,2)*F74</f>
        <v>0</v>
      </c>
      <c r="I74" s="89"/>
      <c r="J74" s="73"/>
      <c r="K74" s="73"/>
      <c r="L74" s="73"/>
    </row>
    <row r="75" spans="1:12" s="74" customFormat="1" ht="30" customHeight="1">
      <c r="A75" s="63" t="s">
        <v>101</v>
      </c>
      <c r="B75" s="53" t="s">
        <v>40</v>
      </c>
      <c r="C75" s="46" t="s">
        <v>102</v>
      </c>
      <c r="D75" s="47"/>
      <c r="E75" s="48"/>
      <c r="F75" s="49"/>
      <c r="G75" s="52"/>
      <c r="H75" s="51"/>
      <c r="I75" s="89"/>
      <c r="J75" s="73"/>
      <c r="K75" s="73"/>
      <c r="L75" s="73"/>
    </row>
    <row r="76" spans="1:12" s="74" customFormat="1" ht="30" customHeight="1">
      <c r="A76" s="63" t="s">
        <v>103</v>
      </c>
      <c r="B76" s="60"/>
      <c r="C76" s="46" t="s">
        <v>76</v>
      </c>
      <c r="D76" s="47"/>
      <c r="E76" s="48" t="s">
        <v>30</v>
      </c>
      <c r="F76" s="49">
        <v>334</v>
      </c>
      <c r="G76" s="50"/>
      <c r="H76" s="51">
        <f>ROUND(G76,2)*F76</f>
        <v>0</v>
      </c>
      <c r="I76" s="89"/>
      <c r="J76" s="73"/>
      <c r="K76" s="73"/>
      <c r="L76" s="73"/>
    </row>
    <row r="77" spans="1:12" s="77" customFormat="1" ht="30" customHeight="1">
      <c r="A77" s="63" t="s">
        <v>206</v>
      </c>
      <c r="B77" s="71" t="s">
        <v>249</v>
      </c>
      <c r="C77" s="46" t="s">
        <v>207</v>
      </c>
      <c r="D77" s="47" t="s">
        <v>208</v>
      </c>
      <c r="E77" s="48"/>
      <c r="F77" s="49"/>
      <c r="G77" s="52"/>
      <c r="H77" s="51"/>
      <c r="I77" s="89"/>
      <c r="J77" s="73"/>
      <c r="K77" s="73"/>
      <c r="L77" s="73"/>
    </row>
    <row r="78" spans="1:12" s="78" customFormat="1" ht="30" customHeight="1">
      <c r="A78" s="63" t="s">
        <v>209</v>
      </c>
      <c r="B78" s="53" t="s">
        <v>29</v>
      </c>
      <c r="C78" s="46" t="s">
        <v>210</v>
      </c>
      <c r="D78" s="47" t="s">
        <v>2</v>
      </c>
      <c r="E78" s="48" t="s">
        <v>28</v>
      </c>
      <c r="F78" s="49">
        <v>3949</v>
      </c>
      <c r="G78" s="50"/>
      <c r="H78" s="51">
        <f>ROUND(G78,2)*F78</f>
        <v>0</v>
      </c>
      <c r="I78" s="89"/>
      <c r="J78" s="73"/>
      <c r="K78" s="73"/>
      <c r="L78" s="73"/>
    </row>
    <row r="79" spans="1:12" s="78" customFormat="1" ht="30" customHeight="1">
      <c r="A79" s="63" t="s">
        <v>211</v>
      </c>
      <c r="B79" s="53" t="s">
        <v>40</v>
      </c>
      <c r="C79" s="46" t="s">
        <v>212</v>
      </c>
      <c r="D79" s="47" t="s">
        <v>2</v>
      </c>
      <c r="E79" s="48" t="s">
        <v>28</v>
      </c>
      <c r="F79" s="49">
        <v>316</v>
      </c>
      <c r="G79" s="50"/>
      <c r="H79" s="51">
        <f>ROUND(G79,2)*F79</f>
        <v>0</v>
      </c>
      <c r="I79" s="89"/>
      <c r="J79" s="73"/>
      <c r="K79" s="73"/>
      <c r="L79" s="73"/>
    </row>
    <row r="80" spans="1:12" s="79" customFormat="1" ht="39.75" customHeight="1">
      <c r="A80" s="63"/>
      <c r="B80" s="71" t="s">
        <v>250</v>
      </c>
      <c r="C80" s="85" t="s">
        <v>222</v>
      </c>
      <c r="D80" s="47" t="s">
        <v>263</v>
      </c>
      <c r="E80" s="84" t="s">
        <v>28</v>
      </c>
      <c r="F80" s="49">
        <v>475</v>
      </c>
      <c r="G80" s="50"/>
      <c r="H80" s="51">
        <f>ROUND(G80,2)*F80</f>
        <v>0</v>
      </c>
      <c r="I80" s="89"/>
      <c r="J80" s="73"/>
      <c r="K80" s="73"/>
      <c r="L80" s="73"/>
    </row>
    <row r="81" spans="1:10" ht="36" customHeight="1">
      <c r="A81" s="14"/>
      <c r="B81" s="86"/>
      <c r="C81" s="26" t="s">
        <v>15</v>
      </c>
      <c r="D81" s="8"/>
      <c r="E81" s="6"/>
      <c r="F81" s="6"/>
      <c r="G81" s="14"/>
      <c r="H81" s="16"/>
      <c r="I81" s="89"/>
      <c r="J81" s="73"/>
    </row>
    <row r="82" spans="1:12" s="99" customFormat="1" ht="54.75" customHeight="1">
      <c r="A82" s="96" t="s">
        <v>77</v>
      </c>
      <c r="B82" s="83" t="s">
        <v>251</v>
      </c>
      <c r="C82" s="54" t="s">
        <v>78</v>
      </c>
      <c r="D82" s="55" t="s">
        <v>205</v>
      </c>
      <c r="E82" s="56"/>
      <c r="F82" s="65"/>
      <c r="G82" s="82"/>
      <c r="H82" s="66"/>
      <c r="I82" s="97"/>
      <c r="J82" s="98"/>
      <c r="K82" s="98"/>
      <c r="L82" s="98"/>
    </row>
    <row r="83" spans="1:16" s="72" customFormat="1" ht="39.75" customHeight="1">
      <c r="A83" s="67" t="s">
        <v>119</v>
      </c>
      <c r="B83" s="53" t="s">
        <v>29</v>
      </c>
      <c r="C83" s="46" t="s">
        <v>120</v>
      </c>
      <c r="D83" s="47" t="s">
        <v>2</v>
      </c>
      <c r="E83" s="69" t="s">
        <v>28</v>
      </c>
      <c r="F83" s="61">
        <v>144</v>
      </c>
      <c r="G83" s="95"/>
      <c r="H83" s="64">
        <f>ROUND(G83,2)*F83</f>
        <v>0</v>
      </c>
      <c r="I83" s="59"/>
      <c r="K83" s="94"/>
      <c r="N83" s="73"/>
      <c r="O83" s="73"/>
      <c r="P83" s="73"/>
    </row>
    <row r="84" spans="1:8" ht="36" customHeight="1">
      <c r="A84" s="14"/>
      <c r="B84" s="86"/>
      <c r="C84" s="26" t="s">
        <v>16</v>
      </c>
      <c r="D84" s="8"/>
      <c r="E84" s="7"/>
      <c r="F84" s="6"/>
      <c r="G84" s="14"/>
      <c r="H84" s="16"/>
    </row>
    <row r="85" spans="1:16" s="72" customFormat="1" ht="39.75" customHeight="1">
      <c r="A85" s="67" t="s">
        <v>122</v>
      </c>
      <c r="B85" s="71" t="s">
        <v>252</v>
      </c>
      <c r="C85" s="46" t="s">
        <v>123</v>
      </c>
      <c r="D85" s="47" t="s">
        <v>121</v>
      </c>
      <c r="E85" s="48" t="s">
        <v>62</v>
      </c>
      <c r="F85" s="61">
        <v>93</v>
      </c>
      <c r="G85" s="50"/>
      <c r="H85" s="64">
        <f>ROUND(G85,2)*F85</f>
        <v>0</v>
      </c>
      <c r="I85" s="45"/>
      <c r="K85" s="94"/>
      <c r="N85" s="73"/>
      <c r="O85" s="73"/>
      <c r="P85" s="73"/>
    </row>
    <row r="86" spans="1:12" s="72" customFormat="1" ht="30" customHeight="1">
      <c r="A86" s="67" t="s">
        <v>79</v>
      </c>
      <c r="B86" s="71" t="s">
        <v>253</v>
      </c>
      <c r="C86" s="46" t="s">
        <v>80</v>
      </c>
      <c r="D86" s="47" t="s">
        <v>121</v>
      </c>
      <c r="E86" s="48" t="s">
        <v>62</v>
      </c>
      <c r="F86" s="61">
        <v>1725</v>
      </c>
      <c r="G86" s="50"/>
      <c r="H86" s="64">
        <f>ROUND(G86,2)*F86</f>
        <v>0</v>
      </c>
      <c r="I86" s="89"/>
      <c r="J86" s="73"/>
      <c r="K86" s="73"/>
      <c r="L86" s="73"/>
    </row>
    <row r="87" spans="1:10" ht="48" customHeight="1">
      <c r="A87" s="14"/>
      <c r="B87" s="86"/>
      <c r="C87" s="26" t="s">
        <v>17</v>
      </c>
      <c r="D87" s="8"/>
      <c r="E87" s="7"/>
      <c r="F87" s="6"/>
      <c r="G87" s="14"/>
      <c r="H87" s="16"/>
      <c r="I87" s="89"/>
      <c r="J87" s="73"/>
    </row>
    <row r="88" spans="1:12" s="80" customFormat="1" ht="42.75" customHeight="1">
      <c r="A88" s="67" t="s">
        <v>124</v>
      </c>
      <c r="B88" s="71" t="s">
        <v>254</v>
      </c>
      <c r="C88" s="68" t="s">
        <v>125</v>
      </c>
      <c r="D88" s="47" t="s">
        <v>126</v>
      </c>
      <c r="E88" s="48"/>
      <c r="F88" s="61"/>
      <c r="G88" s="52"/>
      <c r="H88" s="64"/>
      <c r="I88" s="89"/>
      <c r="J88" s="73"/>
      <c r="K88" s="73"/>
      <c r="L88" s="73"/>
    </row>
    <row r="89" spans="1:12" s="74" customFormat="1" ht="39.75" customHeight="1">
      <c r="A89" s="67" t="s">
        <v>81</v>
      </c>
      <c r="B89" s="53" t="s">
        <v>29</v>
      </c>
      <c r="C89" s="46" t="s">
        <v>127</v>
      </c>
      <c r="D89" s="47"/>
      <c r="E89" s="48" t="s">
        <v>35</v>
      </c>
      <c r="F89" s="61">
        <v>6</v>
      </c>
      <c r="G89" s="50"/>
      <c r="H89" s="64">
        <f>ROUND(G89,2)*F89</f>
        <v>0</v>
      </c>
      <c r="I89" s="89"/>
      <c r="J89" s="73"/>
      <c r="K89" s="73"/>
      <c r="L89" s="73"/>
    </row>
    <row r="90" spans="1:12" s="74" customFormat="1" ht="39.75" customHeight="1">
      <c r="A90" s="67" t="s">
        <v>82</v>
      </c>
      <c r="B90" s="53" t="s">
        <v>40</v>
      </c>
      <c r="C90" s="46" t="s">
        <v>83</v>
      </c>
      <c r="D90" s="47"/>
      <c r="E90" s="48" t="s">
        <v>35</v>
      </c>
      <c r="F90" s="61">
        <v>6</v>
      </c>
      <c r="G90" s="50"/>
      <c r="H90" s="64">
        <f>ROUND(G90,2)*F90</f>
        <v>0</v>
      </c>
      <c r="I90" s="89"/>
      <c r="J90" s="73"/>
      <c r="K90" s="73"/>
      <c r="L90" s="73"/>
    </row>
    <row r="91" spans="1:10" ht="36" customHeight="1">
      <c r="A91" s="14"/>
      <c r="B91" s="86"/>
      <c r="C91" s="26" t="s">
        <v>18</v>
      </c>
      <c r="D91" s="8"/>
      <c r="E91" s="7"/>
      <c r="F91" s="6"/>
      <c r="G91" s="14"/>
      <c r="H91" s="16"/>
      <c r="I91" s="89"/>
      <c r="J91" s="73"/>
    </row>
    <row r="92" spans="1:12" s="74" customFormat="1" ht="39.75" customHeight="1">
      <c r="A92" s="67" t="s">
        <v>84</v>
      </c>
      <c r="B92" s="71" t="s">
        <v>255</v>
      </c>
      <c r="C92" s="46" t="s">
        <v>128</v>
      </c>
      <c r="D92" s="47" t="s">
        <v>213</v>
      </c>
      <c r="E92" s="48" t="s">
        <v>35</v>
      </c>
      <c r="F92" s="61">
        <v>6</v>
      </c>
      <c r="G92" s="50"/>
      <c r="H92" s="64">
        <f>ROUND(G92,2)*F92</f>
        <v>0</v>
      </c>
      <c r="I92" s="89"/>
      <c r="J92" s="73"/>
      <c r="K92" s="73"/>
      <c r="L92" s="73"/>
    </row>
    <row r="93" spans="1:12" s="72" customFormat="1" ht="39.75" customHeight="1">
      <c r="A93" s="67" t="s">
        <v>85</v>
      </c>
      <c r="B93" s="71" t="s">
        <v>256</v>
      </c>
      <c r="C93" s="46" t="s">
        <v>129</v>
      </c>
      <c r="D93" s="47" t="s">
        <v>213</v>
      </c>
      <c r="E93" s="48"/>
      <c r="F93" s="61"/>
      <c r="G93" s="52"/>
      <c r="H93" s="64"/>
      <c r="I93" s="89"/>
      <c r="J93" s="73"/>
      <c r="K93" s="73"/>
      <c r="L93" s="73"/>
    </row>
    <row r="94" spans="1:12" s="74" customFormat="1" ht="30" customHeight="1">
      <c r="A94" s="67" t="s">
        <v>86</v>
      </c>
      <c r="B94" s="53" t="s">
        <v>29</v>
      </c>
      <c r="C94" s="46" t="s">
        <v>87</v>
      </c>
      <c r="D94" s="47"/>
      <c r="E94" s="48" t="s">
        <v>35</v>
      </c>
      <c r="F94" s="61">
        <v>4</v>
      </c>
      <c r="G94" s="50"/>
      <c r="H94" s="64">
        <f>ROUND(G94,2)*F94</f>
        <v>0</v>
      </c>
      <c r="I94" s="89"/>
      <c r="J94" s="73"/>
      <c r="K94" s="73"/>
      <c r="L94" s="73"/>
    </row>
    <row r="95" spans="1:12" s="72" customFormat="1" ht="39.75" customHeight="1">
      <c r="A95" s="67" t="s">
        <v>104</v>
      </c>
      <c r="B95" s="71" t="s">
        <v>257</v>
      </c>
      <c r="C95" s="46" t="s">
        <v>130</v>
      </c>
      <c r="D95" s="47" t="s">
        <v>213</v>
      </c>
      <c r="E95" s="48" t="s">
        <v>35</v>
      </c>
      <c r="F95" s="61">
        <v>3</v>
      </c>
      <c r="G95" s="50"/>
      <c r="H95" s="64">
        <f>ROUND(G95,2)*F95</f>
        <v>0</v>
      </c>
      <c r="I95" s="89"/>
      <c r="J95" s="73"/>
      <c r="K95" s="73"/>
      <c r="L95" s="73"/>
    </row>
    <row r="96" spans="1:12" s="72" customFormat="1" ht="39.75" customHeight="1">
      <c r="A96" s="67" t="s">
        <v>105</v>
      </c>
      <c r="B96" s="71" t="s">
        <v>258</v>
      </c>
      <c r="C96" s="46" t="s">
        <v>131</v>
      </c>
      <c r="D96" s="47" t="s">
        <v>213</v>
      </c>
      <c r="E96" s="48" t="s">
        <v>35</v>
      </c>
      <c r="F96" s="61">
        <v>1</v>
      </c>
      <c r="G96" s="50"/>
      <c r="H96" s="64">
        <f>ROUND(G96,2)*F96</f>
        <v>0</v>
      </c>
      <c r="I96" s="89"/>
      <c r="J96" s="73"/>
      <c r="K96" s="73"/>
      <c r="L96" s="73"/>
    </row>
    <row r="97" spans="1:12" s="74" customFormat="1" ht="39.75" customHeight="1">
      <c r="A97" s="67" t="s">
        <v>214</v>
      </c>
      <c r="B97" s="71" t="s">
        <v>259</v>
      </c>
      <c r="C97" s="46" t="s">
        <v>215</v>
      </c>
      <c r="D97" s="47" t="s">
        <v>213</v>
      </c>
      <c r="E97" s="48" t="s">
        <v>35</v>
      </c>
      <c r="F97" s="61">
        <v>3</v>
      </c>
      <c r="G97" s="50"/>
      <c r="H97" s="64">
        <f>ROUND(G97,2)*F97</f>
        <v>0</v>
      </c>
      <c r="I97" s="89"/>
      <c r="J97" s="73"/>
      <c r="K97" s="73"/>
      <c r="L97" s="73"/>
    </row>
    <row r="98" spans="1:10" ht="36" customHeight="1">
      <c r="A98" s="14"/>
      <c r="B98" s="86"/>
      <c r="C98" s="26" t="s">
        <v>19</v>
      </c>
      <c r="D98" s="8"/>
      <c r="E98" s="5"/>
      <c r="F98" s="8"/>
      <c r="G98" s="14"/>
      <c r="H98" s="16"/>
      <c r="I98" s="89"/>
      <c r="J98" s="73"/>
    </row>
    <row r="99" spans="1:12" s="72" customFormat="1" ht="30" customHeight="1">
      <c r="A99" s="63" t="s">
        <v>89</v>
      </c>
      <c r="B99" s="71" t="s">
        <v>260</v>
      </c>
      <c r="C99" s="46" t="s">
        <v>90</v>
      </c>
      <c r="D99" s="47" t="s">
        <v>216</v>
      </c>
      <c r="E99" s="48"/>
      <c r="F99" s="49"/>
      <c r="G99" s="52"/>
      <c r="H99" s="51"/>
      <c r="I99" s="89"/>
      <c r="J99" s="73"/>
      <c r="K99" s="73"/>
      <c r="L99" s="73"/>
    </row>
    <row r="100" spans="1:12" s="74" customFormat="1" ht="30" customHeight="1">
      <c r="A100" s="63" t="s">
        <v>217</v>
      </c>
      <c r="B100" s="53" t="s">
        <v>29</v>
      </c>
      <c r="C100" s="46" t="s">
        <v>218</v>
      </c>
      <c r="D100" s="47"/>
      <c r="E100" s="48" t="s">
        <v>28</v>
      </c>
      <c r="F100" s="49">
        <v>1037</v>
      </c>
      <c r="G100" s="50"/>
      <c r="H100" s="51">
        <f>ROUND(G100,2)*F100</f>
        <v>0</v>
      </c>
      <c r="I100" s="89"/>
      <c r="J100" s="73"/>
      <c r="K100" s="73"/>
      <c r="L100" s="73"/>
    </row>
    <row r="101" spans="1:12" s="74" customFormat="1" ht="30" customHeight="1">
      <c r="A101" s="63" t="s">
        <v>91</v>
      </c>
      <c r="B101" s="53" t="s">
        <v>40</v>
      </c>
      <c r="C101" s="46" t="s">
        <v>92</v>
      </c>
      <c r="D101" s="47"/>
      <c r="E101" s="48" t="s">
        <v>28</v>
      </c>
      <c r="F101" s="49">
        <v>80</v>
      </c>
      <c r="G101" s="50"/>
      <c r="H101" s="51">
        <f>ROUND(G101,2)*F101</f>
        <v>0</v>
      </c>
      <c r="I101" s="89"/>
      <c r="J101" s="73"/>
      <c r="K101" s="73"/>
      <c r="L101" s="73"/>
    </row>
    <row r="102" spans="1:8" ht="30" customHeight="1" thickBot="1">
      <c r="A102" s="101"/>
      <c r="B102" s="102" t="str">
        <f>'[1]FORM B - PRICES'!B6</f>
        <v>A</v>
      </c>
      <c r="C102" s="112" t="str">
        <f>C6</f>
        <v>DAKOTA STREET - Meadowood Drive to Bishop Grandin Boulevard (Major Rehabilitation)</v>
      </c>
      <c r="D102" s="113"/>
      <c r="E102" s="113"/>
      <c r="F102" s="114"/>
      <c r="G102" s="101" t="s">
        <v>262</v>
      </c>
      <c r="H102" s="101">
        <f>SUM(H8:H101)</f>
        <v>0</v>
      </c>
    </row>
    <row r="103" spans="1:10" s="29" customFormat="1" ht="37.5" customHeight="1" thickTop="1">
      <c r="A103" s="14"/>
      <c r="B103" s="110" t="s">
        <v>24</v>
      </c>
      <c r="C103" s="111"/>
      <c r="D103" s="111"/>
      <c r="E103" s="111"/>
      <c r="F103" s="111"/>
      <c r="G103" s="87"/>
      <c r="H103" s="88">
        <f>SUM(H8:H101)</f>
        <v>0</v>
      </c>
      <c r="I103" s="89"/>
      <c r="J103" s="73"/>
    </row>
    <row r="104" spans="1:10" ht="37.5" customHeight="1">
      <c r="A104" s="14"/>
      <c r="B104" s="103" t="s">
        <v>22</v>
      </c>
      <c r="C104" s="104"/>
      <c r="D104" s="104"/>
      <c r="E104" s="104"/>
      <c r="F104" s="104"/>
      <c r="G104" s="104"/>
      <c r="H104" s="105"/>
      <c r="I104" s="89"/>
      <c r="J104" s="73"/>
    </row>
    <row r="105" spans="1:10" ht="37.5" customHeight="1">
      <c r="A105" s="14"/>
      <c r="B105" s="106" t="s">
        <v>23</v>
      </c>
      <c r="C105" s="104"/>
      <c r="D105" s="104"/>
      <c r="E105" s="104"/>
      <c r="F105" s="104"/>
      <c r="G105" s="104"/>
      <c r="H105" s="105"/>
      <c r="I105" s="89"/>
      <c r="J105" s="73"/>
    </row>
    <row r="106" spans="1:10" ht="15.75" customHeight="1">
      <c r="A106" s="44"/>
      <c r="B106" s="40"/>
      <c r="C106" s="41"/>
      <c r="D106" s="42"/>
      <c r="E106" s="41"/>
      <c r="F106" s="41"/>
      <c r="G106" s="19"/>
      <c r="H106" s="20"/>
      <c r="I106" s="89"/>
      <c r="J106" s="73"/>
    </row>
    <row r="107" spans="9:10" ht="15">
      <c r="I107" s="73"/>
      <c r="J107" s="73"/>
    </row>
    <row r="108" spans="9:10" ht="15">
      <c r="I108" s="73"/>
      <c r="J108" s="73"/>
    </row>
    <row r="109" spans="9:10" ht="15">
      <c r="I109" s="73"/>
      <c r="J109" s="73"/>
    </row>
    <row r="110" spans="9:10" ht="15">
      <c r="I110" s="73"/>
      <c r="J110" s="73"/>
    </row>
    <row r="111" spans="9:10" ht="15">
      <c r="I111" s="73"/>
      <c r="J111" s="73"/>
    </row>
    <row r="112" spans="9:10" ht="15">
      <c r="I112" s="73"/>
      <c r="J112" s="73"/>
    </row>
    <row r="113" spans="9:10" ht="15">
      <c r="I113" s="73"/>
      <c r="J113" s="73"/>
    </row>
    <row r="114" spans="9:10" ht="15">
      <c r="I114" s="73"/>
      <c r="J114" s="73"/>
    </row>
    <row r="115" spans="9:10" ht="15">
      <c r="I115" s="73"/>
      <c r="J115" s="73"/>
    </row>
    <row r="116" spans="9:10" ht="15">
      <c r="I116" s="73"/>
      <c r="J116" s="73"/>
    </row>
    <row r="117" spans="9:10" ht="15">
      <c r="I117" s="73"/>
      <c r="J117" s="73"/>
    </row>
    <row r="118" spans="9:10" ht="15">
      <c r="I118" s="73"/>
      <c r="J118" s="73"/>
    </row>
    <row r="119" spans="9:10" ht="15">
      <c r="I119" s="73"/>
      <c r="J119" s="73"/>
    </row>
    <row r="120" spans="9:10" ht="15">
      <c r="I120" s="73"/>
      <c r="J120" s="73"/>
    </row>
    <row r="121" spans="9:10" ht="15">
      <c r="I121" s="73"/>
      <c r="J121" s="73"/>
    </row>
    <row r="122" spans="9:10" ht="15">
      <c r="I122" s="73"/>
      <c r="J122" s="73"/>
    </row>
    <row r="123" spans="9:10" ht="15">
      <c r="I123" s="73"/>
      <c r="J123" s="73"/>
    </row>
    <row r="124" spans="9:10" ht="15">
      <c r="I124" s="73"/>
      <c r="J124" s="73"/>
    </row>
    <row r="125" spans="9:10" ht="15">
      <c r="I125" s="73"/>
      <c r="J125" s="73"/>
    </row>
    <row r="126" spans="9:10" ht="15">
      <c r="I126" s="73"/>
      <c r="J126" s="73"/>
    </row>
    <row r="127" spans="9:10" ht="15">
      <c r="I127" s="73"/>
      <c r="J127" s="73"/>
    </row>
    <row r="128" spans="9:10" ht="15">
      <c r="I128" s="73"/>
      <c r="J128" s="73"/>
    </row>
    <row r="129" spans="9:10" ht="15">
      <c r="I129" s="73"/>
      <c r="J129" s="73"/>
    </row>
    <row r="130" spans="9:10" ht="15">
      <c r="I130" s="73"/>
      <c r="J130" s="73"/>
    </row>
    <row r="131" spans="9:10" ht="15">
      <c r="I131" s="73"/>
      <c r="J131" s="73"/>
    </row>
    <row r="132" spans="9:10" ht="15">
      <c r="I132" s="73"/>
      <c r="J132" s="73"/>
    </row>
    <row r="133" spans="9:10" ht="15">
      <c r="I133" s="73"/>
      <c r="J133" s="73"/>
    </row>
    <row r="134" spans="9:10" ht="15">
      <c r="I134" s="73"/>
      <c r="J134" s="73"/>
    </row>
    <row r="135" spans="9:10" ht="15">
      <c r="I135" s="73"/>
      <c r="J135" s="73"/>
    </row>
    <row r="136" spans="9:10" ht="15">
      <c r="I136" s="73"/>
      <c r="J136" s="73"/>
    </row>
    <row r="137" spans="9:10" ht="15">
      <c r="I137" s="73"/>
      <c r="J137" s="73"/>
    </row>
    <row r="138" spans="9:10" ht="15">
      <c r="I138" s="73"/>
      <c r="J138" s="73"/>
    </row>
    <row r="139" spans="9:10" ht="15">
      <c r="I139" s="73"/>
      <c r="J139" s="73"/>
    </row>
    <row r="140" spans="9:10" ht="15">
      <c r="I140" s="73"/>
      <c r="J140" s="73"/>
    </row>
    <row r="141" spans="9:10" ht="15">
      <c r="I141" s="73"/>
      <c r="J141" s="73"/>
    </row>
    <row r="142" spans="9:10" ht="15">
      <c r="I142" s="73"/>
      <c r="J142" s="73"/>
    </row>
    <row r="143" spans="9:10" ht="15">
      <c r="I143" s="73"/>
      <c r="J143" s="73"/>
    </row>
    <row r="144" spans="9:10" ht="15">
      <c r="I144" s="73"/>
      <c r="J144" s="73"/>
    </row>
    <row r="145" spans="9:10" ht="15">
      <c r="I145" s="73"/>
      <c r="J145" s="73"/>
    </row>
    <row r="146" spans="9:10" ht="15">
      <c r="I146" s="73"/>
      <c r="J146" s="73"/>
    </row>
    <row r="147" spans="9:10" ht="15">
      <c r="I147" s="73"/>
      <c r="J147" s="73"/>
    </row>
    <row r="148" spans="9:10" ht="15">
      <c r="I148" s="73"/>
      <c r="J148" s="73"/>
    </row>
    <row r="149" spans="9:10" ht="15">
      <c r="I149" s="73"/>
      <c r="J149" s="73"/>
    </row>
    <row r="150" spans="9:10" ht="15">
      <c r="I150" s="73"/>
      <c r="J150" s="73"/>
    </row>
    <row r="151" spans="9:10" ht="15">
      <c r="I151" s="73"/>
      <c r="J151" s="73"/>
    </row>
    <row r="152" spans="9:10" ht="15">
      <c r="I152" s="73"/>
      <c r="J152" s="73"/>
    </row>
    <row r="153" spans="9:10" ht="15">
      <c r="I153" s="73"/>
      <c r="J153" s="73"/>
    </row>
    <row r="154" spans="9:10" ht="15">
      <c r="I154" s="73"/>
      <c r="J154" s="73"/>
    </row>
    <row r="155" spans="9:10" ht="15">
      <c r="I155" s="73"/>
      <c r="J155" s="73"/>
    </row>
    <row r="156" spans="9:10" ht="15">
      <c r="I156" s="73"/>
      <c r="J156" s="73"/>
    </row>
    <row r="157" spans="9:10" ht="15">
      <c r="I157" s="73"/>
      <c r="J157" s="73"/>
    </row>
    <row r="158" spans="9:10" ht="15">
      <c r="I158" s="73"/>
      <c r="J158" s="73"/>
    </row>
    <row r="159" spans="9:10" ht="15">
      <c r="I159" s="73"/>
      <c r="J159" s="73"/>
    </row>
    <row r="160" spans="9:10" ht="15">
      <c r="I160" s="73"/>
      <c r="J160" s="73"/>
    </row>
    <row r="161" spans="9:10" ht="15">
      <c r="I161" s="73"/>
      <c r="J161" s="73"/>
    </row>
    <row r="162" spans="9:10" ht="15">
      <c r="I162" s="73"/>
      <c r="J162" s="73"/>
    </row>
    <row r="163" spans="9:10" ht="15">
      <c r="I163" s="73"/>
      <c r="J163" s="73"/>
    </row>
    <row r="164" spans="9:10" ht="15">
      <c r="I164" s="73"/>
      <c r="J164" s="73"/>
    </row>
    <row r="165" spans="9:10" ht="15">
      <c r="I165" s="73"/>
      <c r="J165" s="73"/>
    </row>
    <row r="166" spans="9:10" ht="15">
      <c r="I166" s="73"/>
      <c r="J166" s="73"/>
    </row>
    <row r="167" spans="9:10" ht="15">
      <c r="I167" s="73"/>
      <c r="J167" s="73"/>
    </row>
    <row r="168" spans="9:10" ht="15">
      <c r="I168" s="73"/>
      <c r="J168" s="73"/>
    </row>
    <row r="169" spans="9:10" ht="15">
      <c r="I169" s="73"/>
      <c r="J169" s="73"/>
    </row>
    <row r="170" spans="9:10" ht="15">
      <c r="I170" s="73"/>
      <c r="J170" s="73"/>
    </row>
    <row r="171" spans="9:10" ht="15">
      <c r="I171" s="73"/>
      <c r="J171" s="73"/>
    </row>
    <row r="172" spans="9:10" ht="15">
      <c r="I172" s="73"/>
      <c r="J172" s="73"/>
    </row>
    <row r="173" spans="9:10" ht="15">
      <c r="I173" s="73"/>
      <c r="J173" s="73"/>
    </row>
    <row r="174" spans="9:10" ht="15">
      <c r="I174" s="73"/>
      <c r="J174" s="73"/>
    </row>
    <row r="175" spans="9:10" ht="15">
      <c r="I175" s="73"/>
      <c r="J175" s="73"/>
    </row>
    <row r="176" spans="9:10" ht="15">
      <c r="I176" s="73"/>
      <c r="J176" s="73"/>
    </row>
    <row r="177" spans="9:10" ht="15">
      <c r="I177" s="73"/>
      <c r="J177" s="73"/>
    </row>
    <row r="178" spans="9:10" ht="15">
      <c r="I178" s="73"/>
      <c r="J178" s="73"/>
    </row>
    <row r="179" spans="9:10" ht="15">
      <c r="I179" s="73"/>
      <c r="J179" s="73"/>
    </row>
    <row r="180" spans="9:10" ht="15">
      <c r="I180" s="73"/>
      <c r="J180" s="73"/>
    </row>
    <row r="181" spans="9:10" ht="15">
      <c r="I181" s="73"/>
      <c r="J181" s="73"/>
    </row>
    <row r="182" spans="9:10" ht="15">
      <c r="I182" s="73"/>
      <c r="J182" s="73"/>
    </row>
    <row r="183" spans="9:10" ht="15">
      <c r="I183" s="73"/>
      <c r="J183" s="73"/>
    </row>
    <row r="184" spans="9:10" ht="15">
      <c r="I184" s="73"/>
      <c r="J184" s="73"/>
    </row>
    <row r="185" spans="9:10" ht="15">
      <c r="I185" s="73"/>
      <c r="J185" s="73"/>
    </row>
    <row r="186" spans="9:10" ht="15">
      <c r="I186" s="73"/>
      <c r="J186" s="73"/>
    </row>
    <row r="187" spans="9:10" ht="15">
      <c r="I187" s="73"/>
      <c r="J187" s="73"/>
    </row>
    <row r="188" spans="9:10" ht="15">
      <c r="I188" s="73"/>
      <c r="J188" s="73"/>
    </row>
    <row r="189" spans="9:10" ht="15">
      <c r="I189" s="73"/>
      <c r="J189" s="73"/>
    </row>
    <row r="190" spans="9:10" ht="15">
      <c r="I190" s="73"/>
      <c r="J190" s="73"/>
    </row>
    <row r="191" spans="9:10" ht="15">
      <c r="I191" s="73"/>
      <c r="J191" s="73"/>
    </row>
    <row r="192" spans="9:10" ht="15">
      <c r="I192" s="73"/>
      <c r="J192" s="73"/>
    </row>
    <row r="193" spans="9:10" ht="15">
      <c r="I193" s="73"/>
      <c r="J193" s="73"/>
    </row>
    <row r="194" spans="9:10" ht="15">
      <c r="I194" s="73"/>
      <c r="J194" s="73"/>
    </row>
    <row r="195" spans="9:10" ht="15">
      <c r="I195" s="73"/>
      <c r="J195" s="73"/>
    </row>
    <row r="196" spans="9:10" ht="15">
      <c r="I196" s="73"/>
      <c r="J196" s="73"/>
    </row>
    <row r="197" spans="9:10" ht="15">
      <c r="I197" s="73"/>
      <c r="J197" s="73"/>
    </row>
    <row r="198" spans="9:10" ht="15">
      <c r="I198" s="73"/>
      <c r="J198" s="73"/>
    </row>
    <row r="199" spans="9:10" ht="15">
      <c r="I199" s="73"/>
      <c r="J199" s="73"/>
    </row>
    <row r="200" spans="9:10" ht="15">
      <c r="I200" s="73"/>
      <c r="J200" s="73"/>
    </row>
    <row r="201" spans="9:10" ht="15">
      <c r="I201" s="73"/>
      <c r="J201" s="73"/>
    </row>
    <row r="202" spans="9:10" ht="15">
      <c r="I202" s="73"/>
      <c r="J202" s="73"/>
    </row>
    <row r="203" spans="9:10" ht="15">
      <c r="I203" s="73"/>
      <c r="J203" s="73"/>
    </row>
    <row r="204" spans="9:10" ht="15">
      <c r="I204" s="73"/>
      <c r="J204" s="73"/>
    </row>
    <row r="205" spans="9:10" ht="15">
      <c r="I205" s="73"/>
      <c r="J205" s="73"/>
    </row>
    <row r="206" spans="9:10" ht="15">
      <c r="I206" s="73"/>
      <c r="J206" s="73"/>
    </row>
    <row r="207" spans="9:10" ht="15">
      <c r="I207" s="73"/>
      <c r="J207" s="73"/>
    </row>
    <row r="208" spans="9:10" ht="15">
      <c r="I208" s="73"/>
      <c r="J208" s="73"/>
    </row>
    <row r="209" spans="9:10" ht="15">
      <c r="I209" s="73"/>
      <c r="J209" s="73"/>
    </row>
    <row r="210" spans="9:10" ht="15">
      <c r="I210" s="73"/>
      <c r="J210" s="73"/>
    </row>
    <row r="211" spans="9:10" ht="15">
      <c r="I211" s="73"/>
      <c r="J211" s="73"/>
    </row>
    <row r="212" spans="9:10" ht="15">
      <c r="I212" s="73"/>
      <c r="J212" s="73"/>
    </row>
    <row r="213" spans="9:10" ht="15">
      <c r="I213" s="73"/>
      <c r="J213" s="73"/>
    </row>
    <row r="214" spans="9:10" ht="15">
      <c r="I214" s="73"/>
      <c r="J214" s="73"/>
    </row>
    <row r="215" spans="9:10" ht="15">
      <c r="I215" s="73"/>
      <c r="J215" s="73"/>
    </row>
    <row r="216" spans="9:10" ht="15">
      <c r="I216" s="73"/>
      <c r="J216" s="73"/>
    </row>
    <row r="217" spans="9:10" ht="15">
      <c r="I217" s="73"/>
      <c r="J217" s="73"/>
    </row>
    <row r="218" spans="9:10" ht="15">
      <c r="I218" s="73"/>
      <c r="J218" s="73"/>
    </row>
    <row r="219" spans="9:10" ht="15">
      <c r="I219" s="73"/>
      <c r="J219" s="73"/>
    </row>
    <row r="220" spans="9:10" ht="15">
      <c r="I220" s="73"/>
      <c r="J220" s="73"/>
    </row>
    <row r="221" spans="9:10" ht="15">
      <c r="I221" s="73"/>
      <c r="J221" s="73"/>
    </row>
    <row r="222" spans="9:10" ht="15">
      <c r="I222" s="73"/>
      <c r="J222" s="73"/>
    </row>
    <row r="223" spans="9:10" ht="15">
      <c r="I223" s="73"/>
      <c r="J223" s="73"/>
    </row>
    <row r="224" spans="9:10" ht="15">
      <c r="I224" s="73"/>
      <c r="J224" s="73"/>
    </row>
    <row r="225" spans="9:10" ht="15">
      <c r="I225" s="73"/>
      <c r="J225" s="73"/>
    </row>
    <row r="226" spans="9:10" ht="15">
      <c r="I226" s="73"/>
      <c r="J226" s="73"/>
    </row>
    <row r="227" spans="9:10" ht="15">
      <c r="I227" s="73"/>
      <c r="J227" s="73"/>
    </row>
    <row r="228" spans="9:10" ht="15">
      <c r="I228" s="73"/>
      <c r="J228" s="73"/>
    </row>
    <row r="229" spans="9:10" ht="15">
      <c r="I229" s="73"/>
      <c r="J229" s="73"/>
    </row>
    <row r="230" spans="9:10" ht="15">
      <c r="I230" s="73"/>
      <c r="J230" s="73"/>
    </row>
    <row r="231" spans="9:10" ht="15">
      <c r="I231" s="73"/>
      <c r="J231" s="73"/>
    </row>
    <row r="232" spans="9:10" ht="15">
      <c r="I232" s="73"/>
      <c r="J232" s="73"/>
    </row>
    <row r="233" spans="9:10" ht="15">
      <c r="I233" s="73"/>
      <c r="J233" s="73"/>
    </row>
    <row r="234" spans="9:10" ht="15">
      <c r="I234" s="73"/>
      <c r="J234" s="73"/>
    </row>
    <row r="235" spans="9:10" ht="15">
      <c r="I235" s="73"/>
      <c r="J235" s="73"/>
    </row>
    <row r="236" spans="9:10" ht="15">
      <c r="I236" s="73"/>
      <c r="J236" s="73"/>
    </row>
    <row r="237" spans="9:10" ht="15">
      <c r="I237" s="73"/>
      <c r="J237" s="73"/>
    </row>
    <row r="238" spans="9:10" ht="15">
      <c r="I238" s="73"/>
      <c r="J238" s="73"/>
    </row>
    <row r="239" spans="9:10" ht="15">
      <c r="I239" s="73"/>
      <c r="J239" s="73"/>
    </row>
    <row r="240" spans="9:10" ht="15">
      <c r="I240" s="73"/>
      <c r="J240" s="73"/>
    </row>
    <row r="241" spans="9:10" ht="15">
      <c r="I241" s="73"/>
      <c r="J241" s="73"/>
    </row>
    <row r="242" spans="9:10" ht="15">
      <c r="I242" s="73"/>
      <c r="J242" s="73"/>
    </row>
    <row r="243" spans="9:10" ht="15">
      <c r="I243" s="73"/>
      <c r="J243" s="73"/>
    </row>
    <row r="244" spans="9:10" ht="15">
      <c r="I244" s="73"/>
      <c r="J244" s="73"/>
    </row>
    <row r="245" spans="9:10" ht="15">
      <c r="I245" s="73"/>
      <c r="J245" s="73"/>
    </row>
    <row r="246" spans="9:10" ht="15">
      <c r="I246" s="73"/>
      <c r="J246" s="73"/>
    </row>
    <row r="247" spans="9:10" ht="15">
      <c r="I247" s="73"/>
      <c r="J247" s="73"/>
    </row>
    <row r="248" spans="9:10" ht="15">
      <c r="I248" s="73"/>
      <c r="J248" s="73"/>
    </row>
    <row r="249" spans="9:10" ht="15">
      <c r="I249" s="73"/>
      <c r="J249" s="73"/>
    </row>
    <row r="250" spans="9:10" ht="15">
      <c r="I250" s="73"/>
      <c r="J250" s="73"/>
    </row>
    <row r="251" spans="9:10" ht="15">
      <c r="I251" s="73"/>
      <c r="J251" s="73"/>
    </row>
    <row r="252" spans="9:10" ht="15">
      <c r="I252" s="73"/>
      <c r="J252" s="73"/>
    </row>
    <row r="253" spans="9:10" ht="15">
      <c r="I253" s="73"/>
      <c r="J253" s="73"/>
    </row>
    <row r="254" spans="9:10" ht="15">
      <c r="I254" s="73"/>
      <c r="J254" s="73"/>
    </row>
    <row r="255" spans="9:10" ht="15">
      <c r="I255" s="73"/>
      <c r="J255" s="73"/>
    </row>
    <row r="256" spans="9:10" ht="15">
      <c r="I256" s="73"/>
      <c r="J256" s="73"/>
    </row>
    <row r="257" spans="9:10" ht="15">
      <c r="I257" s="73"/>
      <c r="J257" s="73"/>
    </row>
    <row r="258" spans="9:10" ht="15">
      <c r="I258" s="73"/>
      <c r="J258" s="73"/>
    </row>
    <row r="259" spans="9:10" ht="15">
      <c r="I259" s="73"/>
      <c r="J259" s="73"/>
    </row>
    <row r="260" spans="9:10" ht="15">
      <c r="I260" s="73"/>
      <c r="J260" s="73"/>
    </row>
    <row r="261" spans="9:10" ht="15">
      <c r="I261" s="73"/>
      <c r="J261" s="73"/>
    </row>
    <row r="262" spans="9:10" ht="15">
      <c r="I262" s="73"/>
      <c r="J262" s="73"/>
    </row>
    <row r="263" spans="9:10" ht="15">
      <c r="I263" s="73"/>
      <c r="J263" s="73"/>
    </row>
    <row r="264" spans="9:10" ht="15">
      <c r="I264" s="73"/>
      <c r="J264" s="73"/>
    </row>
    <row r="265" spans="9:10" ht="15">
      <c r="I265" s="73"/>
      <c r="J265" s="73"/>
    </row>
    <row r="266" spans="9:10" ht="15">
      <c r="I266" s="73"/>
      <c r="J266" s="73"/>
    </row>
    <row r="267" spans="9:10" ht="15">
      <c r="I267" s="73"/>
      <c r="J267" s="73"/>
    </row>
    <row r="268" spans="9:10" ht="15">
      <c r="I268" s="73"/>
      <c r="J268" s="73"/>
    </row>
    <row r="269" spans="9:10" ht="15">
      <c r="I269" s="73"/>
      <c r="J269" s="73"/>
    </row>
    <row r="270" spans="9:10" ht="15">
      <c r="I270" s="73"/>
      <c r="J270" s="73"/>
    </row>
    <row r="271" spans="9:10" ht="15">
      <c r="I271" s="73"/>
      <c r="J271" s="73"/>
    </row>
    <row r="272" spans="9:10" ht="15">
      <c r="I272" s="73"/>
      <c r="J272" s="73"/>
    </row>
    <row r="273" spans="9:10" ht="15">
      <c r="I273" s="73"/>
      <c r="J273" s="73"/>
    </row>
    <row r="274" spans="9:10" ht="15">
      <c r="I274" s="73"/>
      <c r="J274" s="73"/>
    </row>
    <row r="275" spans="9:10" ht="15">
      <c r="I275" s="73"/>
      <c r="J275" s="73"/>
    </row>
    <row r="276" spans="9:10" ht="15">
      <c r="I276" s="73"/>
      <c r="J276" s="73"/>
    </row>
    <row r="277" spans="9:10" ht="15">
      <c r="I277" s="73"/>
      <c r="J277" s="73"/>
    </row>
    <row r="278" spans="9:10" ht="15">
      <c r="I278" s="73"/>
      <c r="J278" s="73"/>
    </row>
    <row r="279" spans="9:10" ht="15">
      <c r="I279" s="73"/>
      <c r="J279" s="73"/>
    </row>
    <row r="280" spans="9:10" ht="15">
      <c r="I280" s="73"/>
      <c r="J280" s="73"/>
    </row>
    <row r="281" spans="9:10" ht="15">
      <c r="I281" s="73"/>
      <c r="J281" s="73"/>
    </row>
    <row r="282" spans="9:10" ht="15">
      <c r="I282" s="73"/>
      <c r="J282" s="73"/>
    </row>
    <row r="283" spans="9:10" ht="15">
      <c r="I283" s="73"/>
      <c r="J283" s="73"/>
    </row>
    <row r="284" spans="9:10" ht="15">
      <c r="I284" s="73"/>
      <c r="J284" s="73"/>
    </row>
    <row r="285" spans="9:10" ht="15">
      <c r="I285" s="73"/>
      <c r="J285" s="73"/>
    </row>
    <row r="286" spans="9:10" ht="15">
      <c r="I286" s="73"/>
      <c r="J286" s="73"/>
    </row>
    <row r="287" spans="9:10" ht="15">
      <c r="I287" s="73"/>
      <c r="J287" s="73"/>
    </row>
    <row r="288" spans="9:10" ht="15">
      <c r="I288" s="73"/>
      <c r="J288" s="73"/>
    </row>
    <row r="289" spans="9:10" ht="15">
      <c r="I289" s="73"/>
      <c r="J289" s="73"/>
    </row>
    <row r="290" spans="9:10" ht="15">
      <c r="I290" s="73"/>
      <c r="J290" s="73"/>
    </row>
    <row r="291" spans="9:10" ht="15">
      <c r="I291" s="73"/>
      <c r="J291" s="73"/>
    </row>
    <row r="292" spans="9:10" ht="15">
      <c r="I292" s="73"/>
      <c r="J292" s="73"/>
    </row>
    <row r="293" spans="9:10" ht="15">
      <c r="I293" s="73"/>
      <c r="J293" s="73"/>
    </row>
    <row r="294" spans="9:10" ht="15">
      <c r="I294" s="73"/>
      <c r="J294" s="73"/>
    </row>
    <row r="295" spans="9:10" ht="15">
      <c r="I295" s="73"/>
      <c r="J295" s="73"/>
    </row>
    <row r="296" spans="9:10" ht="15">
      <c r="I296" s="73"/>
      <c r="J296" s="73"/>
    </row>
    <row r="297" spans="9:10" ht="15">
      <c r="I297" s="73"/>
      <c r="J297" s="73"/>
    </row>
    <row r="298" spans="9:10" ht="15">
      <c r="I298" s="73"/>
      <c r="J298" s="73"/>
    </row>
    <row r="299" spans="9:10" ht="15">
      <c r="I299" s="73"/>
      <c r="J299" s="73"/>
    </row>
    <row r="300" spans="9:10" ht="15">
      <c r="I300" s="73"/>
      <c r="J300" s="73"/>
    </row>
    <row r="301" spans="9:10" ht="15">
      <c r="I301" s="73"/>
      <c r="J301" s="73"/>
    </row>
    <row r="302" spans="9:10" ht="15">
      <c r="I302" s="73"/>
      <c r="J302" s="73"/>
    </row>
    <row r="303" spans="9:10" ht="15">
      <c r="I303" s="73"/>
      <c r="J303" s="73"/>
    </row>
    <row r="304" spans="9:10" ht="15">
      <c r="I304" s="73"/>
      <c r="J304" s="73"/>
    </row>
    <row r="305" spans="9:10" ht="15">
      <c r="I305" s="73"/>
      <c r="J305" s="73"/>
    </row>
    <row r="306" spans="9:10" ht="15">
      <c r="I306" s="73"/>
      <c r="J306" s="73"/>
    </row>
    <row r="307" spans="9:10" ht="15">
      <c r="I307" s="73"/>
      <c r="J307" s="73"/>
    </row>
    <row r="308" spans="9:10" ht="15">
      <c r="I308" s="73"/>
      <c r="J308" s="73"/>
    </row>
    <row r="309" spans="9:10" ht="15">
      <c r="I309" s="73"/>
      <c r="J309" s="73"/>
    </row>
    <row r="310" spans="9:10" ht="15">
      <c r="I310" s="73"/>
      <c r="J310" s="73"/>
    </row>
    <row r="311" spans="9:10" ht="15">
      <c r="I311" s="73"/>
      <c r="J311" s="73"/>
    </row>
    <row r="312" spans="9:10" ht="15">
      <c r="I312" s="73"/>
      <c r="J312" s="73"/>
    </row>
    <row r="313" spans="9:10" ht="15">
      <c r="I313" s="73"/>
      <c r="J313" s="73"/>
    </row>
    <row r="314" spans="9:10" ht="15">
      <c r="I314" s="73"/>
      <c r="J314" s="73"/>
    </row>
    <row r="315" spans="9:10" ht="15">
      <c r="I315" s="73"/>
      <c r="J315" s="73"/>
    </row>
    <row r="316" spans="9:10" ht="15">
      <c r="I316" s="73"/>
      <c r="J316" s="73"/>
    </row>
    <row r="317" spans="9:10" ht="15">
      <c r="I317" s="73"/>
      <c r="J317" s="73"/>
    </row>
    <row r="318" spans="9:10" ht="15">
      <c r="I318" s="73"/>
      <c r="J318" s="73"/>
    </row>
    <row r="319" spans="9:10" ht="15">
      <c r="I319" s="73"/>
      <c r="J319" s="73"/>
    </row>
    <row r="320" spans="9:10" ht="15">
      <c r="I320" s="73"/>
      <c r="J320" s="73"/>
    </row>
    <row r="321" spans="9:10" ht="15">
      <c r="I321" s="73"/>
      <c r="J321" s="73"/>
    </row>
    <row r="322" spans="9:10" ht="15">
      <c r="I322" s="73"/>
      <c r="J322" s="73"/>
    </row>
    <row r="323" spans="9:10" ht="15">
      <c r="I323" s="73"/>
      <c r="J323" s="73"/>
    </row>
    <row r="324" spans="9:10" ht="15">
      <c r="I324" s="73"/>
      <c r="J324" s="73"/>
    </row>
    <row r="325" spans="9:10" ht="15">
      <c r="I325" s="73"/>
      <c r="J325" s="73"/>
    </row>
    <row r="326" spans="9:10" ht="15">
      <c r="I326" s="73"/>
      <c r="J326" s="73"/>
    </row>
    <row r="327" spans="9:10" ht="15">
      <c r="I327" s="73"/>
      <c r="J327" s="73"/>
    </row>
    <row r="328" spans="9:10" ht="15">
      <c r="I328" s="73"/>
      <c r="J328" s="73"/>
    </row>
    <row r="329" spans="9:10" ht="15">
      <c r="I329" s="73"/>
      <c r="J329" s="73"/>
    </row>
    <row r="330" spans="9:10" ht="15">
      <c r="I330" s="73"/>
      <c r="J330" s="73"/>
    </row>
    <row r="331" spans="9:10" ht="15">
      <c r="I331" s="73"/>
      <c r="J331" s="73"/>
    </row>
    <row r="332" spans="9:10" ht="15">
      <c r="I332" s="73"/>
      <c r="J332" s="73"/>
    </row>
    <row r="333" spans="9:10" ht="15">
      <c r="I333" s="73"/>
      <c r="J333" s="73"/>
    </row>
    <row r="334" spans="9:10" ht="15">
      <c r="I334" s="90"/>
      <c r="J334" s="90"/>
    </row>
    <row r="335" spans="9:10" ht="15">
      <c r="I335" s="91"/>
      <c r="J335" s="91"/>
    </row>
    <row r="336" spans="9:10" ht="15">
      <c r="I336" s="91"/>
      <c r="J336" s="91"/>
    </row>
    <row r="337" spans="9:10" ht="15">
      <c r="I337" s="92"/>
      <c r="J337" s="92"/>
    </row>
    <row r="338" spans="9:10" ht="15">
      <c r="I338" s="73"/>
      <c r="J338" s="73"/>
    </row>
    <row r="339" spans="9:10" ht="15">
      <c r="I339" s="73"/>
      <c r="J339" s="73"/>
    </row>
    <row r="340" spans="9:10" ht="15">
      <c r="I340" s="73"/>
      <c r="J340" s="73"/>
    </row>
    <row r="341" spans="9:10" ht="15">
      <c r="I341" s="73"/>
      <c r="J341" s="73"/>
    </row>
    <row r="342" spans="9:10" ht="15">
      <c r="I342" s="73"/>
      <c r="J342" s="73"/>
    </row>
    <row r="343" spans="9:10" ht="15">
      <c r="I343" s="73"/>
      <c r="J343" s="73"/>
    </row>
    <row r="344" spans="9:10" ht="15">
      <c r="I344" s="73"/>
      <c r="J344" s="73"/>
    </row>
    <row r="345" spans="9:10" ht="15">
      <c r="I345" s="73"/>
      <c r="J345" s="73"/>
    </row>
    <row r="346" spans="9:10" ht="15">
      <c r="I346" s="73"/>
      <c r="J346" s="73"/>
    </row>
    <row r="347" spans="9:10" ht="15">
      <c r="I347" s="73"/>
      <c r="J347" s="73"/>
    </row>
    <row r="348" spans="9:10" ht="15">
      <c r="I348" s="73"/>
      <c r="J348" s="73"/>
    </row>
    <row r="349" spans="9:10" ht="15">
      <c r="I349" s="73"/>
      <c r="J349" s="73"/>
    </row>
    <row r="350" spans="9:10" ht="15">
      <c r="I350" s="73"/>
      <c r="J350" s="73"/>
    </row>
    <row r="351" spans="9:10" ht="15">
      <c r="I351" s="73"/>
      <c r="J351" s="73"/>
    </row>
    <row r="352" spans="9:10" ht="15">
      <c r="I352" s="73"/>
      <c r="J352" s="73"/>
    </row>
    <row r="353" spans="9:10" ht="15">
      <c r="I353" s="73"/>
      <c r="J353" s="73"/>
    </row>
    <row r="354" spans="9:10" ht="15">
      <c r="I354" s="73"/>
      <c r="J354" s="73"/>
    </row>
    <row r="355" spans="9:10" ht="15">
      <c r="I355" s="73"/>
      <c r="J355" s="73"/>
    </row>
    <row r="356" spans="9:10" ht="15">
      <c r="I356" s="73"/>
      <c r="J356" s="73"/>
    </row>
    <row r="357" spans="9:10" ht="15">
      <c r="I357" s="73"/>
      <c r="J357" s="73"/>
    </row>
    <row r="358" spans="9:10" ht="15">
      <c r="I358" s="73"/>
      <c r="J358" s="73"/>
    </row>
    <row r="359" spans="9:10" ht="15">
      <c r="I359" s="73"/>
      <c r="J359" s="73"/>
    </row>
    <row r="360" spans="9:10" ht="15">
      <c r="I360" s="73"/>
      <c r="J360" s="73"/>
    </row>
    <row r="361" spans="9:10" ht="15">
      <c r="I361" s="73"/>
      <c r="J361" s="73"/>
    </row>
    <row r="362" spans="9:10" ht="15">
      <c r="I362" s="73"/>
      <c r="J362" s="73"/>
    </row>
    <row r="363" spans="9:10" ht="15">
      <c r="I363" s="73"/>
      <c r="J363" s="73"/>
    </row>
    <row r="364" spans="9:10" ht="15">
      <c r="I364" s="73"/>
      <c r="J364" s="73"/>
    </row>
    <row r="365" spans="9:10" ht="15">
      <c r="I365" s="73"/>
      <c r="J365" s="73"/>
    </row>
    <row r="366" spans="9:10" ht="15">
      <c r="I366" s="73"/>
      <c r="J366" s="73"/>
    </row>
    <row r="367" spans="9:10" ht="15">
      <c r="I367" s="93"/>
      <c r="J367" s="93"/>
    </row>
    <row r="368" spans="9:10" ht="15">
      <c r="I368" s="93"/>
      <c r="J368" s="93"/>
    </row>
    <row r="369" spans="9:10" ht="15">
      <c r="I369" s="93"/>
      <c r="J369" s="93"/>
    </row>
    <row r="370" spans="9:10" ht="15">
      <c r="I370" s="93"/>
      <c r="J370" s="93"/>
    </row>
    <row r="371" spans="9:10" ht="15">
      <c r="I371" s="73"/>
      <c r="J371" s="73"/>
    </row>
    <row r="372" spans="9:10" ht="15">
      <c r="I372" s="73"/>
      <c r="J372" s="73"/>
    </row>
    <row r="373" spans="9:10" ht="15">
      <c r="I373" s="73"/>
      <c r="J373" s="73"/>
    </row>
    <row r="374" spans="9:10" ht="15">
      <c r="I374" s="73"/>
      <c r="J374" s="73"/>
    </row>
    <row r="375" spans="9:10" ht="15">
      <c r="I375" s="73"/>
      <c r="J375" s="73"/>
    </row>
    <row r="376" spans="9:10" ht="15">
      <c r="I376" s="73"/>
      <c r="J376" s="73"/>
    </row>
    <row r="377" spans="9:10" ht="15">
      <c r="I377" s="73"/>
      <c r="J377" s="73"/>
    </row>
    <row r="378" spans="9:10" ht="15">
      <c r="I378" s="73"/>
      <c r="J378" s="73"/>
    </row>
    <row r="379" spans="9:10" ht="15">
      <c r="I379" s="73"/>
      <c r="J379" s="73"/>
    </row>
    <row r="380" spans="9:10" ht="15">
      <c r="I380" s="73"/>
      <c r="J380" s="73"/>
    </row>
    <row r="381" spans="9:10" ht="15">
      <c r="I381" s="73"/>
      <c r="J381" s="73"/>
    </row>
    <row r="382" spans="9:10" ht="15">
      <c r="I382" s="73"/>
      <c r="J382" s="73"/>
    </row>
    <row r="383" spans="9:10" ht="15">
      <c r="I383" s="73"/>
      <c r="J383" s="73"/>
    </row>
    <row r="384" spans="9:10" ht="15">
      <c r="I384" s="73"/>
      <c r="J384" s="73"/>
    </row>
    <row r="385" spans="9:10" ht="15">
      <c r="I385" s="73"/>
      <c r="J385" s="73"/>
    </row>
    <row r="386" spans="9:10" ht="15">
      <c r="I386" s="73"/>
      <c r="J386" s="73"/>
    </row>
    <row r="387" spans="9:10" ht="15">
      <c r="I387" s="73"/>
      <c r="J387" s="73"/>
    </row>
    <row r="388" spans="9:10" ht="15">
      <c r="I388" s="73"/>
      <c r="J388" s="73"/>
    </row>
    <row r="389" spans="9:10" ht="15">
      <c r="I389" s="73"/>
      <c r="J389" s="73"/>
    </row>
    <row r="390" spans="9:10" ht="15">
      <c r="I390" s="73"/>
      <c r="J390" s="73"/>
    </row>
    <row r="391" spans="9:10" ht="15">
      <c r="I391" s="73"/>
      <c r="J391" s="73"/>
    </row>
    <row r="392" spans="9:10" ht="15">
      <c r="I392" s="73"/>
      <c r="J392" s="73"/>
    </row>
    <row r="393" spans="9:10" ht="15">
      <c r="I393" s="73"/>
      <c r="J393" s="73"/>
    </row>
    <row r="394" spans="9:10" ht="15">
      <c r="I394" s="73"/>
      <c r="J394" s="73"/>
    </row>
    <row r="395" spans="9:10" ht="15">
      <c r="I395" s="73"/>
      <c r="J395" s="73"/>
    </row>
    <row r="396" spans="9:10" ht="15">
      <c r="I396" s="73"/>
      <c r="J396" s="73"/>
    </row>
    <row r="397" spans="9:10" ht="15">
      <c r="I397" s="73"/>
      <c r="J397" s="73"/>
    </row>
    <row r="398" spans="9:10" ht="15">
      <c r="I398" s="73"/>
      <c r="J398" s="73"/>
    </row>
    <row r="399" spans="9:10" ht="15">
      <c r="I399" s="73"/>
      <c r="J399" s="73"/>
    </row>
    <row r="400" spans="9:10" ht="15">
      <c r="I400" s="73"/>
      <c r="J400" s="73"/>
    </row>
    <row r="401" spans="9:10" ht="15">
      <c r="I401" s="73"/>
      <c r="J401" s="73"/>
    </row>
    <row r="402" spans="9:10" ht="15">
      <c r="I402" s="73"/>
      <c r="J402" s="73"/>
    </row>
    <row r="403" spans="9:10" ht="15">
      <c r="I403" s="73"/>
      <c r="J403" s="73"/>
    </row>
    <row r="404" spans="9:10" ht="15">
      <c r="I404" s="73"/>
      <c r="J404" s="73"/>
    </row>
    <row r="405" spans="9:10" ht="15">
      <c r="I405" s="73"/>
      <c r="J405" s="73"/>
    </row>
    <row r="406" spans="9:10" ht="15">
      <c r="I406" s="73"/>
      <c r="J406" s="73"/>
    </row>
    <row r="407" spans="9:10" ht="15">
      <c r="I407" s="73"/>
      <c r="J407" s="73"/>
    </row>
    <row r="408" spans="9:10" ht="15">
      <c r="I408" s="73"/>
      <c r="J408" s="73"/>
    </row>
    <row r="409" spans="9:10" ht="15">
      <c r="I409" s="73"/>
      <c r="J409" s="73"/>
    </row>
    <row r="410" spans="9:10" ht="15">
      <c r="I410" s="73"/>
      <c r="J410" s="73"/>
    </row>
    <row r="411" spans="9:10" ht="15">
      <c r="I411" s="73"/>
      <c r="J411" s="73"/>
    </row>
    <row r="412" spans="9:10" ht="15">
      <c r="I412" s="73"/>
      <c r="J412" s="73"/>
    </row>
    <row r="413" spans="9:10" ht="15">
      <c r="I413" s="73"/>
      <c r="J413" s="73"/>
    </row>
    <row r="414" spans="9:10" ht="15">
      <c r="I414" s="73"/>
      <c r="J414" s="73"/>
    </row>
    <row r="415" spans="9:10" ht="15">
      <c r="I415" s="73"/>
      <c r="J415" s="73"/>
    </row>
    <row r="416" spans="9:10" ht="15">
      <c r="I416" s="73"/>
      <c r="J416" s="73"/>
    </row>
    <row r="417" spans="9:10" ht="15">
      <c r="I417" s="73"/>
      <c r="J417" s="73"/>
    </row>
    <row r="418" spans="9:10" ht="15">
      <c r="I418" s="73"/>
      <c r="J418" s="73"/>
    </row>
    <row r="419" spans="9:10" ht="15">
      <c r="I419" s="73"/>
      <c r="J419" s="73"/>
    </row>
    <row r="420" spans="9:10" ht="15">
      <c r="I420" s="73"/>
      <c r="J420" s="73"/>
    </row>
    <row r="421" spans="9:10" ht="15">
      <c r="I421" s="73"/>
      <c r="J421" s="73"/>
    </row>
    <row r="422" spans="9:10" ht="15">
      <c r="I422" s="73"/>
      <c r="J422" s="73"/>
    </row>
    <row r="423" spans="9:10" ht="15">
      <c r="I423" s="73"/>
      <c r="J423" s="73"/>
    </row>
    <row r="424" spans="9:10" ht="15">
      <c r="I424" s="73"/>
      <c r="J424" s="73"/>
    </row>
    <row r="425" spans="9:10" ht="15" customHeight="1">
      <c r="I425" s="73"/>
      <c r="J425" s="73"/>
    </row>
    <row r="426" spans="9:10" ht="15" customHeight="1">
      <c r="I426" s="73"/>
      <c r="J426" s="73"/>
    </row>
    <row r="427" spans="9:10" ht="15" customHeight="1">
      <c r="I427" s="73"/>
      <c r="J427" s="73"/>
    </row>
    <row r="428" spans="9:10" ht="15" customHeight="1">
      <c r="I428" s="73"/>
      <c r="J428" s="73"/>
    </row>
    <row r="429" spans="9:10" ht="15" customHeight="1">
      <c r="I429" s="73"/>
      <c r="J429" s="73"/>
    </row>
    <row r="430" spans="9:10" ht="15" customHeight="1">
      <c r="I430" s="73"/>
      <c r="J430" s="73"/>
    </row>
    <row r="431" spans="9:10" ht="15">
      <c r="I431" s="73"/>
      <c r="J431" s="73"/>
    </row>
    <row r="432" spans="9:10" ht="15">
      <c r="I432" s="73"/>
      <c r="J432" s="73"/>
    </row>
    <row r="433" spans="9:10" ht="15">
      <c r="I433" s="73"/>
      <c r="J433" s="73"/>
    </row>
    <row r="434" spans="9:10" ht="15">
      <c r="I434" s="73"/>
      <c r="J434" s="73"/>
    </row>
    <row r="435" spans="9:10" ht="15">
      <c r="I435" s="73"/>
      <c r="J435" s="73"/>
    </row>
    <row r="436" spans="9:10" ht="15">
      <c r="I436" s="73"/>
      <c r="J436" s="73"/>
    </row>
    <row r="437" spans="9:10" ht="15">
      <c r="I437" s="73"/>
      <c r="J437" s="73"/>
    </row>
    <row r="438" spans="9:10" ht="15">
      <c r="I438" s="73"/>
      <c r="J438" s="73"/>
    </row>
    <row r="439" spans="9:10" ht="15">
      <c r="I439" s="73"/>
      <c r="J439" s="73"/>
    </row>
    <row r="440" spans="9:10" ht="15">
      <c r="I440" s="73"/>
      <c r="J440" s="73"/>
    </row>
    <row r="441" spans="9:10" ht="15">
      <c r="I441" s="73"/>
      <c r="J441" s="73"/>
    </row>
    <row r="442" spans="9:10" ht="15">
      <c r="I442" s="73"/>
      <c r="J442" s="73"/>
    </row>
    <row r="443" spans="9:10" ht="15">
      <c r="I443" s="73"/>
      <c r="J443" s="73"/>
    </row>
    <row r="444" spans="9:10" ht="15">
      <c r="I444" s="73"/>
      <c r="J444" s="73"/>
    </row>
    <row r="445" spans="9:10" ht="15">
      <c r="I445" s="73"/>
      <c r="J445" s="73"/>
    </row>
    <row r="446" spans="9:10" ht="15">
      <c r="I446" s="73"/>
      <c r="J446" s="73"/>
    </row>
    <row r="447" spans="9:10" ht="15">
      <c r="I447" s="73"/>
      <c r="J447" s="73"/>
    </row>
    <row r="448" spans="9:10" ht="15">
      <c r="I448" s="73"/>
      <c r="J448" s="73"/>
    </row>
    <row r="449" spans="9:10" ht="15">
      <c r="I449" s="73"/>
      <c r="J449" s="73"/>
    </row>
    <row r="450" spans="9:10" ht="15">
      <c r="I450" s="73"/>
      <c r="J450" s="73"/>
    </row>
    <row r="451" spans="9:10" ht="15">
      <c r="I451" s="73"/>
      <c r="J451" s="73"/>
    </row>
    <row r="452" spans="9:10" ht="15">
      <c r="I452" s="73"/>
      <c r="J452" s="73"/>
    </row>
    <row r="453" spans="9:10" ht="15">
      <c r="I453" s="73"/>
      <c r="J453" s="73"/>
    </row>
    <row r="454" spans="9:10" ht="15">
      <c r="I454" s="73"/>
      <c r="J454" s="73"/>
    </row>
    <row r="455" spans="9:10" ht="15">
      <c r="I455" s="73"/>
      <c r="J455" s="73"/>
    </row>
    <row r="456" spans="9:10" ht="15">
      <c r="I456" s="73"/>
      <c r="J456" s="73"/>
    </row>
    <row r="457" spans="9:10" ht="15">
      <c r="I457" s="73"/>
      <c r="J457" s="73"/>
    </row>
    <row r="458" spans="9:10" ht="15">
      <c r="I458" s="73"/>
      <c r="J458" s="73"/>
    </row>
    <row r="459" spans="9:10" ht="15">
      <c r="I459" s="73"/>
      <c r="J459" s="73"/>
    </row>
    <row r="460" spans="9:10" ht="15">
      <c r="I460" s="73"/>
      <c r="J460" s="73"/>
    </row>
    <row r="461" spans="9:10" ht="15">
      <c r="I461" s="73"/>
      <c r="J461" s="73"/>
    </row>
    <row r="462" spans="9:10" ht="15">
      <c r="I462" s="73"/>
      <c r="J462" s="73"/>
    </row>
  </sheetData>
  <sheetProtection password="E776" sheet="1" objects="1" scenarios="1" selectLockedCells="1"/>
  <mergeCells count="5">
    <mergeCell ref="B104:H104"/>
    <mergeCell ref="B105:H105"/>
    <mergeCell ref="C6:F6"/>
    <mergeCell ref="B103:F103"/>
    <mergeCell ref="C102:F102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5:G86 G94:G97 G92 G89:G90 G60:G64 G22 G24:G26 G28 G30 G32:G33 G35:G36 G38:G40 G42:G46 G48:G49 G51:G55 G57:G58 G20 G67:G71 G74 G76 G78:G80 G17 G15 G11:G13 G8:G9 G83 G100:G101">
      <formula1>0</formula1>
    </dataValidation>
    <dataValidation type="custom" allowBlank="1" showInputMessage="1" showErrorMessage="1" error="If you can enter a Unit  Price in this cell, pLease contact the Contract Administrator immediately!" sqref="G99 G93 G88 G31 G21 G23 G27 G29 G19 G34 G37 G41 G47 G50 G56 G59 G65 G72:G73 G75 G77 G10 G82 G14 G1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804-2006 Bid Opportunity &amp;R&amp;10Bid Submission
Page &amp;P+3 of 11</oddHeader>
    <oddFooter xml:space="preserve">&amp;R__________________
Name of Bidder                    </oddFooter>
  </headerFooter>
  <rowBreaks count="2" manualBreakCount="2">
    <brk id="29" min="1" max="7" man="1"/>
    <brk id="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R.K. DOERRIES C.E.T.
DATE: MARCH 01, 2007
FILE SIZE: 51,200 BYTES</dc:description>
  <cp:lastModifiedBy>Lazaruk</cp:lastModifiedBy>
  <cp:lastPrinted>2007-03-01T21:16:04Z</cp:lastPrinted>
  <dcterms:created xsi:type="dcterms:W3CDTF">1999-03-31T15:44:33Z</dcterms:created>
  <dcterms:modified xsi:type="dcterms:W3CDTF">2007-03-01T21:16:55Z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