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350" windowWidth="1548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PRICES'!$B$6:$H$56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PRICES'!$B$1:$IV$52</definedName>
    <definedName name="XITEMS">'FORM B - PRICES'!$B$6:$IV$52</definedName>
  </definedNames>
  <calcPr fullCalcOnLoad="1"/>
</workbook>
</file>

<file path=xl/sharedStrings.xml><?xml version="1.0" encoding="utf-8"?>
<sst xmlns="http://schemas.openxmlformats.org/spreadsheetml/2006/main" count="191" uniqueCount="141">
  <si>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</si>
  <si>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</si>
  <si>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</si>
  <si>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</si>
  <si>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</si>
  <si>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</si>
  <si>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</si>
  <si>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</si>
  <si>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</si>
  <si>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</si>
  <si>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</si>
  <si>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</si>
  <si>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</si>
  <si>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</si>
  <si>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</si>
  <si>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</si>
  <si>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</si>
  <si>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</si>
  <si>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</si>
  <si>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</si>
  <si>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</si>
  <si>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</si>
  <si>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</si>
  <si>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</si>
  <si>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</si>
  <si>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</si>
  <si>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</si>
  <si>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</si>
  <si>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tonne</t>
  </si>
  <si>
    <t>each</t>
  </si>
  <si>
    <t>ii)</t>
  </si>
  <si>
    <t>B047</t>
  </si>
  <si>
    <t>Partial Slab Patches - Early Opening (24 hour)</t>
  </si>
  <si>
    <t>B094</t>
  </si>
  <si>
    <t>Drilled Dowels</t>
  </si>
  <si>
    <t>B097</t>
  </si>
  <si>
    <t>Drilled Tie Bars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</si>
  <si>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</si>
  <si>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</si>
  <si>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</si>
  <si>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</si>
  <si>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</si>
  <si>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</si>
  <si>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</si>
  <si>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</si>
  <si>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</si>
  <si>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</si>
  <si>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</si>
  <si>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</si>
  <si>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</si>
  <si>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</si>
  <si>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</si>
  <si>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</si>
  <si>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</si>
  <si>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</si>
  <si>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</si>
  <si>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</si>
  <si>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</si>
  <si>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</si>
  <si>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</si>
  <si>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</si>
  <si>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</si>
  <si>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</si>
  <si>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</si>
  <si>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</si>
  <si>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</si>
  <si>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51mm</t>
  </si>
  <si>
    <t>iv)</t>
  </si>
  <si>
    <t>v)</t>
  </si>
  <si>
    <t>B119</t>
  </si>
  <si>
    <t>B156</t>
  </si>
  <si>
    <t>B194</t>
  </si>
  <si>
    <t>Tie-ins and Approaches</t>
  </si>
  <si>
    <t>B195</t>
  </si>
  <si>
    <t>F009</t>
  </si>
  <si>
    <t>F010</t>
  </si>
  <si>
    <t xml:space="preserve">CW 3230-R5
</t>
  </si>
  <si>
    <t>CW 3230-R5</t>
  </si>
  <si>
    <t>B096</t>
  </si>
  <si>
    <t>28.6 mm Diameter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</si>
  <si>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</si>
  <si>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</si>
  <si>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</si>
  <si>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</si>
  <si>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</si>
  <si>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</si>
  <si>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</si>
  <si>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SD-229 E</t>
  </si>
  <si>
    <t xml:space="preserve">CW 3410-R7 </t>
  </si>
  <si>
    <t>CW 3250-R6</t>
  </si>
  <si>
    <t>E023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</si>
  <si>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</si>
  <si>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</si>
  <si>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</si>
  <si>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</si>
  <si>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</si>
  <si>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</si>
  <si>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</si>
  <si>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</si>
  <si>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</si>
  <si>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</si>
  <si>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</si>
  <si>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</si>
  <si>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</si>
  <si>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B056</t>
  </si>
  <si>
    <t>200 mm Concrete Pavement (Type A)</t>
  </si>
  <si>
    <t>B057</t>
  </si>
  <si>
    <t>200 mm Concrete Pavement (Type B)</t>
  </si>
  <si>
    <t>B059</t>
  </si>
  <si>
    <t>200 mm Concrete Pavement (Type D)</t>
  </si>
  <si>
    <t>B200</t>
  </si>
  <si>
    <t>Planing of Pavement</t>
  </si>
  <si>
    <t xml:space="preserve">CW 3450-R5 </t>
  </si>
  <si>
    <t>CW 3210-R7</t>
  </si>
  <si>
    <t>F004</t>
  </si>
  <si>
    <t>38mm</t>
  </si>
  <si>
    <t>F014</t>
  </si>
  <si>
    <t xml:space="preserve">Adjustment of Curb Inlet with New Inlet  Box </t>
  </si>
  <si>
    <t>G004</t>
  </si>
  <si>
    <t>Seeding</t>
  </si>
  <si>
    <t>CW 3520-R7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</si>
  <si>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</si>
  <si>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</si>
  <si>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</si>
  <si>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</si>
  <si>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</si>
  <si>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</si>
  <si>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</si>
  <si>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</si>
  <si>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</si>
  <si>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</si>
  <si>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</si>
  <si>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</si>
  <si>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</si>
  <si>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Barrier (100 mm ht, Dowelled)</t>
  </si>
  <si>
    <t>HENDERSON HIGHWAY NORTHBOUND-MUNROE AVENUE TO LEIGHTON AVENUE-MINOR ASPHALT REHABILITATION</t>
  </si>
  <si>
    <t>Curb Ramp (10mm ht, Integral)</t>
  </si>
  <si>
    <t>B201</t>
  </si>
  <si>
    <t>0 - 50 mm Depth (Asphalt)</t>
  </si>
  <si>
    <t>B202</t>
  </si>
  <si>
    <t>50 - 100 mm Depth (Asphalt)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</si>
</sst>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b/>
      <sz val="12"/>
      <color indexed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 vertical="top"/>
    </xf>
    <xf numFmtId="1" fontId="0" fillId="2" borderId="5" xfId="0" applyNumberFormat="1" applyBorder="1" applyAlignment="1">
      <alignment vertical="top"/>
    </xf>
    <xf numFmtId="0" fontId="0" fillId="2" borderId="5" xfId="0" applyNumberFormat="1" applyBorder="1" applyAlignment="1">
      <alignment horizontal="center" vertical="top"/>
    </xf>
    <xf numFmtId="0" fontId="0" fillId="2" borderId="5" xfId="0" applyNumberFormat="1" applyBorder="1" applyAlignment="1">
      <alignment vertical="top"/>
    </xf>
    <xf numFmtId="1" fontId="0" fillId="2" borderId="5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0" fontId="2" fillId="2" borderId="4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8" xfId="0" applyNumberFormat="1" applyBorder="1" applyAlignment="1">
      <alignment horizontal="right"/>
    </xf>
    <xf numFmtId="0" fontId="0" fillId="2" borderId="9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6" xfId="0" applyNumberFormat="1" applyFont="1" applyBorder="1" applyAlignment="1">
      <alignment horizontal="center" vertical="center"/>
    </xf>
    <xf numFmtId="0" fontId="2" fillId="2" borderId="4" xfId="0" applyNumberFormat="1" applyFont="1" applyBorder="1" applyAlignment="1">
      <alignment horizontal="center" vertical="center"/>
    </xf>
    <xf numFmtId="166" fontId="0" fillId="2" borderId="5" xfId="0" applyNumberFormat="1" applyBorder="1" applyAlignment="1">
      <alignment horizontal="right" vertical="center"/>
    </xf>
    <xf numFmtId="166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11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66" fontId="0" fillId="2" borderId="12" xfId="0" applyNumberForma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vertical="top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166" fontId="0" fillId="2" borderId="14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16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3" fontId="0" fillId="0" borderId="15" xfId="0" applyNumberFormat="1" applyFont="1" applyFill="1" applyBorder="1" applyAlignment="1" applyProtection="1">
      <alignment horizontal="left" vertical="top" wrapText="1" indent="2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2" fontId="0" fillId="0" borderId="15" xfId="0" applyNumberFormat="1" applyFont="1" applyFill="1" applyBorder="1" applyAlignment="1" applyProtection="1">
      <alignment vertical="top" wrapText="1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173" fontId="0" fillId="0" borderId="17" xfId="0" applyNumberFormat="1" applyFont="1" applyFill="1" applyBorder="1" applyAlignment="1" applyProtection="1">
      <alignment horizontal="right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7" xfId="0" applyNumberFormat="1" applyFont="1" applyFill="1" applyBorder="1" applyAlignment="1" applyProtection="1">
      <alignment vertical="top"/>
      <protection/>
    </xf>
    <xf numFmtId="166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16" xfId="0" applyNumberFormat="1" applyBorder="1" applyAlignment="1" quotePrefix="1">
      <alignment/>
    </xf>
    <xf numFmtId="1" fontId="6" fillId="2" borderId="21" xfId="0" applyNumberFormat="1" applyFont="1" applyBorder="1" applyAlignment="1">
      <alignment horizontal="left" vertical="center" wrapText="1"/>
    </xf>
    <xf numFmtId="0" fontId="0" fillId="2" borderId="22" xfId="0" applyNumberFormat="1" applyBorder="1" applyAlignment="1">
      <alignment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Zeros="0" tabSelected="1" showOutlineSymbols="0" view="pageBreakPreview" zoomScale="75" zoomScaleNormal="75" zoomScaleSheetLayoutView="75" workbookViewId="0" topLeftCell="B1">
      <selection activeCell="G11" sqref="G11"/>
    </sheetView>
  </sheetViews>
  <sheetFormatPr defaultColWidth="8.77734375" defaultRowHeight="15"/>
  <cols>
    <col min="1" max="1" width="2.6640625" style="19" hidden="1" customWidth="1"/>
    <col min="2" max="2" width="8.77734375" style="11" customWidth="1"/>
    <col min="3" max="3" width="36.77734375" style="0" customWidth="1"/>
    <col min="4" max="4" width="12.77734375" style="22" customWidth="1"/>
    <col min="5" max="5" width="6.77734375" style="0" customWidth="1"/>
    <col min="6" max="6" width="11.77734375" style="0" customWidth="1"/>
    <col min="7" max="7" width="11.77734375" style="19" customWidth="1"/>
    <col min="8" max="8" width="16.77734375" style="19" customWidth="1"/>
    <col min="9" max="9" width="42.6640625" style="0" customWidth="1"/>
    <col min="10" max="16384" width="10.5546875" style="0" customWidth="1"/>
  </cols>
  <sheetData>
    <row r="1" spans="1:8" ht="15.75">
      <c r="A1" s="28"/>
      <c r="B1" s="26" t="s">
        <v>0</v>
      </c>
      <c r="C1" s="27"/>
      <c r="D1" s="27"/>
      <c r="E1" s="27"/>
      <c r="F1" s="27"/>
      <c r="G1" s="28"/>
      <c r="H1" s="27"/>
    </row>
    <row r="2" spans="1:8" ht="15">
      <c r="A2" s="25"/>
      <c r="B2" s="12" t="s">
        <v>20</v>
      </c>
      <c r="C2" s="1"/>
      <c r="D2" s="1"/>
      <c r="E2" s="1"/>
      <c r="F2" s="1"/>
      <c r="G2" s="25"/>
      <c r="H2" s="1"/>
    </row>
    <row r="3" spans="1:8" ht="15">
      <c r="A3" s="15"/>
      <c r="B3" s="11" t="s">
        <v>1</v>
      </c>
      <c r="C3" s="32"/>
      <c r="D3" s="32"/>
      <c r="E3" s="32"/>
      <c r="F3" s="32"/>
      <c r="G3" s="31"/>
      <c r="H3" s="30"/>
    </row>
    <row r="4" spans="1:8" ht="15">
      <c r="A4" s="48" t="s">
        <v>19</v>
      </c>
      <c r="B4" s="13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6" t="s">
        <v>8</v>
      </c>
      <c r="H4" s="4" t="s">
        <v>9</v>
      </c>
    </row>
    <row r="5" spans="1:8" ht="15.75" thickBot="1">
      <c r="A5" s="21"/>
      <c r="B5" s="38"/>
      <c r="C5" s="39"/>
      <c r="D5" s="40" t="s">
        <v>10</v>
      </c>
      <c r="E5" s="41"/>
      <c r="F5" s="42" t="s">
        <v>11</v>
      </c>
      <c r="G5" s="43"/>
      <c r="H5" s="44"/>
    </row>
    <row r="6" spans="1:8" s="37" customFormat="1" ht="30" customHeight="1" thickTop="1">
      <c r="A6" s="35"/>
      <c r="B6" s="34" t="s">
        <v>12</v>
      </c>
      <c r="C6" s="92" t="s">
        <v>135</v>
      </c>
      <c r="D6" s="93"/>
      <c r="E6" s="93"/>
      <c r="F6" s="94"/>
      <c r="G6" s="35"/>
      <c r="H6" s="36" t="s">
        <v>2</v>
      </c>
    </row>
    <row r="7" spans="1:8" ht="36" customHeight="1">
      <c r="A7" s="17"/>
      <c r="B7" s="14"/>
      <c r="C7" s="29" t="s">
        <v>14</v>
      </c>
      <c r="D7" s="9"/>
      <c r="E7" s="6"/>
      <c r="F7" s="9"/>
      <c r="G7" s="17"/>
      <c r="H7" s="20"/>
    </row>
    <row r="8" spans="1:16" s="70" customFormat="1" ht="39.75" customHeight="1">
      <c r="A8" s="65" t="s">
        <v>31</v>
      </c>
      <c r="B8" s="69" t="s">
        <v>24</v>
      </c>
      <c r="C8" s="51" t="s">
        <v>32</v>
      </c>
      <c r="D8" s="52" t="s">
        <v>76</v>
      </c>
      <c r="E8" s="53"/>
      <c r="F8" s="54"/>
      <c r="G8" s="57"/>
      <c r="H8" s="56"/>
      <c r="I8" s="50"/>
      <c r="K8" s="71"/>
      <c r="N8" s="72"/>
      <c r="O8" s="72"/>
      <c r="P8" s="72"/>
    </row>
    <row r="9" spans="1:16" s="70" customFormat="1" ht="39.75" customHeight="1">
      <c r="A9" s="65" t="s">
        <v>104</v>
      </c>
      <c r="B9" s="59" t="s">
        <v>27</v>
      </c>
      <c r="C9" s="51" t="s">
        <v>105</v>
      </c>
      <c r="D9" s="52" t="s">
        <v>2</v>
      </c>
      <c r="E9" s="53" t="s">
        <v>26</v>
      </c>
      <c r="F9" s="54">
        <v>40</v>
      </c>
      <c r="G9" s="55"/>
      <c r="H9" s="56">
        <f>ROUND(G9,2)*F9</f>
        <v>0</v>
      </c>
      <c r="I9" s="50"/>
      <c r="K9" s="71"/>
      <c r="N9" s="72"/>
      <c r="O9" s="72"/>
      <c r="P9" s="72"/>
    </row>
    <row r="10" spans="1:16" s="70" customFormat="1" ht="39.75" customHeight="1">
      <c r="A10" s="65" t="s">
        <v>106</v>
      </c>
      <c r="B10" s="59" t="s">
        <v>30</v>
      </c>
      <c r="C10" s="51" t="s">
        <v>107</v>
      </c>
      <c r="D10" s="52" t="s">
        <v>2</v>
      </c>
      <c r="E10" s="53" t="s">
        <v>26</v>
      </c>
      <c r="F10" s="54">
        <v>150</v>
      </c>
      <c r="G10" s="55"/>
      <c r="H10" s="56">
        <f>ROUND(G10,2)*F10</f>
        <v>0</v>
      </c>
      <c r="I10" s="50"/>
      <c r="K10" s="71"/>
      <c r="N10" s="72"/>
      <c r="O10" s="72"/>
      <c r="P10" s="72"/>
    </row>
    <row r="11" spans="1:16" s="70" customFormat="1" ht="39.75" customHeight="1">
      <c r="A11" s="65" t="s">
        <v>108</v>
      </c>
      <c r="B11" s="59" t="s">
        <v>46</v>
      </c>
      <c r="C11" s="51" t="s">
        <v>109</v>
      </c>
      <c r="D11" s="52" t="s">
        <v>2</v>
      </c>
      <c r="E11" s="53" t="s">
        <v>26</v>
      </c>
      <c r="F11" s="54">
        <v>85</v>
      </c>
      <c r="G11" s="55"/>
      <c r="H11" s="56">
        <f>ROUND(G11,2)*F11</f>
        <v>0</v>
      </c>
      <c r="I11" s="58"/>
      <c r="K11" s="71"/>
      <c r="N11" s="72"/>
      <c r="O11" s="72"/>
      <c r="P11" s="72"/>
    </row>
    <row r="12" spans="1:16" s="70" customFormat="1" ht="30" customHeight="1">
      <c r="A12" s="65" t="s">
        <v>33</v>
      </c>
      <c r="B12" s="69" t="s">
        <v>25</v>
      </c>
      <c r="C12" s="51" t="s">
        <v>34</v>
      </c>
      <c r="D12" s="52" t="s">
        <v>77</v>
      </c>
      <c r="E12" s="53"/>
      <c r="F12" s="54"/>
      <c r="G12" s="57"/>
      <c r="H12" s="56"/>
      <c r="I12" s="50"/>
      <c r="K12" s="71"/>
      <c r="N12" s="72"/>
      <c r="O12" s="72"/>
      <c r="P12" s="72"/>
    </row>
    <row r="13" spans="1:16" s="70" customFormat="1" ht="30" customHeight="1">
      <c r="A13" s="65" t="s">
        <v>78</v>
      </c>
      <c r="B13" s="59" t="s">
        <v>27</v>
      </c>
      <c r="C13" s="51" t="s">
        <v>79</v>
      </c>
      <c r="D13" s="52" t="s">
        <v>2</v>
      </c>
      <c r="E13" s="53" t="s">
        <v>29</v>
      </c>
      <c r="F13" s="54">
        <v>450</v>
      </c>
      <c r="G13" s="55"/>
      <c r="H13" s="56">
        <f>ROUND(G13,2)*F13</f>
        <v>0</v>
      </c>
      <c r="I13" s="50"/>
      <c r="K13" s="71"/>
      <c r="N13" s="72"/>
      <c r="O13" s="72"/>
      <c r="P13" s="72"/>
    </row>
    <row r="14" spans="1:16" s="70" customFormat="1" ht="30" customHeight="1">
      <c r="A14" s="65" t="s">
        <v>35</v>
      </c>
      <c r="B14" s="69" t="s">
        <v>121</v>
      </c>
      <c r="C14" s="51" t="s">
        <v>36</v>
      </c>
      <c r="D14" s="52" t="s">
        <v>77</v>
      </c>
      <c r="E14" s="53"/>
      <c r="F14" s="54"/>
      <c r="G14" s="57"/>
      <c r="H14" s="56"/>
      <c r="I14" s="50"/>
      <c r="K14" s="71"/>
      <c r="N14" s="72"/>
      <c r="O14" s="72"/>
      <c r="P14" s="72"/>
    </row>
    <row r="15" spans="1:16" s="70" customFormat="1" ht="30" customHeight="1">
      <c r="A15" s="65" t="s">
        <v>37</v>
      </c>
      <c r="B15" s="59" t="s">
        <v>27</v>
      </c>
      <c r="C15" s="51" t="s">
        <v>38</v>
      </c>
      <c r="D15" s="52" t="s">
        <v>2</v>
      </c>
      <c r="E15" s="53" t="s">
        <v>29</v>
      </c>
      <c r="F15" s="54">
        <v>450</v>
      </c>
      <c r="G15" s="55"/>
      <c r="H15" s="56">
        <f>ROUND(G15,2)*F15</f>
        <v>0</v>
      </c>
      <c r="I15" s="50"/>
      <c r="K15" s="71"/>
      <c r="N15" s="72"/>
      <c r="O15" s="72"/>
      <c r="P15" s="72"/>
    </row>
    <row r="16" spans="1:16" s="73" customFormat="1" ht="39.75" customHeight="1">
      <c r="A16" s="65" t="s">
        <v>39</v>
      </c>
      <c r="B16" s="69" t="s">
        <v>122</v>
      </c>
      <c r="C16" s="51" t="s">
        <v>40</v>
      </c>
      <c r="D16" s="52" t="s">
        <v>80</v>
      </c>
      <c r="E16" s="53"/>
      <c r="F16" s="54"/>
      <c r="G16" s="57"/>
      <c r="H16" s="56"/>
      <c r="I16" s="60"/>
      <c r="K16" s="71"/>
      <c r="N16" s="72"/>
      <c r="O16" s="72"/>
      <c r="P16" s="72"/>
    </row>
    <row r="17" spans="1:16" s="70" customFormat="1" ht="30" customHeight="1">
      <c r="A17" s="65" t="s">
        <v>41</v>
      </c>
      <c r="B17" s="59" t="s">
        <v>27</v>
      </c>
      <c r="C17" s="51" t="s">
        <v>42</v>
      </c>
      <c r="D17" s="52" t="s">
        <v>43</v>
      </c>
      <c r="E17" s="53"/>
      <c r="F17" s="54"/>
      <c r="G17" s="57"/>
      <c r="H17" s="56"/>
      <c r="I17" s="50"/>
      <c r="K17" s="71"/>
      <c r="N17" s="72"/>
      <c r="O17" s="72"/>
      <c r="P17" s="72"/>
    </row>
    <row r="18" spans="1:16" s="70" customFormat="1" ht="30" customHeight="1">
      <c r="A18" s="65" t="s">
        <v>69</v>
      </c>
      <c r="B18" s="62"/>
      <c r="C18" s="51" t="s">
        <v>81</v>
      </c>
      <c r="D18" s="52"/>
      <c r="E18" s="53" t="s">
        <v>26</v>
      </c>
      <c r="F18" s="54">
        <v>20</v>
      </c>
      <c r="G18" s="55"/>
      <c r="H18" s="56">
        <f>ROUND(G18,2)*F18</f>
        <v>0</v>
      </c>
      <c r="I18" s="61"/>
      <c r="K18" s="71"/>
      <c r="N18" s="72"/>
      <c r="O18" s="72"/>
      <c r="P18" s="72"/>
    </row>
    <row r="19" spans="1:16" s="70" customFormat="1" ht="30" customHeight="1">
      <c r="A19" s="65" t="s">
        <v>44</v>
      </c>
      <c r="B19" s="62"/>
      <c r="C19" s="51" t="s">
        <v>82</v>
      </c>
      <c r="D19" s="52"/>
      <c r="E19" s="53" t="s">
        <v>26</v>
      </c>
      <c r="F19" s="54">
        <v>50</v>
      </c>
      <c r="G19" s="55"/>
      <c r="H19" s="56">
        <f>ROUND(G19,2)*F19</f>
        <v>0</v>
      </c>
      <c r="I19" s="50"/>
      <c r="K19" s="71"/>
      <c r="N19" s="72"/>
      <c r="O19" s="72"/>
      <c r="P19" s="72"/>
    </row>
    <row r="20" spans="1:16" s="70" customFormat="1" ht="30" customHeight="1">
      <c r="A20" s="65" t="s">
        <v>47</v>
      </c>
      <c r="B20" s="69" t="s">
        <v>123</v>
      </c>
      <c r="C20" s="51" t="s">
        <v>48</v>
      </c>
      <c r="D20" s="52" t="s">
        <v>83</v>
      </c>
      <c r="E20" s="53"/>
      <c r="F20" s="54"/>
      <c r="G20" s="57"/>
      <c r="H20" s="56"/>
      <c r="I20" s="50"/>
      <c r="K20" s="71"/>
      <c r="N20" s="72"/>
      <c r="O20" s="72"/>
      <c r="P20" s="72"/>
    </row>
    <row r="21" spans="1:16" s="70" customFormat="1" ht="30" customHeight="1">
      <c r="A21" s="65" t="s">
        <v>49</v>
      </c>
      <c r="B21" s="59" t="s">
        <v>27</v>
      </c>
      <c r="C21" s="51" t="s">
        <v>134</v>
      </c>
      <c r="D21" s="52" t="s">
        <v>84</v>
      </c>
      <c r="E21" s="53"/>
      <c r="F21" s="54"/>
      <c r="G21" s="56"/>
      <c r="H21" s="56"/>
      <c r="I21" s="60"/>
      <c r="K21" s="71"/>
      <c r="N21" s="72"/>
      <c r="O21" s="72"/>
      <c r="P21" s="72"/>
    </row>
    <row r="22" spans="1:16" s="70" customFormat="1" ht="30" customHeight="1">
      <c r="A22" s="65" t="s">
        <v>70</v>
      </c>
      <c r="B22" s="62"/>
      <c r="C22" s="51" t="s">
        <v>85</v>
      </c>
      <c r="D22" s="52"/>
      <c r="E22" s="53" t="s">
        <v>45</v>
      </c>
      <c r="F22" s="54">
        <v>25</v>
      </c>
      <c r="G22" s="55"/>
      <c r="H22" s="56">
        <f>ROUND(G22,2)*F22</f>
        <v>0</v>
      </c>
      <c r="I22" s="61"/>
      <c r="K22" s="71"/>
      <c r="N22" s="72"/>
      <c r="O22" s="72"/>
      <c r="P22" s="72"/>
    </row>
    <row r="23" spans="1:16" s="70" customFormat="1" ht="30" customHeight="1">
      <c r="A23" s="65" t="s">
        <v>50</v>
      </c>
      <c r="B23" s="62"/>
      <c r="C23" s="51" t="s">
        <v>86</v>
      </c>
      <c r="D23" s="52"/>
      <c r="E23" s="53" t="s">
        <v>45</v>
      </c>
      <c r="F23" s="54">
        <v>100</v>
      </c>
      <c r="G23" s="55"/>
      <c r="H23" s="56">
        <f>ROUND(G23,2)*F23</f>
        <v>0</v>
      </c>
      <c r="I23" s="50"/>
      <c r="K23" s="71"/>
      <c r="N23" s="72"/>
      <c r="O23" s="72"/>
      <c r="P23" s="72"/>
    </row>
    <row r="24" spans="1:16" s="70" customFormat="1" ht="30" customHeight="1">
      <c r="A24" s="65" t="s">
        <v>51</v>
      </c>
      <c r="B24" s="59" t="s">
        <v>30</v>
      </c>
      <c r="C24" s="51" t="s">
        <v>136</v>
      </c>
      <c r="D24" s="52" t="s">
        <v>87</v>
      </c>
      <c r="E24" s="53" t="s">
        <v>45</v>
      </c>
      <c r="F24" s="54">
        <v>15</v>
      </c>
      <c r="G24" s="55"/>
      <c r="H24" s="56">
        <f>ROUND(G24,2)*F24</f>
        <v>0</v>
      </c>
      <c r="I24" s="50"/>
      <c r="K24" s="71"/>
      <c r="N24" s="72"/>
      <c r="O24" s="72"/>
      <c r="P24" s="72"/>
    </row>
    <row r="25" spans="1:16" s="70" customFormat="1" ht="39.75" customHeight="1">
      <c r="A25" s="65" t="s">
        <v>52</v>
      </c>
      <c r="B25" s="69" t="s">
        <v>124</v>
      </c>
      <c r="C25" s="51" t="s">
        <v>53</v>
      </c>
      <c r="D25" s="52" t="s">
        <v>88</v>
      </c>
      <c r="E25" s="64"/>
      <c r="F25" s="54"/>
      <c r="G25" s="57"/>
      <c r="H25" s="56"/>
      <c r="I25" s="50"/>
      <c r="K25" s="71"/>
      <c r="N25" s="72"/>
      <c r="O25" s="72"/>
      <c r="P25" s="72"/>
    </row>
    <row r="26" spans="1:16" s="70" customFormat="1" ht="30" customHeight="1">
      <c r="A26" s="65" t="s">
        <v>54</v>
      </c>
      <c r="B26" s="59" t="s">
        <v>27</v>
      </c>
      <c r="C26" s="51" t="s">
        <v>55</v>
      </c>
      <c r="D26" s="52"/>
      <c r="E26" s="53"/>
      <c r="F26" s="54"/>
      <c r="G26" s="57"/>
      <c r="H26" s="56"/>
      <c r="I26" s="50"/>
      <c r="K26" s="71"/>
      <c r="N26" s="72"/>
      <c r="O26" s="72"/>
      <c r="P26" s="72"/>
    </row>
    <row r="27" spans="1:16" s="70" customFormat="1" ht="30" customHeight="1">
      <c r="A27" s="65" t="s">
        <v>56</v>
      </c>
      <c r="B27" s="62"/>
      <c r="C27" s="51" t="s">
        <v>57</v>
      </c>
      <c r="D27" s="52"/>
      <c r="E27" s="53" t="s">
        <v>28</v>
      </c>
      <c r="F27" s="54">
        <v>2850</v>
      </c>
      <c r="G27" s="55"/>
      <c r="H27" s="56">
        <f>ROUND(G27,2)*F27</f>
        <v>0</v>
      </c>
      <c r="I27" s="50"/>
      <c r="K27" s="71"/>
      <c r="N27" s="72"/>
      <c r="O27" s="72"/>
      <c r="P27" s="72"/>
    </row>
    <row r="28" spans="1:16" s="70" customFormat="1" ht="30" customHeight="1">
      <c r="A28" s="65" t="s">
        <v>71</v>
      </c>
      <c r="B28" s="59" t="s">
        <v>30</v>
      </c>
      <c r="C28" s="51" t="s">
        <v>72</v>
      </c>
      <c r="D28" s="52"/>
      <c r="E28" s="53"/>
      <c r="F28" s="54"/>
      <c r="G28" s="57"/>
      <c r="H28" s="56"/>
      <c r="I28" s="50"/>
      <c r="K28" s="71"/>
      <c r="N28" s="72"/>
      <c r="O28" s="72"/>
      <c r="P28" s="72"/>
    </row>
    <row r="29" spans="1:16" s="70" customFormat="1" ht="30" customHeight="1">
      <c r="A29" s="65" t="s">
        <v>73</v>
      </c>
      <c r="B29" s="62"/>
      <c r="C29" s="51" t="s">
        <v>57</v>
      </c>
      <c r="D29" s="52"/>
      <c r="E29" s="53" t="s">
        <v>28</v>
      </c>
      <c r="F29" s="54">
        <v>150</v>
      </c>
      <c r="G29" s="55"/>
      <c r="H29" s="56">
        <f>ROUND(G29,2)*F29</f>
        <v>0</v>
      </c>
      <c r="I29" s="50"/>
      <c r="K29" s="71"/>
      <c r="N29" s="72"/>
      <c r="O29" s="72"/>
      <c r="P29" s="72"/>
    </row>
    <row r="30" spans="1:16" s="74" customFormat="1" ht="30" customHeight="1">
      <c r="A30" s="65" t="s">
        <v>110</v>
      </c>
      <c r="B30" s="69" t="s">
        <v>125</v>
      </c>
      <c r="C30" s="51" t="s">
        <v>111</v>
      </c>
      <c r="D30" s="52" t="s">
        <v>112</v>
      </c>
      <c r="E30" s="53"/>
      <c r="F30" s="54"/>
      <c r="G30" s="57"/>
      <c r="H30" s="56"/>
      <c r="I30" s="50"/>
      <c r="K30" s="71"/>
      <c r="N30" s="72"/>
      <c r="O30" s="72"/>
      <c r="P30" s="72"/>
    </row>
    <row r="31" spans="1:16" s="75" customFormat="1" ht="30" customHeight="1">
      <c r="A31" s="65" t="s">
        <v>137</v>
      </c>
      <c r="B31" s="59" t="s">
        <v>27</v>
      </c>
      <c r="C31" s="51" t="s">
        <v>138</v>
      </c>
      <c r="D31" s="52" t="s">
        <v>2</v>
      </c>
      <c r="E31" s="53" t="s">
        <v>26</v>
      </c>
      <c r="F31" s="54">
        <v>9500</v>
      </c>
      <c r="G31" s="55"/>
      <c r="H31" s="56">
        <f>ROUND(G31,2)*F31</f>
        <v>0</v>
      </c>
      <c r="I31" s="50"/>
      <c r="K31" s="71"/>
      <c r="N31" s="72"/>
      <c r="O31" s="72"/>
      <c r="P31" s="72"/>
    </row>
    <row r="32" spans="1:16" s="75" customFormat="1" ht="30" customHeight="1">
      <c r="A32" s="65" t="s">
        <v>139</v>
      </c>
      <c r="B32" s="79" t="s">
        <v>30</v>
      </c>
      <c r="C32" s="80" t="s">
        <v>140</v>
      </c>
      <c r="D32" s="81" t="s">
        <v>2</v>
      </c>
      <c r="E32" s="82" t="s">
        <v>26</v>
      </c>
      <c r="F32" s="83">
        <v>7500</v>
      </c>
      <c r="G32" s="84"/>
      <c r="H32" s="85">
        <f>ROUND(G32,2)*F32</f>
        <v>0</v>
      </c>
      <c r="I32" s="50"/>
      <c r="K32" s="71"/>
      <c r="N32" s="72"/>
      <c r="O32" s="72"/>
      <c r="P32" s="72"/>
    </row>
    <row r="33" spans="1:8" ht="36" customHeight="1">
      <c r="A33" s="17"/>
      <c r="B33" s="5"/>
      <c r="C33" s="29" t="s">
        <v>15</v>
      </c>
      <c r="D33" s="9"/>
      <c r="E33" s="8"/>
      <c r="F33" s="7"/>
      <c r="G33" s="17"/>
      <c r="H33" s="20"/>
    </row>
    <row r="34" spans="1:16" s="73" customFormat="1" ht="30" customHeight="1">
      <c r="A34" s="67" t="s">
        <v>58</v>
      </c>
      <c r="B34" s="69" t="s">
        <v>126</v>
      </c>
      <c r="C34" s="51" t="s">
        <v>59</v>
      </c>
      <c r="D34" s="52" t="s">
        <v>89</v>
      </c>
      <c r="E34" s="53" t="s">
        <v>45</v>
      </c>
      <c r="F34" s="63">
        <v>800</v>
      </c>
      <c r="G34" s="55"/>
      <c r="H34" s="66">
        <f>ROUND(G34,2)*F34</f>
        <v>0</v>
      </c>
      <c r="I34" s="50"/>
      <c r="K34" s="71"/>
      <c r="N34" s="72"/>
      <c r="O34" s="72"/>
      <c r="P34" s="72"/>
    </row>
    <row r="35" spans="1:8" ht="48" customHeight="1">
      <c r="A35" s="17"/>
      <c r="B35" s="5"/>
      <c r="C35" s="29" t="s">
        <v>16</v>
      </c>
      <c r="D35" s="9"/>
      <c r="E35" s="8"/>
      <c r="F35" s="7"/>
      <c r="G35" s="17"/>
      <c r="H35" s="20"/>
    </row>
    <row r="36" spans="1:16" s="77" customFormat="1" ht="42.75" customHeight="1">
      <c r="A36" s="67" t="s">
        <v>90</v>
      </c>
      <c r="B36" s="69" t="s">
        <v>127</v>
      </c>
      <c r="C36" s="68" t="s">
        <v>91</v>
      </c>
      <c r="D36" s="52" t="s">
        <v>92</v>
      </c>
      <c r="E36" s="53"/>
      <c r="F36" s="63"/>
      <c r="G36" s="57"/>
      <c r="H36" s="66"/>
      <c r="I36" s="50"/>
      <c r="J36" s="76"/>
      <c r="K36" s="71"/>
      <c r="N36" s="72"/>
      <c r="O36" s="72"/>
      <c r="P36" s="72"/>
    </row>
    <row r="37" spans="1:16" s="70" customFormat="1" ht="39.75" customHeight="1">
      <c r="A37" s="67" t="s">
        <v>93</v>
      </c>
      <c r="B37" s="59" t="s">
        <v>27</v>
      </c>
      <c r="C37" s="51" t="s">
        <v>94</v>
      </c>
      <c r="D37" s="52"/>
      <c r="E37" s="53" t="s">
        <v>29</v>
      </c>
      <c r="F37" s="63">
        <v>1</v>
      </c>
      <c r="G37" s="55"/>
      <c r="H37" s="66">
        <f>ROUND(G37,2)*F37</f>
        <v>0</v>
      </c>
      <c r="I37" s="58"/>
      <c r="J37" s="78"/>
      <c r="K37" s="71"/>
      <c r="N37" s="72"/>
      <c r="O37" s="72"/>
      <c r="P37" s="72"/>
    </row>
    <row r="38" spans="1:16" s="70" customFormat="1" ht="39.75" customHeight="1">
      <c r="A38" s="67" t="s">
        <v>95</v>
      </c>
      <c r="B38" s="59" t="s">
        <v>30</v>
      </c>
      <c r="C38" s="51" t="s">
        <v>96</v>
      </c>
      <c r="D38" s="52"/>
      <c r="E38" s="53" t="s">
        <v>29</v>
      </c>
      <c r="F38" s="63">
        <v>1</v>
      </c>
      <c r="G38" s="55"/>
      <c r="H38" s="66">
        <f>ROUND(G38,2)*F38</f>
        <v>0</v>
      </c>
      <c r="I38" s="58"/>
      <c r="J38" s="78"/>
      <c r="K38" s="71"/>
      <c r="N38" s="72"/>
      <c r="O38" s="72"/>
      <c r="P38" s="72"/>
    </row>
    <row r="39" spans="1:16" s="70" customFormat="1" ht="39.75" customHeight="1">
      <c r="A39" s="67" t="s">
        <v>97</v>
      </c>
      <c r="B39" s="59" t="s">
        <v>46</v>
      </c>
      <c r="C39" s="51" t="s">
        <v>98</v>
      </c>
      <c r="D39" s="52"/>
      <c r="E39" s="53" t="s">
        <v>29</v>
      </c>
      <c r="F39" s="63">
        <v>1</v>
      </c>
      <c r="G39" s="55"/>
      <c r="H39" s="66">
        <f>ROUND(G39,2)*F39</f>
        <v>0</v>
      </c>
      <c r="I39" s="58"/>
      <c r="J39" s="78"/>
      <c r="K39" s="71"/>
      <c r="N39" s="72"/>
      <c r="O39" s="72"/>
      <c r="P39" s="72"/>
    </row>
    <row r="40" spans="1:16" s="70" customFormat="1" ht="39.75" customHeight="1">
      <c r="A40" s="67" t="s">
        <v>60</v>
      </c>
      <c r="B40" s="59" t="s">
        <v>67</v>
      </c>
      <c r="C40" s="51" t="s">
        <v>99</v>
      </c>
      <c r="D40" s="52"/>
      <c r="E40" s="53" t="s">
        <v>29</v>
      </c>
      <c r="F40" s="63">
        <v>1</v>
      </c>
      <c r="G40" s="55"/>
      <c r="H40" s="66">
        <f>ROUND(G40,2)*F40</f>
        <v>0</v>
      </c>
      <c r="I40" s="58"/>
      <c r="J40" s="78"/>
      <c r="K40" s="71"/>
      <c r="N40" s="72"/>
      <c r="O40" s="72"/>
      <c r="P40" s="72"/>
    </row>
    <row r="41" spans="1:16" s="70" customFormat="1" ht="39.75" customHeight="1">
      <c r="A41" s="67" t="s">
        <v>61</v>
      </c>
      <c r="B41" s="59" t="s">
        <v>68</v>
      </c>
      <c r="C41" s="51" t="s">
        <v>62</v>
      </c>
      <c r="D41" s="52"/>
      <c r="E41" s="53" t="s">
        <v>29</v>
      </c>
      <c r="F41" s="63">
        <v>1</v>
      </c>
      <c r="G41" s="55"/>
      <c r="H41" s="66">
        <f>ROUND(G41,2)*F41</f>
        <v>0</v>
      </c>
      <c r="I41" s="58"/>
      <c r="J41" s="78"/>
      <c r="K41" s="71"/>
      <c r="N41" s="72"/>
      <c r="O41" s="72"/>
      <c r="P41" s="72"/>
    </row>
    <row r="42" spans="1:8" ht="36" customHeight="1">
      <c r="A42" s="17"/>
      <c r="B42" s="10"/>
      <c r="C42" s="29" t="s">
        <v>17</v>
      </c>
      <c r="D42" s="9"/>
      <c r="E42" s="8"/>
      <c r="F42" s="7"/>
      <c r="G42" s="17"/>
      <c r="H42" s="20"/>
    </row>
    <row r="43" spans="1:16" s="70" customFormat="1" ht="39.75" customHeight="1">
      <c r="A43" s="67" t="s">
        <v>63</v>
      </c>
      <c r="B43" s="69" t="s">
        <v>128</v>
      </c>
      <c r="C43" s="51" t="s">
        <v>100</v>
      </c>
      <c r="D43" s="52" t="s">
        <v>113</v>
      </c>
      <c r="E43" s="53" t="s">
        <v>29</v>
      </c>
      <c r="F43" s="63">
        <v>8</v>
      </c>
      <c r="G43" s="55"/>
      <c r="H43" s="66">
        <f>ROUND(G43,2)*F43</f>
        <v>0</v>
      </c>
      <c r="I43" s="50"/>
      <c r="K43" s="71"/>
      <c r="N43" s="72"/>
      <c r="O43" s="72"/>
      <c r="P43" s="72"/>
    </row>
    <row r="44" spans="1:16" s="73" customFormat="1" ht="39.75" customHeight="1">
      <c r="A44" s="67" t="s">
        <v>64</v>
      </c>
      <c r="B44" s="69" t="s">
        <v>129</v>
      </c>
      <c r="C44" s="51" t="s">
        <v>101</v>
      </c>
      <c r="D44" s="52" t="s">
        <v>113</v>
      </c>
      <c r="E44" s="53"/>
      <c r="F44" s="63"/>
      <c r="G44" s="57"/>
      <c r="H44" s="66"/>
      <c r="I44" s="50"/>
      <c r="K44" s="71"/>
      <c r="N44" s="72"/>
      <c r="O44" s="72"/>
      <c r="P44" s="72"/>
    </row>
    <row r="45" spans="1:16" s="70" customFormat="1" ht="30" customHeight="1">
      <c r="A45" s="67" t="s">
        <v>114</v>
      </c>
      <c r="B45" s="59" t="s">
        <v>27</v>
      </c>
      <c r="C45" s="51" t="s">
        <v>115</v>
      </c>
      <c r="D45" s="52"/>
      <c r="E45" s="53" t="s">
        <v>29</v>
      </c>
      <c r="F45" s="63">
        <v>10</v>
      </c>
      <c r="G45" s="55"/>
      <c r="H45" s="66">
        <f>ROUND(G45,2)*F45</f>
        <v>0</v>
      </c>
      <c r="I45" s="50"/>
      <c r="K45" s="71"/>
      <c r="N45" s="72"/>
      <c r="O45" s="72"/>
      <c r="P45" s="72"/>
    </row>
    <row r="46" spans="1:16" s="70" customFormat="1" ht="30" customHeight="1">
      <c r="A46" s="67" t="s">
        <v>65</v>
      </c>
      <c r="B46" s="59" t="s">
        <v>30</v>
      </c>
      <c r="C46" s="51" t="s">
        <v>66</v>
      </c>
      <c r="D46" s="52"/>
      <c r="E46" s="53" t="s">
        <v>29</v>
      </c>
      <c r="F46" s="63">
        <v>10</v>
      </c>
      <c r="G46" s="55"/>
      <c r="H46" s="66">
        <f>ROUND(G46,2)*F46</f>
        <v>0</v>
      </c>
      <c r="I46" s="50"/>
      <c r="K46" s="71"/>
      <c r="N46" s="72"/>
      <c r="O46" s="72"/>
      <c r="P46" s="72"/>
    </row>
    <row r="47" spans="1:16" s="73" customFormat="1" ht="39.75" customHeight="1">
      <c r="A47" s="67" t="s">
        <v>74</v>
      </c>
      <c r="B47" s="69" t="s">
        <v>130</v>
      </c>
      <c r="C47" s="51" t="s">
        <v>102</v>
      </c>
      <c r="D47" s="52" t="s">
        <v>113</v>
      </c>
      <c r="E47" s="53" t="s">
        <v>29</v>
      </c>
      <c r="F47" s="63">
        <v>7</v>
      </c>
      <c r="G47" s="55"/>
      <c r="H47" s="66">
        <f>ROUND(G47,2)*F47</f>
        <v>0</v>
      </c>
      <c r="I47" s="50"/>
      <c r="K47" s="71"/>
      <c r="N47" s="72"/>
      <c r="O47" s="72"/>
      <c r="P47" s="72"/>
    </row>
    <row r="48" spans="1:16" s="73" customFormat="1" ht="39.75" customHeight="1">
      <c r="A48" s="67" t="s">
        <v>75</v>
      </c>
      <c r="B48" s="69" t="s">
        <v>131</v>
      </c>
      <c r="C48" s="51" t="s">
        <v>103</v>
      </c>
      <c r="D48" s="52" t="s">
        <v>113</v>
      </c>
      <c r="E48" s="53" t="s">
        <v>29</v>
      </c>
      <c r="F48" s="63">
        <v>5</v>
      </c>
      <c r="G48" s="55"/>
      <c r="H48" s="66">
        <f>ROUND(G48,2)*F48</f>
        <v>0</v>
      </c>
      <c r="I48" s="50"/>
      <c r="K48" s="71"/>
      <c r="N48" s="72"/>
      <c r="O48" s="72"/>
      <c r="P48" s="72"/>
    </row>
    <row r="49" spans="1:16" s="74" customFormat="1" ht="39.75" customHeight="1">
      <c r="A49" s="67" t="s">
        <v>116</v>
      </c>
      <c r="B49" s="69" t="s">
        <v>132</v>
      </c>
      <c r="C49" s="68" t="s">
        <v>117</v>
      </c>
      <c r="D49" s="52" t="s">
        <v>113</v>
      </c>
      <c r="E49" s="53" t="s">
        <v>29</v>
      </c>
      <c r="F49" s="63">
        <v>2</v>
      </c>
      <c r="G49" s="55"/>
      <c r="H49" s="66">
        <f>ROUND(G49,2)*F49</f>
        <v>0</v>
      </c>
      <c r="I49" s="50"/>
      <c r="K49" s="71"/>
      <c r="N49" s="72"/>
      <c r="O49" s="72"/>
      <c r="P49" s="72"/>
    </row>
    <row r="50" spans="1:8" ht="36" customHeight="1">
      <c r="A50" s="17"/>
      <c r="B50" s="14"/>
      <c r="C50" s="29" t="s">
        <v>18</v>
      </c>
      <c r="D50" s="9"/>
      <c r="E50" s="6"/>
      <c r="F50" s="9"/>
      <c r="G50" s="17"/>
      <c r="H50" s="20"/>
    </row>
    <row r="51" spans="1:16" s="70" customFormat="1" ht="30" customHeight="1">
      <c r="A51" s="65" t="s">
        <v>118</v>
      </c>
      <c r="B51" s="69" t="s">
        <v>133</v>
      </c>
      <c r="C51" s="51" t="s">
        <v>119</v>
      </c>
      <c r="D51" s="52" t="s">
        <v>120</v>
      </c>
      <c r="E51" s="53" t="s">
        <v>26</v>
      </c>
      <c r="F51" s="54">
        <v>50</v>
      </c>
      <c r="G51" s="55"/>
      <c r="H51" s="56">
        <f>ROUND(G51,2)*F51</f>
        <v>0</v>
      </c>
      <c r="I51" s="50"/>
      <c r="K51" s="71"/>
      <c r="N51" s="72"/>
      <c r="O51" s="72"/>
      <c r="P51" s="72"/>
    </row>
    <row r="52" spans="1:8" ht="30" customHeight="1" thickBot="1">
      <c r="A52" s="18"/>
      <c r="B52" s="33" t="str">
        <f>B6</f>
        <v>A</v>
      </c>
      <c r="C52" s="97" t="str">
        <f>C6</f>
        <v>HENDERSON HIGHWAY NORTHBOUND-MUNROE AVENUE TO LEIGHTON AVENUE-MINOR ASPHALT REHABILITATION</v>
      </c>
      <c r="D52" s="98"/>
      <c r="E52" s="98"/>
      <c r="F52" s="99"/>
      <c r="G52" s="18" t="s">
        <v>13</v>
      </c>
      <c r="H52" s="18">
        <f>SUM(H9:H51)</f>
        <v>0</v>
      </c>
    </row>
    <row r="53" spans="1:8" s="32" customFormat="1" ht="37.5" customHeight="1" thickTop="1">
      <c r="A53" s="17"/>
      <c r="B53" s="95" t="s">
        <v>23</v>
      </c>
      <c r="C53" s="96"/>
      <c r="D53" s="96"/>
      <c r="E53" s="96"/>
      <c r="F53" s="96"/>
      <c r="G53" s="86">
        <f>H52</f>
        <v>0</v>
      </c>
      <c r="H53" s="87"/>
    </row>
    <row r="54" spans="1:8" ht="37.5" customHeight="1">
      <c r="A54" s="17"/>
      <c r="B54" s="88" t="s">
        <v>21</v>
      </c>
      <c r="C54" s="89"/>
      <c r="D54" s="89"/>
      <c r="E54" s="89"/>
      <c r="F54" s="89"/>
      <c r="G54" s="89"/>
      <c r="H54" s="90"/>
    </row>
    <row r="55" spans="1:8" ht="37.5" customHeight="1">
      <c r="A55" s="17"/>
      <c r="B55" s="91" t="s">
        <v>22</v>
      </c>
      <c r="C55" s="89"/>
      <c r="D55" s="89"/>
      <c r="E55" s="89"/>
      <c r="F55" s="89"/>
      <c r="G55" s="89"/>
      <c r="H55" s="90"/>
    </row>
    <row r="56" spans="1:8" ht="15.75" customHeight="1">
      <c r="A56" s="49"/>
      <c r="B56" s="45"/>
      <c r="C56" s="46"/>
      <c r="D56" s="47"/>
      <c r="E56" s="46"/>
      <c r="F56" s="46"/>
      <c r="G56" s="23"/>
      <c r="H56" s="24"/>
    </row>
  </sheetData>
  <sheetProtection password="CC52" sheet="1" objects="1" scenarios="1" selectLockedCells="1"/>
  <mergeCells count="6">
    <mergeCell ref="G53:H53"/>
    <mergeCell ref="B54:H54"/>
    <mergeCell ref="B55:H55"/>
    <mergeCell ref="C6:F6"/>
    <mergeCell ref="B53:F53"/>
    <mergeCell ref="C52:F52"/>
  </mergeCells>
  <dataValidations count="2">
    <dataValidation type="custom" allowBlank="1" showInputMessage="1" showErrorMessage="1" error="If you can enter a Unit  Price in this cell, pLease contact the Contract Administrator immediately!" sqref="G8 G12 G14 G16:G17 G20 G25:G26 G28 G36 G44 G30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:G11 G13 G15 G18:G19 G22:G24 G27 G51 G34 G37:G41 G43 G45:G49 G29 G31:G32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116-2007 Bid Opportunity &amp;R&amp;10Bid Submission
Page &amp;P+3 of 11</oddHeader>
    <oddFooter xml:space="preserve">&amp;R__________________
Name of Bidder                    </oddFooter>
  </headerFooter>
  <rowBreaks count="1" manualBreakCount="1">
    <brk id="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K. Doerries 
Date: February 2, 2007 
File Size: 34,304 bytes</dc:description>
  <cp:lastModifiedBy>pw</cp:lastModifiedBy>
  <cp:lastPrinted>2007-02-02T14:01:33Z</cp:lastPrinted>
  <dcterms:created xsi:type="dcterms:W3CDTF">1999-03-31T15:44:33Z</dcterms:created>
  <dcterms:modified xsi:type="dcterms:W3CDTF">2007-02-02T14:10:47Z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