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Old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PRICES'!$B$1:$H$125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PRICES'!$B$1:$IV$39</definedName>
    <definedName name="XEverything">#REF!</definedName>
    <definedName name="XITEMS" localSheetId="0">'FORM B - PRICES'!$B$6:$IV$39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<sst xmlns="http://schemas.openxmlformats.org/spreadsheetml/2006/main" count="436" uniqueCount="203">
  <si>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</si>
  <si>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</si>
  <si>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</si>
  <si>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</si>
  <si>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</si>
  <si>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</si>
  <si>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</si>
  <si>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</si>
  <si>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</si>
  <si>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</si>
  <si>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</si>
  <si>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</si>
  <si>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</si>
  <si>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A.</t>
  </si>
  <si>
    <t xml:space="preserve"> PEMBINA HIGHWAY SOUTHBOUND - BISON DRIVE TO MARKHAM ROAD</t>
  </si>
  <si>
    <t>EARTH AND BASE WORKS</t>
  </si>
  <si>
    <t>A003</t>
  </si>
  <si>
    <t>A.1</t>
  </si>
  <si>
    <t>Excavation</t>
  </si>
  <si>
    <t>CW 3110-R10</t>
  </si>
  <si>
    <t>m³</t>
  </si>
  <si>
    <t>A004</t>
  </si>
  <si>
    <t>A.2</t>
  </si>
  <si>
    <t>Sub-Grade Compaction</t>
  </si>
  <si>
    <t>m²</t>
  </si>
  <si>
    <t>A010</t>
  </si>
  <si>
    <t>A.3</t>
  </si>
  <si>
    <t>Supplying and Placing Base Course Material</t>
  </si>
  <si>
    <t>A012</t>
  </si>
  <si>
    <t>A.4</t>
  </si>
  <si>
    <t>Grading of Boulevards</t>
  </si>
  <si>
    <t>ROADWORKS - REMOVALS/RENEWALS</t>
  </si>
  <si>
    <t>B047</t>
  </si>
  <si>
    <t>A.5</t>
  </si>
  <si>
    <t>Partial Slab Patches - Early Opening (24 hour)</t>
  </si>
  <si>
    <t xml:space="preserve">CW 3230-R5
</t>
  </si>
  <si>
    <t>B056</t>
  </si>
  <si>
    <t>i)</t>
  </si>
  <si>
    <t>200 mm Concrete Pavement (Type A)</t>
  </si>
  <si>
    <t/>
  </si>
  <si>
    <t>B057</t>
  </si>
  <si>
    <t>ii)</t>
  </si>
  <si>
    <t>200 mm Concrete Pavement (Type B)</t>
  </si>
  <si>
    <t>B058</t>
  </si>
  <si>
    <t>iii)</t>
  </si>
  <si>
    <t>200 mm Concrete Pavement (Type C)</t>
  </si>
  <si>
    <t>A.6</t>
  </si>
  <si>
    <t>Partial-Depth Planing of Existing Joints</t>
  </si>
  <si>
    <t>A.7</t>
  </si>
  <si>
    <t>Asphalt Patching of Full and Partial-Depth Concrete Repairs</t>
  </si>
  <si>
    <t>E8</t>
  </si>
  <si>
    <t>tonne</t>
  </si>
  <si>
    <t>B094</t>
  </si>
  <si>
    <t>A.8</t>
  </si>
  <si>
    <t>Drilled Dowels</t>
  </si>
  <si>
    <t>CW 3230-R5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</si>
  <si>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</si>
  <si>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</si>
  <si>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</si>
  <si>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</si>
  <si>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</si>
  <si>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</si>
  <si>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</si>
  <si>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</si>
  <si>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</t>
  </si>
  <si>
    <t>A.10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</si>
  <si>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</si>
  <si>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</si>
  <si>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</si>
  <si>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</si>
  <si>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</si>
  <si>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</si>
  <si>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</si>
  <si>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</si>
  <si>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</si>
  <si>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</si>
  <si>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</si>
  <si>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B154</t>
  </si>
  <si>
    <t>A.11</t>
  </si>
  <si>
    <t>Concrete Curb Renewal</t>
  </si>
  <si>
    <t xml:space="preserve">CW 3240-R6 </t>
  </si>
  <si>
    <t>B155</t>
  </si>
  <si>
    <t>Barrier (150 mm ht, Dowelled)</t>
  </si>
  <si>
    <t>SD-205,
SD206A</t>
  </si>
  <si>
    <t>B156</t>
  </si>
  <si>
    <t>a) Less than 3 m</t>
  </si>
  <si>
    <t>m</t>
  </si>
  <si>
    <t>B157</t>
  </si>
  <si>
    <t>b) 3 m to 30 m</t>
  </si>
  <si>
    <t>B158</t>
  </si>
  <si>
    <t>c) Greater than 30 m</t>
  </si>
  <si>
    <t>B167</t>
  </si>
  <si>
    <t>Modified Barrier (150 mm ht, Dowelled)</t>
  </si>
  <si>
    <t>SD-203B</t>
  </si>
  <si>
    <t>B184</t>
  </si>
  <si>
    <t>SD-229 E</t>
  </si>
  <si>
    <t>B190</t>
  </si>
  <si>
    <t>A.12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</si>
  <si>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</si>
  <si>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</si>
  <si>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</si>
  <si>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</si>
  <si>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</si>
  <si>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</si>
  <si>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</si>
  <si>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</si>
  <si>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</si>
  <si>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B199</t>
  </si>
  <si>
    <t>A.13</t>
  </si>
  <si>
    <t>Construction of Asphalt Patches</t>
  </si>
  <si>
    <t>B200</t>
  </si>
  <si>
    <t>A.14</t>
  </si>
  <si>
    <t>Planing of Pavement</t>
  </si>
  <si>
    <t xml:space="preserve">CW 3450-R5 </t>
  </si>
  <si>
    <t>B201</t>
  </si>
  <si>
    <t>0 - 50 mm Depth (Asphalt)</t>
  </si>
  <si>
    <t>JOINT AND CRACK SEALING</t>
  </si>
  <si>
    <t>D005</t>
  </si>
  <si>
    <t>A.15</t>
  </si>
  <si>
    <t>Longitudinal Joint &amp; Crack Filling ( &gt; 25mm in width )</t>
  </si>
  <si>
    <t>CW 3250-R6</t>
  </si>
  <si>
    <t>D006</t>
  </si>
  <si>
    <t>A.16</t>
  </si>
  <si>
    <t xml:space="preserve">Reflective Crack Maintenance </t>
  </si>
  <si>
    <t>ASSOCIATED DRAINAGE AND UNDERGROUND WORKS</t>
  </si>
  <si>
    <t>E023</t>
  </si>
  <si>
    <t>A.17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</si>
  <si>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</si>
  <si>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</si>
  <si>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</si>
  <si>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</si>
  <si>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</si>
  <si>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</si>
  <si>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</si>
  <si>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</si>
  <si>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</si>
  <si>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iv)</t>
  </si>
  <si>
    <t>AP-008 - Barrier Curb and Gutter Inlet Frame and Box</t>
  </si>
  <si>
    <t>E029</t>
  </si>
  <si>
    <t>v)</t>
  </si>
  <si>
    <t xml:space="preserve">AP-009 - Barrier Curb and Gutter Inlet Cover </t>
  </si>
  <si>
    <t>ADJUSTMENTS</t>
  </si>
  <si>
    <t>F001</t>
  </si>
  <si>
    <t>A.18</t>
  </si>
  <si>
    <t>Adjustment of Catch Basins / Manholes Frames</t>
  </si>
  <si>
    <t>CW 3210-R7</t>
  </si>
  <si>
    <t>F003</t>
  </si>
  <si>
    <t>A.19</t>
  </si>
  <si>
    <t>Lifter Rings</t>
  </si>
  <si>
    <t>F005</t>
  </si>
  <si>
    <t>51mm</t>
  </si>
  <si>
    <t>F009</t>
  </si>
  <si>
    <t>A.20</t>
  </si>
  <si>
    <t>Adjustment of Valve Boxes</t>
  </si>
  <si>
    <t>F010</t>
  </si>
  <si>
    <t>A.21</t>
  </si>
  <si>
    <t>Valve Box Extensions</t>
  </si>
  <si>
    <t>F018</t>
  </si>
  <si>
    <t>A.22</t>
  </si>
  <si>
    <t>Curb Stop Extensions</t>
  </si>
  <si>
    <t>LANDSCAPING</t>
  </si>
  <si>
    <t>G004</t>
  </si>
  <si>
    <t>A.23</t>
  </si>
  <si>
    <t>Seeding</t>
  </si>
  <si>
    <t>CW 3520-R7</t>
  </si>
  <si>
    <t>Sub-Total:</t>
  </si>
  <si>
    <t>B.</t>
  </si>
  <si>
    <t xml:space="preserve"> CORYDON AVENUE - NASSAU STREET NORTH TO LILAC STREET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</si>
  <si>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</si>
  <si>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</si>
  <si>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</si>
  <si>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</si>
  <si>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</si>
  <si>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</si>
  <si>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</si>
  <si>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</si>
  <si>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</si>
  <si>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Decorative Sidewalk Renewal (without grout)</t>
  </si>
  <si>
    <t>a) 5 sq.m. to 20 sq.m.</t>
  </si>
  <si>
    <t>Decorative Sidewalk Renewal (with grout)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</si>
  <si>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</si>
  <si>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</si>
  <si>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</si>
  <si>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</si>
  <si>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</si>
  <si>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</si>
  <si>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</si>
  <si>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</si>
  <si>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</si>
  <si>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</si>
  <si>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</si>
  <si>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</si>
  <si>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</si>
  <si>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</si>
  <si>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</si>
  <si>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</si>
  <si>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ROADWORKS - REMOVALS/RENEWALS  </t>
    </r>
    <r>
      <rPr>
        <sz val="12"/>
        <rFont val="Arial"/>
        <family val="2"/>
      </rPr>
      <t>(Cont'd.)</t>
    </r>
  </si>
  <si>
    <r>
      <t>ROADWORKS - REMOVALS/RENEWALS</t>
    </r>
    <r>
      <rPr>
        <sz val="12"/>
        <rFont val="Arial"/>
        <family val="2"/>
      </rPr>
      <t xml:space="preserve">  (Cont'd.)</t>
    </r>
  </si>
  <si>
    <t>E9</t>
  </si>
  <si>
    <t>CW 3110-R10,  E6</t>
  </si>
  <si>
    <t>Curb Ramp (10mm ht, Separate)</t>
  </si>
  <si>
    <t>CW 3235-R6,    E7</t>
  </si>
  <si>
    <t>Curb Ramp (10 mm ht, Separate)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</si>
</sst>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14">
    <xf numFmtId="0" fontId="0" fillId="0" borderId="0" xfId="0" applyAlignment="1">
      <alignment/>
    </xf>
    <xf numFmtId="7" fontId="19" fillId="0" borderId="0" xfId="37" applyNumberFormat="1" applyFont="1" applyFill="1" applyBorder="1" applyAlignment="1" applyProtection="1">
      <alignment horizontal="centerContinuous" vertical="center"/>
      <protection/>
    </xf>
    <xf numFmtId="1" fontId="20" fillId="0" borderId="0" xfId="37" applyNumberFormat="1" applyFont="1" applyFill="1" applyAlignment="1" applyProtection="1">
      <alignment horizontal="centerContinuous" vertical="top"/>
      <protection/>
    </xf>
    <xf numFmtId="0" fontId="20" fillId="0" borderId="0" xfId="37" applyNumberFormat="1" applyFont="1" applyFill="1" applyAlignment="1" applyProtection="1">
      <alignment horizontal="centerContinuous" vertical="center"/>
      <protection/>
    </xf>
    <xf numFmtId="7" fontId="19" fillId="0" borderId="0" xfId="37" applyNumberFormat="1" applyFont="1" applyFill="1" applyAlignment="1" applyProtection="1">
      <alignment horizontal="centerContinuous" vertical="center"/>
      <protection/>
    </xf>
    <xf numFmtId="0" fontId="13" fillId="0" borderId="0" xfId="37" applyNumberFormat="1" applyFill="1" applyProtection="1">
      <alignment/>
      <protection/>
    </xf>
    <xf numFmtId="7" fontId="21" fillId="0" borderId="0" xfId="37" applyNumberFormat="1" applyFont="1" applyFill="1" applyBorder="1" applyAlignment="1" applyProtection="1">
      <alignment horizontal="centerContinuous" vertical="center"/>
      <protection/>
    </xf>
    <xf numFmtId="1" fontId="13" fillId="0" borderId="0" xfId="37" applyNumberFormat="1" applyFill="1" applyAlignment="1" applyProtection="1">
      <alignment horizontal="centerContinuous" vertical="top"/>
      <protection/>
    </xf>
    <xf numFmtId="0" fontId="13" fillId="0" borderId="0" xfId="37" applyNumberFormat="1" applyFill="1" applyAlignment="1" applyProtection="1">
      <alignment horizontal="centerContinuous" vertical="center"/>
      <protection/>
    </xf>
    <xf numFmtId="7" fontId="21" fillId="0" borderId="0" xfId="37" applyNumberFormat="1" applyFont="1" applyFill="1" applyAlignment="1" applyProtection="1">
      <alignment horizontal="centerContinuous" vertical="center"/>
      <protection/>
    </xf>
    <xf numFmtId="7" fontId="13" fillId="0" borderId="0" xfId="37" applyNumberFormat="1" applyFill="1" applyBorder="1" applyAlignment="1" applyProtection="1">
      <alignment horizontal="right"/>
      <protection/>
    </xf>
    <xf numFmtId="0" fontId="13" fillId="0" borderId="0" xfId="37" applyNumberFormat="1" applyFill="1" applyAlignment="1" applyProtection="1">
      <alignment vertical="top"/>
      <protection/>
    </xf>
    <xf numFmtId="0" fontId="13" fillId="0" borderId="0" xfId="37" applyNumberFormat="1" applyFill="1" applyAlignment="1" applyProtection="1">
      <alignment/>
      <protection/>
    </xf>
    <xf numFmtId="7" fontId="13" fillId="0" borderId="0" xfId="37" applyNumberFormat="1" applyFill="1" applyAlignment="1" applyProtection="1">
      <alignment horizontal="centerContinuous" vertical="center"/>
      <protection/>
    </xf>
    <xf numFmtId="0" fontId="13" fillId="0" borderId="0" xfId="37" applyNumberFormat="1" applyFill="1" applyAlignment="1" applyProtection="1">
      <alignment horizontal="centerContinuous"/>
      <protection/>
    </xf>
    <xf numFmtId="7" fontId="13" fillId="0" borderId="6" xfId="37" applyNumberFormat="1" applyFill="1" applyBorder="1" applyAlignment="1" applyProtection="1">
      <alignment horizontal="center"/>
      <protection/>
    </xf>
    <xf numFmtId="0" fontId="13" fillId="0" borderId="7" xfId="37" applyNumberFormat="1" applyFill="1" applyBorder="1" applyAlignment="1" applyProtection="1">
      <alignment horizontal="center" vertical="top"/>
      <protection/>
    </xf>
    <xf numFmtId="0" fontId="13" fillId="0" borderId="8" xfId="37" applyNumberFormat="1" applyFill="1" applyBorder="1" applyAlignment="1" applyProtection="1">
      <alignment horizontal="center"/>
      <protection/>
    </xf>
    <xf numFmtId="0" fontId="13" fillId="0" borderId="7" xfId="37" applyNumberFormat="1" applyFill="1" applyBorder="1" applyAlignment="1" applyProtection="1">
      <alignment horizontal="center"/>
      <protection/>
    </xf>
    <xf numFmtId="0" fontId="13" fillId="0" borderId="9" xfId="37" applyNumberFormat="1" applyFill="1" applyBorder="1" applyAlignment="1" applyProtection="1">
      <alignment horizontal="center"/>
      <protection/>
    </xf>
    <xf numFmtId="7" fontId="13" fillId="0" borderId="9" xfId="37" applyNumberFormat="1" applyFill="1" applyBorder="1" applyAlignment="1" applyProtection="1">
      <alignment horizontal="right"/>
      <protection/>
    </xf>
    <xf numFmtId="7" fontId="13" fillId="0" borderId="6" xfId="37" applyNumberFormat="1" applyFill="1" applyBorder="1" applyAlignment="1" applyProtection="1">
      <alignment horizontal="right"/>
      <protection/>
    </xf>
    <xf numFmtId="0" fontId="13" fillId="0" borderId="10" xfId="37" applyNumberFormat="1" applyFill="1" applyBorder="1" applyAlignment="1" applyProtection="1">
      <alignment vertical="top"/>
      <protection/>
    </xf>
    <xf numFmtId="0" fontId="13" fillId="0" borderId="11" xfId="37" applyNumberFormat="1" applyFill="1" applyBorder="1" applyProtection="1">
      <alignment/>
      <protection/>
    </xf>
    <xf numFmtId="0" fontId="13" fillId="0" borderId="10" xfId="37" applyNumberFormat="1" applyFill="1" applyBorder="1" applyAlignment="1" applyProtection="1">
      <alignment horizontal="center"/>
      <protection/>
    </xf>
    <xf numFmtId="0" fontId="13" fillId="0" borderId="12" xfId="37" applyNumberFormat="1" applyFill="1" applyBorder="1" applyProtection="1">
      <alignment/>
      <protection/>
    </xf>
    <xf numFmtId="0" fontId="13" fillId="0" borderId="12" xfId="37" applyNumberFormat="1" applyFill="1" applyBorder="1" applyAlignment="1" applyProtection="1">
      <alignment horizontal="center"/>
      <protection/>
    </xf>
    <xf numFmtId="7" fontId="13" fillId="0" borderId="12" xfId="37" applyNumberFormat="1" applyFill="1" applyBorder="1" applyAlignment="1" applyProtection="1">
      <alignment horizontal="right"/>
      <protection/>
    </xf>
    <xf numFmtId="0" fontId="13" fillId="0" borderId="12" xfId="37" applyNumberFormat="1" applyFill="1" applyBorder="1" applyAlignment="1" applyProtection="1">
      <alignment horizontal="right"/>
      <protection/>
    </xf>
    <xf numFmtId="185" fontId="22" fillId="0" borderId="13" xfId="37" applyNumberFormat="1" applyFont="1" applyFill="1" applyBorder="1" applyAlignment="1" applyProtection="1">
      <alignment horizontal="center" vertical="center" wrapText="1"/>
      <protection/>
    </xf>
    <xf numFmtId="185" fontId="20" fillId="0" borderId="14" xfId="37" applyNumberFormat="1" applyFont="1" applyFill="1" applyBorder="1" applyAlignment="1" applyProtection="1">
      <alignment horizontal="center" vertical="center" wrapText="1"/>
      <protection/>
    </xf>
    <xf numFmtId="173" fontId="20" fillId="0" borderId="14" xfId="37" applyNumberFormat="1" applyFont="1" applyFill="1" applyBorder="1" applyAlignment="1" applyProtection="1">
      <alignment vertical="center"/>
      <protection/>
    </xf>
    <xf numFmtId="173" fontId="20" fillId="0" borderId="14" xfId="37" applyNumberFormat="1" applyFont="1" applyFill="1" applyBorder="1" applyAlignment="1" applyProtection="1">
      <alignment horizontal="centerContinuous"/>
      <protection/>
    </xf>
    <xf numFmtId="0" fontId="20" fillId="0" borderId="14" xfId="37" applyNumberFormat="1" applyFont="1" applyFill="1" applyBorder="1" applyAlignment="1" applyProtection="1">
      <alignment horizontal="centerContinuous"/>
      <protection/>
    </xf>
    <xf numFmtId="0" fontId="20" fillId="0" borderId="14" xfId="37" applyNumberFormat="1" applyFont="1" applyFill="1" applyBorder="1" applyAlignment="1" applyProtection="1">
      <alignment vertical="center"/>
      <protection/>
    </xf>
    <xf numFmtId="0" fontId="13" fillId="0" borderId="14" xfId="37" applyNumberFormat="1" applyFont="1" applyFill="1" applyBorder="1" applyAlignment="1" applyProtection="1">
      <alignment horizontal="centerContinuous"/>
      <protection/>
    </xf>
    <xf numFmtId="4" fontId="13" fillId="0" borderId="15" xfId="37" applyNumberFormat="1" applyFont="1" applyFill="1" applyBorder="1" applyAlignment="1" applyProtection="1">
      <alignment horizontal="center" vertical="top" wrapText="1"/>
      <protection/>
    </xf>
    <xf numFmtId="185" fontId="13" fillId="0" borderId="1" xfId="37" applyNumberFormat="1" applyFont="1" applyFill="1" applyBorder="1" applyAlignment="1" applyProtection="1">
      <alignment horizontal="center" vertical="top" wrapText="1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191" fontId="13" fillId="0" borderId="1" xfId="37" applyNumberFormat="1" applyFont="1" applyFill="1" applyBorder="1" applyAlignment="1" applyProtection="1">
      <alignment vertical="top"/>
      <protection/>
    </xf>
    <xf numFmtId="187" fontId="13" fillId="0" borderId="15" xfId="37" applyNumberFormat="1" applyFont="1" applyFill="1" applyBorder="1" applyAlignment="1" applyProtection="1">
      <alignment horizontal="center" vertical="top"/>
      <protection/>
    </xf>
    <xf numFmtId="187" fontId="20" fillId="0" borderId="15" xfId="37" applyNumberFormat="1" applyFont="1" applyFill="1" applyBorder="1" applyAlignment="1" applyProtection="1">
      <alignment horizontal="center"/>
      <protection/>
    </xf>
    <xf numFmtId="185" fontId="20" fillId="0" borderId="1" xfId="37" applyNumberFormat="1" applyFont="1" applyFill="1" applyBorder="1" applyAlignment="1" applyProtection="1">
      <alignment horizontal="center" vertical="center" wrapText="1"/>
      <protection/>
    </xf>
    <xf numFmtId="173" fontId="20" fillId="0" borderId="1" xfId="37" applyNumberFormat="1" applyFont="1" applyFill="1" applyBorder="1" applyAlignment="1" applyProtection="1">
      <alignment vertical="center" wrapText="1"/>
      <protection/>
    </xf>
    <xf numFmtId="173" fontId="20" fillId="0" borderId="1" xfId="37" applyNumberFormat="1" applyFont="1" applyFill="1" applyBorder="1" applyAlignment="1" applyProtection="1">
      <alignment horizontal="centerContinuous" wrapText="1"/>
      <protection/>
    </xf>
    <xf numFmtId="0" fontId="20" fillId="0" borderId="1" xfId="37" applyNumberFormat="1" applyFont="1" applyFill="1" applyBorder="1" applyAlignment="1" applyProtection="1">
      <alignment horizontal="centerContinuous" wrapText="1"/>
      <protection/>
    </xf>
    <xf numFmtId="0" fontId="20" fillId="0" borderId="1" xfId="37" applyNumberFormat="1" applyFont="1" applyFill="1" applyBorder="1" applyAlignment="1" applyProtection="1">
      <alignment vertical="center"/>
      <protection/>
    </xf>
    <xf numFmtId="0" fontId="13" fillId="0" borderId="1" xfId="37" applyNumberFormat="1" applyFont="1" applyFill="1" applyBorder="1" applyAlignment="1" applyProtection="1">
      <alignment horizontal="centerContinuous"/>
      <protection/>
    </xf>
    <xf numFmtId="4" fontId="13" fillId="0" borderId="15" xfId="37" applyNumberFormat="1" applyFont="1" applyFill="1" applyBorder="1" applyAlignment="1" applyProtection="1">
      <alignment horizontal="center" vertical="top"/>
      <protection/>
    </xf>
    <xf numFmtId="0" fontId="13" fillId="0" borderId="1" xfId="37" applyNumberFormat="1" applyFont="1" applyFill="1" applyBorder="1" applyAlignment="1" applyProtection="1">
      <alignment horizontal="right" vertical="top"/>
      <protection/>
    </xf>
    <xf numFmtId="0" fontId="13" fillId="0" borderId="1" xfId="37" applyNumberFormat="1" applyFont="1" applyFill="1" applyBorder="1" applyAlignment="1" applyProtection="1">
      <alignment vertical="top"/>
      <protection/>
    </xf>
    <xf numFmtId="185" fontId="13" fillId="0" borderId="1" xfId="37" applyNumberFormat="1" applyFont="1" applyFill="1" applyBorder="1" applyAlignment="1" applyProtection="1">
      <alignment horizontal="right" vertical="top" wrapText="1"/>
      <protection/>
    </xf>
    <xf numFmtId="0" fontId="13" fillId="0" borderId="0" xfId="37" applyNumberFormat="1" applyFill="1" applyAlignment="1" applyProtection="1">
      <alignment vertical="center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2"/>
      <protection/>
    </xf>
    <xf numFmtId="185" fontId="13" fillId="0" borderId="2" xfId="37" applyNumberFormat="1" applyFont="1" applyFill="1" applyBorder="1" applyAlignment="1" applyProtection="1">
      <alignment horizontal="left" vertical="top" wrapText="1" indent="2"/>
      <protection/>
    </xf>
    <xf numFmtId="173" fontId="13" fillId="0" borderId="2" xfId="37" applyNumberFormat="1" applyFont="1" applyFill="1" applyBorder="1" applyAlignment="1" applyProtection="1">
      <alignment horizontal="left" vertical="top" wrapText="1"/>
      <protection/>
    </xf>
    <xf numFmtId="173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2" xfId="37" applyNumberFormat="1" applyFont="1" applyFill="1" applyBorder="1" applyAlignment="1" applyProtection="1">
      <alignment horizontal="center" vertical="top" wrapText="1"/>
      <protection/>
    </xf>
    <xf numFmtId="37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2" xfId="37" applyNumberFormat="1" applyFont="1" applyFill="1" applyBorder="1" applyAlignment="1" applyProtection="1">
      <alignment vertical="top"/>
      <protection locked="0"/>
    </xf>
    <xf numFmtId="191" fontId="13" fillId="0" borderId="2" xfId="37" applyNumberFormat="1" applyFont="1" applyFill="1" applyBorder="1" applyAlignment="1" applyProtection="1">
      <alignment vertical="top"/>
      <protection/>
    </xf>
    <xf numFmtId="0" fontId="0" fillId="0" borderId="0" xfId="37" applyNumberFormat="1" applyFont="1" applyFill="1" applyAlignment="1" applyProtection="1">
      <alignment/>
      <protection/>
    </xf>
    <xf numFmtId="173" fontId="20" fillId="0" borderId="1" xfId="37" applyNumberFormat="1" applyFont="1" applyFill="1" applyBorder="1" applyAlignment="1" applyProtection="1">
      <alignment vertical="center"/>
      <protection/>
    </xf>
    <xf numFmtId="191" fontId="13" fillId="0" borderId="1" xfId="37" applyNumberFormat="1" applyFont="1" applyFill="1" applyBorder="1" applyAlignment="1" applyProtection="1">
      <alignment vertical="top" wrapText="1"/>
      <protection/>
    </xf>
    <xf numFmtId="185" fontId="13" fillId="0" borderId="2" xfId="37" applyNumberFormat="1" applyFont="1" applyFill="1" applyBorder="1" applyAlignment="1" applyProtection="1">
      <alignment horizontal="center" vertical="top" wrapText="1"/>
      <protection/>
    </xf>
    <xf numFmtId="191" fontId="13" fillId="0" borderId="2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0" fontId="13" fillId="0" borderId="1" xfId="37" applyNumberFormat="1" applyFont="1" applyFill="1" applyBorder="1" applyAlignment="1" applyProtection="1">
      <alignment vertical="top" wrapText="1"/>
      <protection/>
    </xf>
    <xf numFmtId="185" fontId="23" fillId="0" borderId="16" xfId="37" applyNumberFormat="1" applyFont="1" applyFill="1" applyBorder="1" applyAlignment="1" applyProtection="1">
      <alignment horizontal="center" vertical="center"/>
      <protection/>
    </xf>
    <xf numFmtId="7" fontId="13" fillId="0" borderId="16" xfId="37" applyNumberFormat="1" applyFill="1" applyBorder="1" applyAlignment="1" applyProtection="1">
      <alignment horizontal="right" vertical="center"/>
      <protection/>
    </xf>
    <xf numFmtId="0" fontId="13" fillId="0" borderId="17" xfId="37" applyNumberFormat="1" applyFill="1" applyBorder="1" applyAlignment="1" applyProtection="1">
      <alignment vertical="top"/>
      <protection/>
    </xf>
    <xf numFmtId="0" fontId="20" fillId="0" borderId="18" xfId="37" applyNumberFormat="1" applyFont="1" applyFill="1" applyBorder="1" applyProtection="1">
      <alignment/>
      <protection/>
    </xf>
    <xf numFmtId="0" fontId="13" fillId="0" borderId="18" xfId="37" applyNumberFormat="1" applyFill="1" applyBorder="1" applyAlignment="1" applyProtection="1">
      <alignment horizontal="center"/>
      <protection/>
    </xf>
    <xf numFmtId="0" fontId="13" fillId="0" borderId="18" xfId="37" applyNumberFormat="1" applyFill="1" applyBorder="1" applyProtection="1">
      <alignment/>
      <protection/>
    </xf>
    <xf numFmtId="0" fontId="13" fillId="0" borderId="0" xfId="37" applyNumberFormat="1" applyFill="1" applyAlignment="1" applyProtection="1">
      <alignment horizontal="right"/>
      <protection/>
    </xf>
    <xf numFmtId="0" fontId="13" fillId="0" borderId="19" xfId="37" applyNumberFormat="1" applyFill="1" applyBorder="1" applyAlignment="1" applyProtection="1">
      <alignment horizontal="right"/>
      <protection/>
    </xf>
    <xf numFmtId="7" fontId="13" fillId="0" borderId="16" xfId="37" applyNumberFormat="1" applyFill="1" applyBorder="1" applyAlignment="1" applyProtection="1">
      <alignment horizontal="right"/>
      <protection/>
    </xf>
    <xf numFmtId="0" fontId="13" fillId="0" borderId="0" xfId="37" applyNumberFormat="1" applyFill="1" applyBorder="1" applyAlignment="1" applyProtection="1">
      <alignment horizontal="right"/>
      <protection/>
    </xf>
    <xf numFmtId="0" fontId="13" fillId="0" borderId="20" xfId="37" applyNumberFormat="1" applyFill="1" applyBorder="1" applyAlignment="1" applyProtection="1">
      <alignment vertical="top"/>
      <protection/>
    </xf>
    <xf numFmtId="0" fontId="13" fillId="0" borderId="5" xfId="37" applyNumberFormat="1" applyFill="1" applyBorder="1" applyProtection="1">
      <alignment/>
      <protection/>
    </xf>
    <xf numFmtId="0" fontId="13" fillId="0" borderId="5" xfId="37" applyNumberFormat="1" applyFill="1" applyBorder="1" applyAlignment="1" applyProtection="1">
      <alignment horizontal="center"/>
      <protection/>
    </xf>
    <xf numFmtId="7" fontId="13" fillId="0" borderId="5" xfId="37" applyNumberFormat="1" applyFill="1" applyBorder="1" applyAlignment="1" applyProtection="1">
      <alignment horizontal="right"/>
      <protection/>
    </xf>
    <xf numFmtId="0" fontId="13" fillId="0" borderId="21" xfId="37" applyNumberFormat="1" applyFill="1" applyBorder="1" applyAlignment="1" applyProtection="1">
      <alignment horizontal="right"/>
      <protection/>
    </xf>
    <xf numFmtId="0" fontId="13" fillId="0" borderId="0" xfId="37" applyNumberFormat="1" applyFill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13" fillId="0" borderId="22" xfId="37" applyNumberFormat="1" applyFill="1" applyBorder="1" applyAlignment="1" applyProtection="1" quotePrefix="1">
      <alignment/>
      <protection/>
    </xf>
    <xf numFmtId="0" fontId="13" fillId="0" borderId="0" xfId="37" applyNumberFormat="1" applyFill="1" applyBorder="1" applyAlignment="1" applyProtection="1" quotePrefix="1">
      <alignment/>
      <protection/>
    </xf>
    <xf numFmtId="0" fontId="13" fillId="0" borderId="15" xfId="37" applyNumberFormat="1" applyFill="1" applyBorder="1" applyAlignment="1" applyProtection="1" quotePrefix="1">
      <alignment/>
      <protection/>
    </xf>
    <xf numFmtId="0" fontId="13" fillId="0" borderId="23" xfId="37" applyNumberFormat="1" applyFill="1" applyBorder="1" applyAlignment="1" applyProtection="1">
      <alignment/>
      <protection/>
    </xf>
    <xf numFmtId="0" fontId="13" fillId="0" borderId="24" xfId="37" applyNumberFormat="1" applyFill="1" applyBorder="1" applyAlignment="1" applyProtection="1">
      <alignment/>
      <protection/>
    </xf>
    <xf numFmtId="1" fontId="24" fillId="0" borderId="25" xfId="37" applyNumberFormat="1" applyFont="1" applyFill="1" applyBorder="1" applyAlignment="1" applyProtection="1">
      <alignment horizontal="left" vertical="center" wrapText="1"/>
      <protection/>
    </xf>
    <xf numFmtId="1" fontId="24" fillId="0" borderId="26" xfId="37" applyNumberFormat="1" applyFont="1" applyFill="1" applyBorder="1" applyAlignment="1" applyProtection="1">
      <alignment horizontal="left" vertical="center" wrapText="1"/>
      <protection/>
    </xf>
    <xf numFmtId="1" fontId="24" fillId="0" borderId="27" xfId="37" applyNumberFormat="1" applyFont="1" applyFill="1" applyBorder="1" applyAlignment="1" applyProtection="1">
      <alignment horizontal="left" vertical="center" wrapText="1"/>
      <protection/>
    </xf>
    <xf numFmtId="1" fontId="23" fillId="0" borderId="25" xfId="37" applyNumberFormat="1" applyFont="1" applyFill="1" applyBorder="1" applyAlignment="1" applyProtection="1">
      <alignment horizontal="left" vertical="center" wrapText="1"/>
      <protection/>
    </xf>
    <xf numFmtId="1" fontId="23" fillId="0" borderId="26" xfId="37" applyNumberFormat="1" applyFont="1" applyFill="1" applyBorder="1" applyAlignment="1" applyProtection="1">
      <alignment horizontal="left" vertical="center" wrapText="1"/>
      <protection/>
    </xf>
    <xf numFmtId="1" fontId="23" fillId="0" borderId="27" xfId="37" applyNumberFormat="1" applyFont="1" applyFill="1" applyBorder="1" applyAlignment="1" applyProtection="1">
      <alignment horizontal="left" vertical="center" wrapText="1"/>
      <protection/>
    </xf>
    <xf numFmtId="1" fontId="23" fillId="0" borderId="28" xfId="37" applyNumberFormat="1" applyFont="1" applyFill="1" applyBorder="1" applyAlignment="1" applyProtection="1">
      <alignment horizontal="left" vertical="center" wrapText="1"/>
      <protection/>
    </xf>
    <xf numFmtId="1" fontId="23" fillId="0" borderId="29" xfId="37" applyNumberFormat="1" applyFont="1" applyFill="1" applyBorder="1" applyAlignment="1" applyProtection="1">
      <alignment horizontal="left" vertical="center" wrapText="1"/>
      <protection/>
    </xf>
    <xf numFmtId="1" fontId="23" fillId="0" borderId="30" xfId="37" applyNumberFormat="1" applyFont="1" applyFill="1" applyBorder="1" applyAlignment="1" applyProtection="1">
      <alignment horizontal="left" vertical="center" wrapText="1"/>
      <protection/>
    </xf>
    <xf numFmtId="185" fontId="22" fillId="0" borderId="13" xfId="37" applyNumberFormat="1" applyFont="1" applyFill="1" applyBorder="1" applyAlignment="1" applyProtection="1">
      <alignment horizontal="left" vertical="center" wrapText="1"/>
      <protection/>
    </xf>
    <xf numFmtId="185" fontId="22" fillId="0" borderId="29" xfId="37" applyNumberFormat="1" applyFont="1" applyFill="1" applyBorder="1" applyAlignment="1" applyProtection="1">
      <alignment horizontal="left" vertical="center" wrapText="1"/>
      <protection/>
    </xf>
    <xf numFmtId="185" fontId="22" fillId="0" borderId="31" xfId="37" applyNumberFormat="1" applyFont="1" applyFill="1" applyBorder="1" applyAlignment="1" applyProtection="1">
      <alignment horizontal="left" vertical="center" wrapText="1"/>
      <protection/>
    </xf>
    <xf numFmtId="0" fontId="22" fillId="0" borderId="13" xfId="37" applyNumberFormat="1" applyFont="1" applyFill="1" applyBorder="1" applyAlignment="1" applyProtection="1">
      <alignment horizontal="left" vertical="center" wrapText="1"/>
      <protection/>
    </xf>
    <xf numFmtId="0" fontId="22" fillId="0" borderId="29" xfId="37" applyNumberFormat="1" applyFont="1" applyFill="1" applyBorder="1" applyAlignment="1" applyProtection="1">
      <alignment horizontal="left" vertical="center" wrapText="1"/>
      <protection/>
    </xf>
    <xf numFmtId="0" fontId="22" fillId="0" borderId="31" xfId="37" applyNumberFormat="1" applyFont="1" applyFill="1" applyBorder="1" applyAlignment="1" applyProtection="1">
      <alignment horizontal="left" vertical="center" wrapText="1"/>
      <protection/>
    </xf>
    <xf numFmtId="7" fontId="13" fillId="0" borderId="32" xfId="37" applyNumberFormat="1" applyFill="1" applyBorder="1" applyAlignment="1" applyProtection="1">
      <alignment horizontal="center"/>
      <protection/>
    </xf>
    <xf numFmtId="7" fontId="13" fillId="0" borderId="33" xfId="37" applyNumberFormat="1" applyFill="1" applyBorder="1" applyAlignment="1" applyProtection="1">
      <alignment horizontal="center"/>
      <protection/>
    </xf>
    <xf numFmtId="0" fontId="13" fillId="0" borderId="22" xfId="37" applyNumberFormat="1" applyFill="1" applyBorder="1" applyAlignment="1" applyProtection="1">
      <alignment/>
      <protection/>
    </xf>
    <xf numFmtId="0" fontId="13" fillId="0" borderId="0" xfId="37" applyNumberFormat="1" applyFill="1" applyBorder="1" applyAlignment="1" applyProtection="1">
      <alignment/>
      <protection/>
    </xf>
    <xf numFmtId="0" fontId="13" fillId="0" borderId="15" xfId="37" applyNumberFormat="1" applyFill="1" applyBorder="1" applyAlignment="1" applyProtection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7_Form B_Draft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25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9.421875" style="81" hidden="1" customWidth="1"/>
    <col min="2" max="2" width="11.28125" style="11" customWidth="1"/>
    <col min="3" max="3" width="47.28125" style="5" customWidth="1"/>
    <col min="4" max="4" width="16.421875" style="87" customWidth="1"/>
    <col min="5" max="5" width="8.7109375" style="5" customWidth="1"/>
    <col min="6" max="6" width="15.140625" style="5" customWidth="1"/>
    <col min="7" max="7" width="15.140625" style="78" customWidth="1"/>
    <col min="8" max="8" width="21.57421875" style="78" customWidth="1"/>
    <col min="9" max="9" width="17.57421875" style="5" customWidth="1"/>
    <col min="10" max="16384" width="13.57421875" style="5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3"/>
    </row>
    <row r="2" spans="1:8" ht="15">
      <c r="A2" s="6"/>
      <c r="B2" s="7" t="s">
        <v>1</v>
      </c>
      <c r="C2" s="8"/>
      <c r="D2" s="8"/>
      <c r="E2" s="8"/>
      <c r="F2" s="8"/>
      <c r="G2" s="9"/>
      <c r="H2" s="8"/>
    </row>
    <row r="3" spans="1:8" ht="15">
      <c r="A3" s="10"/>
      <c r="B3" s="11" t="s">
        <v>2</v>
      </c>
      <c r="C3" s="12"/>
      <c r="D3" s="12"/>
      <c r="E3" s="12"/>
      <c r="F3" s="12"/>
      <c r="G3" s="13"/>
      <c r="H3" s="14"/>
    </row>
    <row r="4" spans="1:8" ht="15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19" t="s">
        <v>10</v>
      </c>
    </row>
    <row r="5" spans="1:10" ht="15.75" thickBot="1">
      <c r="A5" s="21"/>
      <c r="B5" s="22"/>
      <c r="C5" s="23"/>
      <c r="D5" s="24" t="s">
        <v>11</v>
      </c>
      <c r="E5" s="25"/>
      <c r="F5" s="26" t="s">
        <v>12</v>
      </c>
      <c r="G5" s="27"/>
      <c r="H5" s="28"/>
      <c r="I5" s="88"/>
      <c r="J5" s="88"/>
    </row>
    <row r="6" spans="1:10" ht="39.75" customHeight="1" thickBot="1" thickTop="1">
      <c r="A6" s="10"/>
      <c r="B6" s="29" t="s">
        <v>13</v>
      </c>
      <c r="C6" s="103" t="s">
        <v>14</v>
      </c>
      <c r="D6" s="104"/>
      <c r="E6" s="104"/>
      <c r="F6" s="104"/>
      <c r="G6" s="104"/>
      <c r="H6" s="105"/>
      <c r="I6" s="88"/>
      <c r="J6" s="88"/>
    </row>
    <row r="7" spans="1:10" ht="39.75" customHeight="1" thickTop="1">
      <c r="A7" s="10"/>
      <c r="B7" s="30"/>
      <c r="C7" s="31" t="s">
        <v>15</v>
      </c>
      <c r="D7" s="32"/>
      <c r="E7" s="33"/>
      <c r="F7" s="33"/>
      <c r="G7" s="34"/>
      <c r="H7" s="35"/>
      <c r="I7" s="88"/>
      <c r="J7" s="88"/>
    </row>
    <row r="8" spans="1:10" ht="39.75" customHeight="1">
      <c r="A8" s="36" t="s">
        <v>16</v>
      </c>
      <c r="B8" s="37" t="s">
        <v>17</v>
      </c>
      <c r="C8" s="38" t="s">
        <v>18</v>
      </c>
      <c r="D8" s="39" t="s">
        <v>19</v>
      </c>
      <c r="E8" s="40" t="s">
        <v>20</v>
      </c>
      <c r="F8" s="41">
        <v>25</v>
      </c>
      <c r="G8" s="42"/>
      <c r="H8" s="43">
        <f>ROUND(G8,2)*F8</f>
        <v>0</v>
      </c>
      <c r="I8" s="88"/>
      <c r="J8" s="88"/>
    </row>
    <row r="9" spans="1:10" ht="39.75" customHeight="1">
      <c r="A9" s="44" t="s">
        <v>21</v>
      </c>
      <c r="B9" s="37" t="s">
        <v>22</v>
      </c>
      <c r="C9" s="38" t="s">
        <v>23</v>
      </c>
      <c r="D9" s="39" t="s">
        <v>19</v>
      </c>
      <c r="E9" s="40" t="s">
        <v>24</v>
      </c>
      <c r="F9" s="41">
        <v>160</v>
      </c>
      <c r="G9" s="42"/>
      <c r="H9" s="43">
        <f>ROUND(G9,2)*F9</f>
        <v>0</v>
      </c>
      <c r="I9" s="88"/>
      <c r="J9" s="88"/>
    </row>
    <row r="10" spans="1:10" ht="39.75" customHeight="1">
      <c r="A10" s="44" t="s">
        <v>25</v>
      </c>
      <c r="B10" s="37" t="s">
        <v>26</v>
      </c>
      <c r="C10" s="38" t="s">
        <v>27</v>
      </c>
      <c r="D10" s="39" t="s">
        <v>199</v>
      </c>
      <c r="E10" s="40" t="s">
        <v>20</v>
      </c>
      <c r="F10" s="41">
        <v>25</v>
      </c>
      <c r="G10" s="42"/>
      <c r="H10" s="43">
        <f>ROUND(G10,2)*F10</f>
        <v>0</v>
      </c>
      <c r="I10" s="88"/>
      <c r="J10" s="88"/>
    </row>
    <row r="11" spans="1:10" ht="33" customHeight="1">
      <c r="A11" s="36" t="s">
        <v>28</v>
      </c>
      <c r="B11" s="37" t="s">
        <v>29</v>
      </c>
      <c r="C11" s="38" t="s">
        <v>30</v>
      </c>
      <c r="D11" s="39" t="s">
        <v>19</v>
      </c>
      <c r="E11" s="40" t="s">
        <v>24</v>
      </c>
      <c r="F11" s="41">
        <v>260</v>
      </c>
      <c r="G11" s="42"/>
      <c r="H11" s="43">
        <f>ROUND(G11,2)*F11</f>
        <v>0</v>
      </c>
      <c r="I11" s="88"/>
      <c r="J11" s="88"/>
    </row>
    <row r="12" spans="1:10" ht="34.5" customHeight="1">
      <c r="A12" s="45"/>
      <c r="B12" s="46"/>
      <c r="C12" s="47" t="s">
        <v>31</v>
      </c>
      <c r="D12" s="48"/>
      <c r="E12" s="49"/>
      <c r="F12" s="49"/>
      <c r="G12" s="50"/>
      <c r="H12" s="51"/>
      <c r="I12" s="88"/>
      <c r="J12" s="88"/>
    </row>
    <row r="13" spans="1:10" ht="39.75" customHeight="1">
      <c r="A13" s="52" t="s">
        <v>32</v>
      </c>
      <c r="B13" s="37" t="s">
        <v>33</v>
      </c>
      <c r="C13" s="38" t="s">
        <v>34</v>
      </c>
      <c r="D13" s="39" t="s">
        <v>35</v>
      </c>
      <c r="E13" s="40"/>
      <c r="F13" s="53"/>
      <c r="G13" s="50"/>
      <c r="H13" s="54"/>
      <c r="I13" s="88"/>
      <c r="J13" s="88"/>
    </row>
    <row r="14" spans="1:10" ht="39.75" customHeight="1">
      <c r="A14" s="52" t="s">
        <v>36</v>
      </c>
      <c r="B14" s="55" t="s">
        <v>37</v>
      </c>
      <c r="C14" s="38" t="s">
        <v>38</v>
      </c>
      <c r="D14" s="39" t="s">
        <v>39</v>
      </c>
      <c r="E14" s="40" t="s">
        <v>24</v>
      </c>
      <c r="F14" s="41">
        <v>10</v>
      </c>
      <c r="G14" s="42"/>
      <c r="H14" s="43">
        <f>ROUND(G14,2)*F14</f>
        <v>0</v>
      </c>
      <c r="I14" s="88"/>
      <c r="J14" s="88"/>
    </row>
    <row r="15" spans="1:10" s="56" customFormat="1" ht="39.75" customHeight="1">
      <c r="A15" s="52" t="s">
        <v>40</v>
      </c>
      <c r="B15" s="55" t="s">
        <v>41</v>
      </c>
      <c r="C15" s="38" t="s">
        <v>42</v>
      </c>
      <c r="D15" s="39" t="s">
        <v>39</v>
      </c>
      <c r="E15" s="40" t="s">
        <v>24</v>
      </c>
      <c r="F15" s="41">
        <v>150</v>
      </c>
      <c r="G15" s="42"/>
      <c r="H15" s="43">
        <f>ROUND(G15,2)*F15</f>
        <v>0</v>
      </c>
      <c r="I15" s="88"/>
      <c r="J15" s="88"/>
    </row>
    <row r="16" spans="1:10" ht="39.75" customHeight="1">
      <c r="A16" s="52" t="s">
        <v>43</v>
      </c>
      <c r="B16" s="55" t="s">
        <v>44</v>
      </c>
      <c r="C16" s="38" t="s">
        <v>45</v>
      </c>
      <c r="D16" s="39" t="s">
        <v>39</v>
      </c>
      <c r="E16" s="40" t="s">
        <v>24</v>
      </c>
      <c r="F16" s="41">
        <v>10</v>
      </c>
      <c r="G16" s="42"/>
      <c r="H16" s="43">
        <f>ROUND(G16,2)*F16</f>
        <v>0</v>
      </c>
      <c r="I16" s="88"/>
      <c r="J16" s="88"/>
    </row>
    <row r="17" spans="1:10" ht="39.75" customHeight="1">
      <c r="A17" s="52"/>
      <c r="B17" s="37" t="s">
        <v>46</v>
      </c>
      <c r="C17" s="38" t="s">
        <v>47</v>
      </c>
      <c r="D17" s="39" t="s">
        <v>50</v>
      </c>
      <c r="E17" s="40" t="s">
        <v>24</v>
      </c>
      <c r="F17" s="41">
        <v>150</v>
      </c>
      <c r="G17" s="42"/>
      <c r="H17" s="43">
        <f>ROUND(G17,2)*F17</f>
        <v>0</v>
      </c>
      <c r="I17" s="88"/>
      <c r="J17" s="88"/>
    </row>
    <row r="18" spans="1:10" ht="39.75" customHeight="1">
      <c r="A18" s="52"/>
      <c r="B18" s="37" t="s">
        <v>48</v>
      </c>
      <c r="C18" s="38" t="s">
        <v>49</v>
      </c>
      <c r="D18" s="39" t="s">
        <v>198</v>
      </c>
      <c r="E18" s="40" t="s">
        <v>51</v>
      </c>
      <c r="F18" s="41">
        <v>25</v>
      </c>
      <c r="G18" s="42"/>
      <c r="H18" s="43">
        <f>ROUND(G18,2)*F18</f>
        <v>0</v>
      </c>
      <c r="I18" s="88"/>
      <c r="J18" s="88"/>
    </row>
    <row r="19" spans="1:10" ht="39.75" customHeight="1">
      <c r="A19" s="52" t="s">
        <v>52</v>
      </c>
      <c r="B19" s="37" t="s">
        <v>53</v>
      </c>
      <c r="C19" s="38" t="s">
        <v>54</v>
      </c>
      <c r="D19" s="39" t="s">
        <v>55</v>
      </c>
      <c r="E19" s="40"/>
      <c r="F19" s="53"/>
      <c r="G19" s="50"/>
      <c r="H19" s="54"/>
      <c r="I19" s="88"/>
      <c r="J19" s="88"/>
    </row>
    <row r="20" spans="1:10" ht="39.75" customHeight="1">
      <c r="A20" s="52" t="s">
        <v>56</v>
      </c>
      <c r="B20" s="55" t="s">
        <v>37</v>
      </c>
      <c r="C20" s="38" t="s">
        <v>57</v>
      </c>
      <c r="D20" s="39" t="s">
        <v>39</v>
      </c>
      <c r="E20" s="40" t="s">
        <v>58</v>
      </c>
      <c r="F20" s="41">
        <v>265</v>
      </c>
      <c r="G20" s="42"/>
      <c r="H20" s="43">
        <f>ROUND(G20,2)*F20</f>
        <v>0</v>
      </c>
      <c r="I20" s="88"/>
      <c r="J20" s="88"/>
    </row>
    <row r="21" spans="1:10" ht="39.75" customHeight="1">
      <c r="A21" s="52" t="s">
        <v>59</v>
      </c>
      <c r="B21" s="37" t="s">
        <v>60</v>
      </c>
      <c r="C21" s="38" t="s">
        <v>61</v>
      </c>
      <c r="D21" s="39" t="s">
        <v>55</v>
      </c>
      <c r="E21" s="40"/>
      <c r="F21" s="53"/>
      <c r="G21" s="50"/>
      <c r="H21" s="54"/>
      <c r="I21" s="88"/>
      <c r="J21" s="88"/>
    </row>
    <row r="22" spans="1:10" ht="39.75" customHeight="1">
      <c r="A22" s="52" t="s">
        <v>62</v>
      </c>
      <c r="B22" s="55" t="s">
        <v>37</v>
      </c>
      <c r="C22" s="38" t="s">
        <v>63</v>
      </c>
      <c r="D22" s="39" t="s">
        <v>39</v>
      </c>
      <c r="E22" s="40" t="s">
        <v>58</v>
      </c>
      <c r="F22" s="41">
        <v>265</v>
      </c>
      <c r="G22" s="42"/>
      <c r="H22" s="43">
        <f>ROUND(G22,2)*F22</f>
        <v>0</v>
      </c>
      <c r="I22" s="88"/>
      <c r="J22" s="88"/>
    </row>
    <row r="23" spans="1:10" ht="39.75" customHeight="1">
      <c r="A23" s="52" t="s">
        <v>64</v>
      </c>
      <c r="B23" s="37" t="s">
        <v>65</v>
      </c>
      <c r="C23" s="38" t="s">
        <v>66</v>
      </c>
      <c r="D23" s="39" t="s">
        <v>67</v>
      </c>
      <c r="E23" s="40"/>
      <c r="F23" s="53"/>
      <c r="G23" s="50"/>
      <c r="H23" s="54"/>
      <c r="I23" s="88"/>
      <c r="J23" s="88"/>
    </row>
    <row r="24" spans="1:10" ht="39.75" customHeight="1">
      <c r="A24" s="52" t="s">
        <v>68</v>
      </c>
      <c r="B24" s="55" t="s">
        <v>37</v>
      </c>
      <c r="C24" s="38" t="s">
        <v>69</v>
      </c>
      <c r="D24" s="39" t="s">
        <v>70</v>
      </c>
      <c r="E24" s="40"/>
      <c r="F24" s="53"/>
      <c r="G24" s="50"/>
      <c r="H24" s="54"/>
      <c r="I24" s="88"/>
      <c r="J24" s="88"/>
    </row>
    <row r="25" spans="1:10" ht="39.75" customHeight="1">
      <c r="A25" s="52" t="s">
        <v>71</v>
      </c>
      <c r="B25" s="57"/>
      <c r="C25" s="38" t="s">
        <v>72</v>
      </c>
      <c r="D25" s="39"/>
      <c r="E25" s="40" t="s">
        <v>24</v>
      </c>
      <c r="F25" s="41">
        <v>20</v>
      </c>
      <c r="G25" s="42"/>
      <c r="H25" s="43">
        <f>ROUND(G25,2)*F25</f>
        <v>0</v>
      </c>
      <c r="I25" s="88"/>
      <c r="J25" s="88"/>
    </row>
    <row r="26" spans="1:10" ht="39.75" customHeight="1">
      <c r="A26" s="52" t="s">
        <v>73</v>
      </c>
      <c r="B26" s="57"/>
      <c r="C26" s="38" t="s">
        <v>74</v>
      </c>
      <c r="D26" s="39"/>
      <c r="E26" s="40" t="s">
        <v>24</v>
      </c>
      <c r="F26" s="41">
        <v>155</v>
      </c>
      <c r="G26" s="42"/>
      <c r="H26" s="43">
        <f>ROUND(G26,2)*F26</f>
        <v>0</v>
      </c>
      <c r="I26" s="88"/>
      <c r="J26" s="88"/>
    </row>
    <row r="27" spans="1:10" s="56" customFormat="1" ht="39.75" customHeight="1">
      <c r="A27" s="52" t="s">
        <v>75</v>
      </c>
      <c r="B27" s="58"/>
      <c r="C27" s="59" t="s">
        <v>76</v>
      </c>
      <c r="D27" s="60" t="s">
        <v>39</v>
      </c>
      <c r="E27" s="61" t="s">
        <v>24</v>
      </c>
      <c r="F27" s="62">
        <v>105</v>
      </c>
      <c r="G27" s="63"/>
      <c r="H27" s="64">
        <f>ROUND(G27,2)*F27</f>
        <v>0</v>
      </c>
      <c r="I27" s="88"/>
      <c r="J27" s="88"/>
    </row>
    <row r="28" spans="1:10" s="56" customFormat="1" ht="39.75" customHeight="1">
      <c r="A28" s="45"/>
      <c r="B28" s="46"/>
      <c r="C28" s="47" t="s">
        <v>196</v>
      </c>
      <c r="D28" s="48"/>
      <c r="E28" s="49"/>
      <c r="F28" s="49"/>
      <c r="G28" s="50"/>
      <c r="H28" s="51"/>
      <c r="I28" s="88"/>
      <c r="J28" s="88"/>
    </row>
    <row r="29" spans="1:10" ht="39.75" customHeight="1">
      <c r="A29" s="52" t="s">
        <v>77</v>
      </c>
      <c r="B29" s="37" t="s">
        <v>78</v>
      </c>
      <c r="C29" s="38" t="s">
        <v>79</v>
      </c>
      <c r="D29" s="39" t="s">
        <v>80</v>
      </c>
      <c r="E29" s="40"/>
      <c r="F29" s="53"/>
      <c r="G29" s="50"/>
      <c r="H29" s="54"/>
      <c r="I29" s="88"/>
      <c r="J29" s="88"/>
    </row>
    <row r="30" spans="1:10" ht="39.75" customHeight="1">
      <c r="A30" s="52" t="s">
        <v>81</v>
      </c>
      <c r="B30" s="55" t="s">
        <v>37</v>
      </c>
      <c r="C30" s="38" t="s">
        <v>82</v>
      </c>
      <c r="D30" s="39" t="s">
        <v>83</v>
      </c>
      <c r="E30" s="40"/>
      <c r="F30" s="53"/>
      <c r="G30" s="54"/>
      <c r="H30" s="54"/>
      <c r="I30" s="88"/>
      <c r="J30" s="88"/>
    </row>
    <row r="31" spans="1:10" ht="39.75" customHeight="1">
      <c r="A31" s="52" t="s">
        <v>84</v>
      </c>
      <c r="B31" s="57"/>
      <c r="C31" s="38" t="s">
        <v>85</v>
      </c>
      <c r="D31" s="39"/>
      <c r="E31" s="40" t="s">
        <v>86</v>
      </c>
      <c r="F31" s="41">
        <v>10</v>
      </c>
      <c r="G31" s="42"/>
      <c r="H31" s="43">
        <f>ROUND(G31,2)*F31</f>
        <v>0</v>
      </c>
      <c r="I31" s="88"/>
      <c r="J31" s="88"/>
    </row>
    <row r="32" spans="1:10" ht="39.75" customHeight="1">
      <c r="A32" s="52" t="s">
        <v>87</v>
      </c>
      <c r="B32" s="57"/>
      <c r="C32" s="38" t="s">
        <v>88</v>
      </c>
      <c r="D32" s="39"/>
      <c r="E32" s="40" t="s">
        <v>86</v>
      </c>
      <c r="F32" s="41">
        <v>85</v>
      </c>
      <c r="G32" s="42"/>
      <c r="H32" s="43">
        <f>ROUND(G32,2)*F32</f>
        <v>0</v>
      </c>
      <c r="I32" s="88"/>
      <c r="J32" s="88"/>
    </row>
    <row r="33" spans="1:10" ht="39.75" customHeight="1">
      <c r="A33" s="52" t="s">
        <v>89</v>
      </c>
      <c r="B33" s="57"/>
      <c r="C33" s="38" t="s">
        <v>90</v>
      </c>
      <c r="D33" s="39" t="s">
        <v>39</v>
      </c>
      <c r="E33" s="40" t="s">
        <v>86</v>
      </c>
      <c r="F33" s="41">
        <v>90</v>
      </c>
      <c r="G33" s="42"/>
      <c r="H33" s="43">
        <f>ROUND(G33,2)*F33</f>
        <v>0</v>
      </c>
      <c r="I33" s="88"/>
      <c r="J33" s="88"/>
    </row>
    <row r="34" spans="1:10" ht="39.75" customHeight="1">
      <c r="A34" s="52" t="s">
        <v>91</v>
      </c>
      <c r="B34" s="55" t="s">
        <v>41</v>
      </c>
      <c r="C34" s="38" t="s">
        <v>92</v>
      </c>
      <c r="D34" s="39" t="s">
        <v>93</v>
      </c>
      <c r="E34" s="40" t="s">
        <v>86</v>
      </c>
      <c r="F34" s="41">
        <v>5</v>
      </c>
      <c r="G34" s="42"/>
      <c r="H34" s="43">
        <f>ROUND(G34,2)*F34</f>
        <v>0</v>
      </c>
      <c r="I34" s="88"/>
      <c r="J34" s="88"/>
    </row>
    <row r="35" spans="1:10" ht="39.75" customHeight="1">
      <c r="A35" s="52" t="s">
        <v>94</v>
      </c>
      <c r="B35" s="55" t="s">
        <v>44</v>
      </c>
      <c r="C35" s="38" t="s">
        <v>200</v>
      </c>
      <c r="D35" s="39" t="s">
        <v>95</v>
      </c>
      <c r="E35" s="40" t="s">
        <v>86</v>
      </c>
      <c r="F35" s="41">
        <v>10</v>
      </c>
      <c r="G35" s="42"/>
      <c r="H35" s="43">
        <f>ROUND(G35,2)*F35</f>
        <v>0</v>
      </c>
      <c r="I35" s="88"/>
      <c r="J35" s="88"/>
    </row>
    <row r="36" spans="1:10" ht="39.75" customHeight="1">
      <c r="A36" s="52" t="s">
        <v>96</v>
      </c>
      <c r="B36" s="37" t="s">
        <v>97</v>
      </c>
      <c r="C36" s="38" t="s">
        <v>98</v>
      </c>
      <c r="D36" s="39" t="s">
        <v>99</v>
      </c>
      <c r="E36" s="65"/>
      <c r="F36" s="53"/>
      <c r="G36" s="50"/>
      <c r="H36" s="54"/>
      <c r="I36" s="88"/>
      <c r="J36" s="88"/>
    </row>
    <row r="37" spans="1:10" ht="39.75" customHeight="1">
      <c r="A37" s="52" t="s">
        <v>100</v>
      </c>
      <c r="B37" s="55" t="s">
        <v>37</v>
      </c>
      <c r="C37" s="38" t="s">
        <v>101</v>
      </c>
      <c r="D37" s="39"/>
      <c r="E37" s="40"/>
      <c r="F37" s="53"/>
      <c r="G37" s="50"/>
      <c r="H37" s="54"/>
      <c r="I37" s="88"/>
      <c r="J37" s="88"/>
    </row>
    <row r="38" spans="1:10" s="56" customFormat="1" ht="39.75" customHeight="1">
      <c r="A38" s="52" t="s">
        <v>102</v>
      </c>
      <c r="B38" s="57"/>
      <c r="C38" s="38" t="s">
        <v>103</v>
      </c>
      <c r="D38" s="39"/>
      <c r="E38" s="40" t="s">
        <v>51</v>
      </c>
      <c r="F38" s="41">
        <v>1490</v>
      </c>
      <c r="G38" s="42"/>
      <c r="H38" s="43">
        <f>ROUND(G38,2)*F38</f>
        <v>0</v>
      </c>
      <c r="I38" s="88"/>
      <c r="J38" s="88"/>
    </row>
    <row r="39" spans="1:10" s="56" customFormat="1" ht="39.75" customHeight="1">
      <c r="A39" s="52" t="s">
        <v>104</v>
      </c>
      <c r="B39" s="55" t="s">
        <v>41</v>
      </c>
      <c r="C39" s="38" t="s">
        <v>105</v>
      </c>
      <c r="D39" s="39"/>
      <c r="E39" s="40"/>
      <c r="F39" s="53"/>
      <c r="G39" s="50"/>
      <c r="H39" s="54"/>
      <c r="I39" s="88"/>
      <c r="J39" s="88"/>
    </row>
    <row r="40" spans="1:10" ht="39.75" customHeight="1">
      <c r="A40" s="52" t="s">
        <v>106</v>
      </c>
      <c r="B40" s="57"/>
      <c r="C40" s="38" t="s">
        <v>103</v>
      </c>
      <c r="D40" s="39"/>
      <c r="E40" s="40" t="s">
        <v>51</v>
      </c>
      <c r="F40" s="41">
        <v>20</v>
      </c>
      <c r="G40" s="42"/>
      <c r="H40" s="43">
        <f>ROUND(G40,2)*F40</f>
        <v>0</v>
      </c>
      <c r="I40" s="88"/>
      <c r="J40" s="88"/>
    </row>
    <row r="41" spans="1:10" ht="39.75" customHeight="1">
      <c r="A41" s="52" t="s">
        <v>107</v>
      </c>
      <c r="B41" s="37" t="s">
        <v>108</v>
      </c>
      <c r="C41" s="38" t="s">
        <v>109</v>
      </c>
      <c r="D41" s="39" t="s">
        <v>99</v>
      </c>
      <c r="E41" s="40" t="s">
        <v>24</v>
      </c>
      <c r="F41" s="41">
        <v>60</v>
      </c>
      <c r="G41" s="42"/>
      <c r="H41" s="43">
        <f>ROUND(G41,2)*F41</f>
        <v>0</v>
      </c>
      <c r="I41" s="88"/>
      <c r="J41" s="88"/>
    </row>
    <row r="42" spans="1:10" ht="39.75" customHeight="1">
      <c r="A42" s="52" t="s">
        <v>110</v>
      </c>
      <c r="B42" s="37" t="s">
        <v>111</v>
      </c>
      <c r="C42" s="38" t="s">
        <v>112</v>
      </c>
      <c r="D42" s="39" t="s">
        <v>113</v>
      </c>
      <c r="E42" s="40"/>
      <c r="F42" s="53"/>
      <c r="G42" s="50"/>
      <c r="H42" s="54"/>
      <c r="I42" s="88"/>
      <c r="J42" s="88"/>
    </row>
    <row r="43" spans="1:10" ht="39.75" customHeight="1">
      <c r="A43" s="52" t="s">
        <v>114</v>
      </c>
      <c r="B43" s="55" t="s">
        <v>37</v>
      </c>
      <c r="C43" s="38" t="s">
        <v>115</v>
      </c>
      <c r="D43" s="39" t="s">
        <v>39</v>
      </c>
      <c r="E43" s="40" t="s">
        <v>24</v>
      </c>
      <c r="F43" s="41">
        <v>10110</v>
      </c>
      <c r="G43" s="42"/>
      <c r="H43" s="43">
        <f>ROUND(G43,2)*F43</f>
        <v>0</v>
      </c>
      <c r="I43" s="88"/>
      <c r="J43" s="88"/>
    </row>
    <row r="44" spans="1:10" ht="39.75" customHeight="1">
      <c r="A44" s="45"/>
      <c r="B44" s="46"/>
      <c r="C44" s="66" t="s">
        <v>116</v>
      </c>
      <c r="D44" s="48"/>
      <c r="E44" s="49"/>
      <c r="F44" s="53"/>
      <c r="G44" s="50"/>
      <c r="H44" s="51"/>
      <c r="I44" s="88"/>
      <c r="J44" s="88"/>
    </row>
    <row r="45" spans="1:10" ht="39.75" customHeight="1">
      <c r="A45" s="36" t="s">
        <v>117</v>
      </c>
      <c r="B45" s="37" t="s">
        <v>118</v>
      </c>
      <c r="C45" s="38" t="s">
        <v>119</v>
      </c>
      <c r="D45" s="39" t="s">
        <v>120</v>
      </c>
      <c r="E45" s="40" t="s">
        <v>86</v>
      </c>
      <c r="F45" s="41">
        <v>200</v>
      </c>
      <c r="G45" s="42"/>
      <c r="H45" s="67">
        <f>ROUND(G45,2)*F45</f>
        <v>0</v>
      </c>
      <c r="I45" s="88"/>
      <c r="J45" s="88"/>
    </row>
    <row r="46" spans="1:10" ht="39.75" customHeight="1">
      <c r="A46" s="36" t="s">
        <v>121</v>
      </c>
      <c r="B46" s="68" t="s">
        <v>122</v>
      </c>
      <c r="C46" s="59" t="s">
        <v>123</v>
      </c>
      <c r="D46" s="60" t="s">
        <v>120</v>
      </c>
      <c r="E46" s="61" t="s">
        <v>86</v>
      </c>
      <c r="F46" s="62">
        <v>1750</v>
      </c>
      <c r="G46" s="63"/>
      <c r="H46" s="69">
        <f>ROUND(G46,2)*F46</f>
        <v>0</v>
      </c>
      <c r="I46" s="88"/>
      <c r="J46" s="88"/>
    </row>
    <row r="47" spans="1:10" ht="39.75" customHeight="1">
      <c r="A47" s="45"/>
      <c r="B47" s="46"/>
      <c r="C47" s="47" t="s">
        <v>124</v>
      </c>
      <c r="D47" s="48"/>
      <c r="E47" s="49"/>
      <c r="F47" s="53"/>
      <c r="G47" s="50"/>
      <c r="H47" s="51"/>
      <c r="I47" s="88"/>
      <c r="J47" s="88"/>
    </row>
    <row r="48" spans="1:10" ht="39.75" customHeight="1">
      <c r="A48" s="36" t="s">
        <v>125</v>
      </c>
      <c r="B48" s="37" t="s">
        <v>126</v>
      </c>
      <c r="C48" s="70" t="s">
        <v>127</v>
      </c>
      <c r="D48" s="39" t="s">
        <v>128</v>
      </c>
      <c r="E48" s="40"/>
      <c r="F48" s="53"/>
      <c r="G48" s="50"/>
      <c r="H48" s="71"/>
      <c r="I48" s="88"/>
      <c r="J48" s="88"/>
    </row>
    <row r="49" spans="1:10" s="56" customFormat="1" ht="39.75" customHeight="1">
      <c r="A49" s="36" t="s">
        <v>129</v>
      </c>
      <c r="B49" s="55" t="s">
        <v>37</v>
      </c>
      <c r="C49" s="38" t="s">
        <v>130</v>
      </c>
      <c r="D49" s="39"/>
      <c r="E49" s="40" t="s">
        <v>58</v>
      </c>
      <c r="F49" s="41">
        <v>1</v>
      </c>
      <c r="G49" s="42"/>
      <c r="H49" s="67">
        <f>ROUND(G49,2)*F49</f>
        <v>0</v>
      </c>
      <c r="I49" s="88"/>
      <c r="J49" s="88"/>
    </row>
    <row r="50" spans="1:10" s="56" customFormat="1" ht="39.75" customHeight="1">
      <c r="A50" s="36" t="s">
        <v>131</v>
      </c>
      <c r="B50" s="55" t="s">
        <v>41</v>
      </c>
      <c r="C50" s="38" t="s">
        <v>132</v>
      </c>
      <c r="D50" s="39"/>
      <c r="E50" s="40" t="s">
        <v>58</v>
      </c>
      <c r="F50" s="41">
        <v>1</v>
      </c>
      <c r="G50" s="42"/>
      <c r="H50" s="67">
        <f>ROUND(G50,2)*F50</f>
        <v>0</v>
      </c>
      <c r="I50" s="88"/>
      <c r="J50" s="88"/>
    </row>
    <row r="51" spans="1:10" ht="39.75" customHeight="1">
      <c r="A51" s="36" t="s">
        <v>133</v>
      </c>
      <c r="B51" s="55" t="s">
        <v>44</v>
      </c>
      <c r="C51" s="38" t="s">
        <v>134</v>
      </c>
      <c r="D51" s="39"/>
      <c r="E51" s="40" t="s">
        <v>58</v>
      </c>
      <c r="F51" s="41">
        <v>1</v>
      </c>
      <c r="G51" s="42"/>
      <c r="H51" s="67">
        <f>ROUND(G51,2)*F51</f>
        <v>0</v>
      </c>
      <c r="I51" s="88"/>
      <c r="J51" s="88"/>
    </row>
    <row r="52" spans="1:10" ht="39.75" customHeight="1">
      <c r="A52" s="36" t="s">
        <v>135</v>
      </c>
      <c r="B52" s="55" t="s">
        <v>136</v>
      </c>
      <c r="C52" s="38" t="s">
        <v>137</v>
      </c>
      <c r="D52" s="39"/>
      <c r="E52" s="40" t="s">
        <v>58</v>
      </c>
      <c r="F52" s="41">
        <v>3</v>
      </c>
      <c r="G52" s="42"/>
      <c r="H52" s="67">
        <f>ROUND(G52,2)*F52</f>
        <v>0</v>
      </c>
      <c r="I52" s="88"/>
      <c r="J52" s="88"/>
    </row>
    <row r="53" spans="1:10" ht="39.75" customHeight="1">
      <c r="A53" s="36" t="s">
        <v>138</v>
      </c>
      <c r="B53" s="55" t="s">
        <v>139</v>
      </c>
      <c r="C53" s="38" t="s">
        <v>140</v>
      </c>
      <c r="D53" s="39"/>
      <c r="E53" s="40" t="s">
        <v>58</v>
      </c>
      <c r="F53" s="41">
        <v>3</v>
      </c>
      <c r="G53" s="42"/>
      <c r="H53" s="67">
        <f>ROUND(G53,2)*F53</f>
        <v>0</v>
      </c>
      <c r="I53" s="88"/>
      <c r="J53" s="88"/>
    </row>
    <row r="54" spans="1:10" ht="39.75" customHeight="1">
      <c r="A54" s="45"/>
      <c r="B54" s="46"/>
      <c r="C54" s="47" t="s">
        <v>141</v>
      </c>
      <c r="D54" s="48"/>
      <c r="E54" s="49"/>
      <c r="F54" s="53"/>
      <c r="G54" s="50"/>
      <c r="H54" s="51"/>
      <c r="I54" s="88"/>
      <c r="J54" s="88"/>
    </row>
    <row r="55" spans="1:10" ht="39.75" customHeight="1">
      <c r="A55" s="36" t="s">
        <v>142</v>
      </c>
      <c r="B55" s="37" t="s">
        <v>143</v>
      </c>
      <c r="C55" s="38" t="s">
        <v>144</v>
      </c>
      <c r="D55" s="39" t="s">
        <v>145</v>
      </c>
      <c r="E55" s="40" t="s">
        <v>58</v>
      </c>
      <c r="F55" s="41">
        <v>4</v>
      </c>
      <c r="G55" s="42"/>
      <c r="H55" s="67">
        <f>ROUND(G55,2)*F55</f>
        <v>0</v>
      </c>
      <c r="I55" s="88"/>
      <c r="J55" s="88"/>
    </row>
    <row r="56" spans="1:10" ht="39.75" customHeight="1">
      <c r="A56" s="36" t="s">
        <v>146</v>
      </c>
      <c r="B56" s="37" t="s">
        <v>147</v>
      </c>
      <c r="C56" s="38" t="s">
        <v>148</v>
      </c>
      <c r="D56" s="39" t="s">
        <v>145</v>
      </c>
      <c r="E56" s="40"/>
      <c r="F56" s="53"/>
      <c r="G56" s="50"/>
      <c r="H56" s="71"/>
      <c r="I56" s="88"/>
      <c r="J56" s="88"/>
    </row>
    <row r="57" spans="1:10" ht="39.75" customHeight="1">
      <c r="A57" s="36" t="s">
        <v>149</v>
      </c>
      <c r="B57" s="55" t="s">
        <v>37</v>
      </c>
      <c r="C57" s="38" t="s">
        <v>150</v>
      </c>
      <c r="D57" s="39"/>
      <c r="E57" s="40" t="s">
        <v>58</v>
      </c>
      <c r="F57" s="41">
        <v>1</v>
      </c>
      <c r="G57" s="42"/>
      <c r="H57" s="67">
        <f>ROUND(G57,2)*F57</f>
        <v>0</v>
      </c>
      <c r="I57" s="88"/>
      <c r="J57" s="88"/>
    </row>
    <row r="58" spans="1:10" ht="39.75" customHeight="1">
      <c r="A58" s="36" t="s">
        <v>151</v>
      </c>
      <c r="B58" s="37" t="s">
        <v>152</v>
      </c>
      <c r="C58" s="38" t="s">
        <v>153</v>
      </c>
      <c r="D58" s="39" t="s">
        <v>145</v>
      </c>
      <c r="E58" s="40" t="s">
        <v>58</v>
      </c>
      <c r="F58" s="41">
        <v>1</v>
      </c>
      <c r="G58" s="42"/>
      <c r="H58" s="67">
        <f>ROUND(G58,2)*F58</f>
        <v>0</v>
      </c>
      <c r="I58" s="88"/>
      <c r="J58" s="88"/>
    </row>
    <row r="59" spans="1:10" ht="39.75" customHeight="1">
      <c r="A59" s="36" t="s">
        <v>154</v>
      </c>
      <c r="B59" s="37" t="s">
        <v>155</v>
      </c>
      <c r="C59" s="38" t="s">
        <v>156</v>
      </c>
      <c r="D59" s="39" t="s">
        <v>145</v>
      </c>
      <c r="E59" s="40" t="s">
        <v>58</v>
      </c>
      <c r="F59" s="41">
        <v>1</v>
      </c>
      <c r="G59" s="42"/>
      <c r="H59" s="67">
        <f>ROUND(G59,2)*F59</f>
        <v>0</v>
      </c>
      <c r="I59" s="88"/>
      <c r="J59" s="88"/>
    </row>
    <row r="60" spans="1:10" ht="39.75" customHeight="1">
      <c r="A60" s="36" t="s">
        <v>157</v>
      </c>
      <c r="B60" s="37" t="s">
        <v>158</v>
      </c>
      <c r="C60" s="38" t="s">
        <v>159</v>
      </c>
      <c r="D60" s="39" t="s">
        <v>145</v>
      </c>
      <c r="E60" s="40" t="s">
        <v>58</v>
      </c>
      <c r="F60" s="41">
        <v>1</v>
      </c>
      <c r="G60" s="42"/>
      <c r="H60" s="67">
        <f>ROUND(G60,2)*F60</f>
        <v>0</v>
      </c>
      <c r="I60" s="88"/>
      <c r="J60" s="88"/>
    </row>
    <row r="61" spans="1:10" ht="39.75" customHeight="1">
      <c r="A61" s="45"/>
      <c r="B61" s="46"/>
      <c r="C61" s="47" t="s">
        <v>160</v>
      </c>
      <c r="D61" s="48"/>
      <c r="E61" s="49"/>
      <c r="F61" s="53"/>
      <c r="G61" s="50"/>
      <c r="H61" s="51"/>
      <c r="I61" s="88"/>
      <c r="J61" s="88"/>
    </row>
    <row r="62" spans="1:10" ht="39.75" customHeight="1">
      <c r="A62" s="52" t="s">
        <v>161</v>
      </c>
      <c r="B62" s="37" t="s">
        <v>162</v>
      </c>
      <c r="C62" s="38" t="s">
        <v>163</v>
      </c>
      <c r="D62" s="39" t="s">
        <v>164</v>
      </c>
      <c r="E62" s="40" t="s">
        <v>24</v>
      </c>
      <c r="F62" s="41">
        <v>260</v>
      </c>
      <c r="G62" s="42"/>
      <c r="H62" s="43">
        <f>ROUND(G62,2)*F62</f>
        <v>0</v>
      </c>
      <c r="I62" s="88"/>
      <c r="J62" s="88"/>
    </row>
    <row r="63" spans="1:10" ht="39.75" customHeight="1" thickBot="1">
      <c r="A63" s="10"/>
      <c r="B63" s="72" t="str">
        <f>+B6</f>
        <v>A.</v>
      </c>
      <c r="C63" s="94" t="str">
        <f>+C6</f>
        <v> PEMBINA HIGHWAY SOUTHBOUND - BISON DRIVE TO MARKHAM ROAD</v>
      </c>
      <c r="D63" s="95"/>
      <c r="E63" s="95"/>
      <c r="F63" s="96"/>
      <c r="G63" s="73" t="s">
        <v>165</v>
      </c>
      <c r="H63" s="73">
        <f>SUM(H7:H62)</f>
        <v>0</v>
      </c>
      <c r="I63" s="88"/>
      <c r="J63" s="88"/>
    </row>
    <row r="64" spans="1:10" ht="39.75" customHeight="1" thickBot="1" thickTop="1">
      <c r="A64" s="10"/>
      <c r="B64" s="29" t="s">
        <v>166</v>
      </c>
      <c r="C64" s="106" t="s">
        <v>167</v>
      </c>
      <c r="D64" s="107"/>
      <c r="E64" s="107"/>
      <c r="F64" s="107"/>
      <c r="G64" s="107"/>
      <c r="H64" s="108"/>
      <c r="I64" s="88"/>
      <c r="J64" s="88"/>
    </row>
    <row r="65" spans="1:10" ht="39.75" customHeight="1" thickTop="1">
      <c r="A65" s="10"/>
      <c r="B65" s="30"/>
      <c r="C65" s="31" t="s">
        <v>15</v>
      </c>
      <c r="D65" s="32"/>
      <c r="E65" s="33"/>
      <c r="F65" s="53"/>
      <c r="G65" s="34"/>
      <c r="H65" s="35"/>
      <c r="I65" s="88"/>
      <c r="J65" s="88"/>
    </row>
    <row r="66" spans="1:10" ht="39.75" customHeight="1">
      <c r="A66" s="36" t="s">
        <v>16</v>
      </c>
      <c r="B66" s="37" t="s">
        <v>168</v>
      </c>
      <c r="C66" s="38" t="s">
        <v>18</v>
      </c>
      <c r="D66" s="39" t="s">
        <v>19</v>
      </c>
      <c r="E66" s="40" t="s">
        <v>20</v>
      </c>
      <c r="F66" s="41">
        <v>35</v>
      </c>
      <c r="G66" s="42"/>
      <c r="H66" s="43">
        <f>ROUND(G66,2)*F66</f>
        <v>0</v>
      </c>
      <c r="I66" s="88"/>
      <c r="J66" s="88"/>
    </row>
    <row r="67" spans="1:10" ht="39.75" customHeight="1">
      <c r="A67" s="44" t="s">
        <v>21</v>
      </c>
      <c r="B67" s="37" t="s">
        <v>169</v>
      </c>
      <c r="C67" s="38" t="s">
        <v>23</v>
      </c>
      <c r="D67" s="39" t="s">
        <v>19</v>
      </c>
      <c r="E67" s="40" t="s">
        <v>24</v>
      </c>
      <c r="F67" s="41">
        <v>200</v>
      </c>
      <c r="G67" s="42"/>
      <c r="H67" s="43">
        <f>ROUND(G67,2)*F67</f>
        <v>0</v>
      </c>
      <c r="I67" s="88"/>
      <c r="J67" s="88"/>
    </row>
    <row r="68" spans="1:10" ht="39.75" customHeight="1">
      <c r="A68" s="44" t="s">
        <v>25</v>
      </c>
      <c r="B68" s="37" t="s">
        <v>170</v>
      </c>
      <c r="C68" s="38" t="s">
        <v>27</v>
      </c>
      <c r="D68" s="39" t="s">
        <v>199</v>
      </c>
      <c r="E68" s="40" t="s">
        <v>20</v>
      </c>
      <c r="F68" s="41">
        <v>35</v>
      </c>
      <c r="G68" s="42"/>
      <c r="H68" s="43">
        <f>ROUND(G68,2)*F68</f>
        <v>0</v>
      </c>
      <c r="I68" s="88"/>
      <c r="J68" s="88"/>
    </row>
    <row r="69" spans="1:10" ht="39.75" customHeight="1">
      <c r="A69" s="45"/>
      <c r="B69" s="46"/>
      <c r="C69" s="47" t="s">
        <v>31</v>
      </c>
      <c r="D69" s="48"/>
      <c r="E69" s="49"/>
      <c r="F69" s="53"/>
      <c r="G69" s="50"/>
      <c r="H69" s="51"/>
      <c r="I69" s="88"/>
      <c r="J69" s="88"/>
    </row>
    <row r="70" spans="1:10" ht="39.75" customHeight="1">
      <c r="A70" s="52" t="s">
        <v>32</v>
      </c>
      <c r="B70" s="37" t="s">
        <v>171</v>
      </c>
      <c r="C70" s="38" t="s">
        <v>34</v>
      </c>
      <c r="D70" s="39" t="s">
        <v>35</v>
      </c>
      <c r="E70" s="40"/>
      <c r="F70" s="53"/>
      <c r="G70" s="50"/>
      <c r="H70" s="54"/>
      <c r="I70" s="88"/>
      <c r="J70" s="88"/>
    </row>
    <row r="71" spans="1:10" ht="39.75" customHeight="1">
      <c r="A71" s="52" t="s">
        <v>36</v>
      </c>
      <c r="B71" s="55" t="s">
        <v>37</v>
      </c>
      <c r="C71" s="38" t="s">
        <v>38</v>
      </c>
      <c r="D71" s="39" t="s">
        <v>39</v>
      </c>
      <c r="E71" s="40" t="s">
        <v>24</v>
      </c>
      <c r="F71" s="41">
        <v>10</v>
      </c>
      <c r="G71" s="42"/>
      <c r="H71" s="43">
        <f>ROUND(G71,2)*F71</f>
        <v>0</v>
      </c>
      <c r="I71" s="88"/>
      <c r="J71" s="88"/>
    </row>
    <row r="72" spans="1:10" ht="39.75" customHeight="1">
      <c r="A72" s="52" t="s">
        <v>40</v>
      </c>
      <c r="B72" s="55" t="s">
        <v>41</v>
      </c>
      <c r="C72" s="38" t="s">
        <v>42</v>
      </c>
      <c r="D72" s="39" t="s">
        <v>39</v>
      </c>
      <c r="E72" s="40" t="s">
        <v>24</v>
      </c>
      <c r="F72" s="41">
        <v>100</v>
      </c>
      <c r="G72" s="42"/>
      <c r="H72" s="43">
        <f>ROUND(G72,2)*F72</f>
        <v>0</v>
      </c>
      <c r="I72" s="88"/>
      <c r="J72" s="88"/>
    </row>
    <row r="73" spans="1:10" ht="39.75" customHeight="1">
      <c r="A73" s="52" t="s">
        <v>43</v>
      </c>
      <c r="B73" s="55" t="s">
        <v>44</v>
      </c>
      <c r="C73" s="38" t="s">
        <v>45</v>
      </c>
      <c r="D73" s="39" t="s">
        <v>39</v>
      </c>
      <c r="E73" s="40" t="s">
        <v>24</v>
      </c>
      <c r="F73" s="41">
        <v>10</v>
      </c>
      <c r="G73" s="42"/>
      <c r="H73" s="43">
        <f>ROUND(G73,2)*F73</f>
        <v>0</v>
      </c>
      <c r="I73" s="88"/>
      <c r="J73" s="88"/>
    </row>
    <row r="74" spans="1:10" ht="39.75" customHeight="1">
      <c r="A74" s="52"/>
      <c r="B74" s="37" t="s">
        <v>172</v>
      </c>
      <c r="C74" s="38" t="s">
        <v>47</v>
      </c>
      <c r="D74" s="39" t="s">
        <v>50</v>
      </c>
      <c r="E74" s="40" t="s">
        <v>24</v>
      </c>
      <c r="F74" s="41">
        <v>160</v>
      </c>
      <c r="G74" s="42"/>
      <c r="H74" s="43">
        <f>ROUND(G74,2)*F74</f>
        <v>0</v>
      </c>
      <c r="I74" s="88"/>
      <c r="J74" s="88"/>
    </row>
    <row r="75" spans="1:10" ht="45.75" customHeight="1">
      <c r="A75" s="52"/>
      <c r="B75" s="37" t="s">
        <v>173</v>
      </c>
      <c r="C75" s="38" t="s">
        <v>49</v>
      </c>
      <c r="D75" s="39" t="s">
        <v>198</v>
      </c>
      <c r="E75" s="40" t="s">
        <v>51</v>
      </c>
      <c r="F75" s="41">
        <v>20</v>
      </c>
      <c r="G75" s="42"/>
      <c r="H75" s="43">
        <f>ROUND(G75,2)*F75</f>
        <v>0</v>
      </c>
      <c r="I75" s="88"/>
      <c r="J75" s="88"/>
    </row>
    <row r="76" spans="1:10" ht="39.75" customHeight="1">
      <c r="A76" s="52" t="s">
        <v>52</v>
      </c>
      <c r="B76" s="37" t="s">
        <v>174</v>
      </c>
      <c r="C76" s="38" t="s">
        <v>54</v>
      </c>
      <c r="D76" s="39" t="s">
        <v>55</v>
      </c>
      <c r="E76" s="40"/>
      <c r="F76" s="53"/>
      <c r="G76" s="50"/>
      <c r="H76" s="54"/>
      <c r="I76" s="88"/>
      <c r="J76" s="88"/>
    </row>
    <row r="77" spans="1:10" ht="39.75" customHeight="1">
      <c r="A77" s="52" t="s">
        <v>56</v>
      </c>
      <c r="B77" s="55" t="s">
        <v>37</v>
      </c>
      <c r="C77" s="38" t="s">
        <v>57</v>
      </c>
      <c r="D77" s="39" t="s">
        <v>39</v>
      </c>
      <c r="E77" s="40" t="s">
        <v>58</v>
      </c>
      <c r="F77" s="41">
        <v>580</v>
      </c>
      <c r="G77" s="42"/>
      <c r="H77" s="43">
        <f>ROUND(G77,2)*F77</f>
        <v>0</v>
      </c>
      <c r="I77" s="88"/>
      <c r="J77" s="88"/>
    </row>
    <row r="78" spans="1:10" ht="39.75" customHeight="1">
      <c r="A78" s="52" t="s">
        <v>59</v>
      </c>
      <c r="B78" s="37" t="s">
        <v>175</v>
      </c>
      <c r="C78" s="38" t="s">
        <v>61</v>
      </c>
      <c r="D78" s="39" t="s">
        <v>55</v>
      </c>
      <c r="E78" s="40"/>
      <c r="F78" s="53"/>
      <c r="G78" s="50"/>
      <c r="H78" s="54"/>
      <c r="I78" s="88"/>
      <c r="J78" s="88"/>
    </row>
    <row r="79" spans="1:10" ht="39.75" customHeight="1">
      <c r="A79" s="52" t="s">
        <v>62</v>
      </c>
      <c r="B79" s="55" t="s">
        <v>37</v>
      </c>
      <c r="C79" s="38" t="s">
        <v>63</v>
      </c>
      <c r="D79" s="39" t="s">
        <v>39</v>
      </c>
      <c r="E79" s="40" t="s">
        <v>58</v>
      </c>
      <c r="F79" s="41">
        <v>580</v>
      </c>
      <c r="G79" s="42"/>
      <c r="H79" s="43">
        <f>ROUND(G79,2)*F79</f>
        <v>0</v>
      </c>
      <c r="I79" s="88"/>
      <c r="J79" s="88"/>
    </row>
    <row r="80" spans="1:10" ht="39.75" customHeight="1">
      <c r="A80" s="52" t="s">
        <v>64</v>
      </c>
      <c r="B80" s="37" t="s">
        <v>176</v>
      </c>
      <c r="C80" s="38" t="s">
        <v>66</v>
      </c>
      <c r="D80" s="39" t="s">
        <v>201</v>
      </c>
      <c r="E80" s="40"/>
      <c r="F80" s="53"/>
      <c r="G80" s="50"/>
      <c r="H80" s="54"/>
      <c r="I80" s="88"/>
      <c r="J80" s="88"/>
    </row>
    <row r="81" spans="1:10" ht="39.75" customHeight="1">
      <c r="A81" s="52"/>
      <c r="B81" s="55" t="s">
        <v>37</v>
      </c>
      <c r="C81" s="38" t="s">
        <v>177</v>
      </c>
      <c r="D81" s="39"/>
      <c r="E81" s="40"/>
      <c r="F81" s="53"/>
      <c r="G81" s="50"/>
      <c r="H81" s="54"/>
      <c r="I81" s="88"/>
      <c r="J81" s="88"/>
    </row>
    <row r="82" spans="1:10" ht="39.75" customHeight="1">
      <c r="A82" s="52"/>
      <c r="B82" s="57"/>
      <c r="C82" s="38" t="s">
        <v>178</v>
      </c>
      <c r="D82" s="39"/>
      <c r="E82" s="40" t="s">
        <v>24</v>
      </c>
      <c r="F82" s="41">
        <v>10</v>
      </c>
      <c r="G82" s="42"/>
      <c r="H82" s="43">
        <f>ROUND(G82,2)*F82</f>
        <v>0</v>
      </c>
      <c r="I82" s="88"/>
      <c r="J82" s="88"/>
    </row>
    <row r="83" spans="1:10" ht="39.75" customHeight="1">
      <c r="A83" s="52"/>
      <c r="B83" s="55" t="s">
        <v>41</v>
      </c>
      <c r="C83" s="38" t="s">
        <v>179</v>
      </c>
      <c r="D83" s="39"/>
      <c r="E83" s="40"/>
      <c r="F83" s="53"/>
      <c r="G83" s="50"/>
      <c r="H83" s="54"/>
      <c r="I83" s="88"/>
      <c r="J83" s="88"/>
    </row>
    <row r="84" spans="1:10" ht="39.75" customHeight="1">
      <c r="A84" s="52"/>
      <c r="B84" s="57"/>
      <c r="C84" s="38" t="s">
        <v>72</v>
      </c>
      <c r="D84" s="39"/>
      <c r="E84" s="40" t="s">
        <v>24</v>
      </c>
      <c r="F84" s="41">
        <v>15</v>
      </c>
      <c r="G84" s="42"/>
      <c r="H84" s="43">
        <f>ROUND(G84,2)*F84</f>
        <v>0</v>
      </c>
      <c r="I84" s="88"/>
      <c r="J84" s="88"/>
    </row>
    <row r="85" spans="1:10" ht="39.75" customHeight="1">
      <c r="A85" s="52"/>
      <c r="B85" s="58"/>
      <c r="C85" s="59" t="s">
        <v>74</v>
      </c>
      <c r="D85" s="60"/>
      <c r="E85" s="61" t="s">
        <v>24</v>
      </c>
      <c r="F85" s="62">
        <v>100</v>
      </c>
      <c r="G85" s="63"/>
      <c r="H85" s="64">
        <f>ROUND(G85,2)*F85</f>
        <v>0</v>
      </c>
      <c r="I85" s="88"/>
      <c r="J85" s="88"/>
    </row>
    <row r="86" spans="1:10" ht="39.75" customHeight="1">
      <c r="A86" s="45"/>
      <c r="B86" s="46"/>
      <c r="C86" s="47" t="s">
        <v>197</v>
      </c>
      <c r="D86" s="48"/>
      <c r="E86" s="49"/>
      <c r="F86" s="53"/>
      <c r="G86" s="50"/>
      <c r="H86" s="51"/>
      <c r="I86" s="88"/>
      <c r="J86" s="88"/>
    </row>
    <row r="87" spans="1:10" ht="39.75" customHeight="1">
      <c r="A87" s="52" t="s">
        <v>77</v>
      </c>
      <c r="B87" s="37" t="s">
        <v>180</v>
      </c>
      <c r="C87" s="38" t="s">
        <v>79</v>
      </c>
      <c r="D87" s="39" t="s">
        <v>80</v>
      </c>
      <c r="E87" s="40"/>
      <c r="F87" s="53"/>
      <c r="G87" s="50"/>
      <c r="H87" s="54"/>
      <c r="I87" s="88"/>
      <c r="J87" s="88"/>
    </row>
    <row r="88" spans="1:10" ht="39.75" customHeight="1">
      <c r="A88" s="52" t="s">
        <v>81</v>
      </c>
      <c r="B88" s="55" t="s">
        <v>37</v>
      </c>
      <c r="C88" s="38" t="s">
        <v>82</v>
      </c>
      <c r="D88" s="39" t="s">
        <v>83</v>
      </c>
      <c r="E88" s="40"/>
      <c r="F88" s="53"/>
      <c r="G88" s="54"/>
      <c r="H88" s="54"/>
      <c r="I88" s="88"/>
      <c r="J88" s="88"/>
    </row>
    <row r="89" spans="1:10" ht="39.75" customHeight="1">
      <c r="A89" s="52" t="s">
        <v>84</v>
      </c>
      <c r="B89" s="57"/>
      <c r="C89" s="38" t="s">
        <v>85</v>
      </c>
      <c r="D89" s="39"/>
      <c r="E89" s="40" t="s">
        <v>86</v>
      </c>
      <c r="F89" s="41">
        <v>25</v>
      </c>
      <c r="G89" s="42"/>
      <c r="H89" s="43">
        <f>ROUND(G89,2)*F89</f>
        <v>0</v>
      </c>
      <c r="I89" s="88"/>
      <c r="J89" s="88"/>
    </row>
    <row r="90" spans="1:10" ht="39.75" customHeight="1">
      <c r="A90" s="52" t="s">
        <v>87</v>
      </c>
      <c r="B90" s="57"/>
      <c r="C90" s="38" t="s">
        <v>88</v>
      </c>
      <c r="D90" s="39"/>
      <c r="E90" s="40" t="s">
        <v>86</v>
      </c>
      <c r="F90" s="41">
        <v>15</v>
      </c>
      <c r="G90" s="42"/>
      <c r="H90" s="43">
        <f>ROUND(G90,2)*F90</f>
        <v>0</v>
      </c>
      <c r="I90" s="88"/>
      <c r="J90" s="88"/>
    </row>
    <row r="91" spans="1:10" ht="39.75" customHeight="1">
      <c r="A91" s="52" t="s">
        <v>91</v>
      </c>
      <c r="B91" s="55" t="s">
        <v>41</v>
      </c>
      <c r="C91" s="38" t="s">
        <v>92</v>
      </c>
      <c r="D91" s="39" t="s">
        <v>93</v>
      </c>
      <c r="E91" s="40" t="s">
        <v>86</v>
      </c>
      <c r="F91" s="41">
        <v>5</v>
      </c>
      <c r="G91" s="42"/>
      <c r="H91" s="43">
        <f>ROUND(G91,2)*F91</f>
        <v>0</v>
      </c>
      <c r="I91" s="88"/>
      <c r="J91" s="88"/>
    </row>
    <row r="92" spans="1:10" ht="39.75" customHeight="1">
      <c r="A92" s="52" t="s">
        <v>94</v>
      </c>
      <c r="B92" s="55" t="s">
        <v>44</v>
      </c>
      <c r="C92" s="38" t="s">
        <v>202</v>
      </c>
      <c r="D92" s="39" t="s">
        <v>95</v>
      </c>
      <c r="E92" s="40" t="s">
        <v>86</v>
      </c>
      <c r="F92" s="41">
        <v>5</v>
      </c>
      <c r="G92" s="42"/>
      <c r="H92" s="43">
        <f>ROUND(G92,2)*F92</f>
        <v>0</v>
      </c>
      <c r="I92" s="88"/>
      <c r="J92" s="88"/>
    </row>
    <row r="93" spans="1:10" ht="39.75" customHeight="1">
      <c r="A93" s="52" t="s">
        <v>96</v>
      </c>
      <c r="B93" s="37" t="s">
        <v>181</v>
      </c>
      <c r="C93" s="38" t="s">
        <v>98</v>
      </c>
      <c r="D93" s="39" t="s">
        <v>99</v>
      </c>
      <c r="E93" s="65"/>
      <c r="F93" s="53"/>
      <c r="G93" s="50"/>
      <c r="H93" s="54"/>
      <c r="I93" s="88"/>
      <c r="J93" s="88"/>
    </row>
    <row r="94" spans="1:10" ht="39.75" customHeight="1">
      <c r="A94" s="52" t="s">
        <v>100</v>
      </c>
      <c r="B94" s="55" t="s">
        <v>37</v>
      </c>
      <c r="C94" s="38" t="s">
        <v>101</v>
      </c>
      <c r="D94" s="39"/>
      <c r="E94" s="40"/>
      <c r="F94" s="53"/>
      <c r="G94" s="50"/>
      <c r="H94" s="54"/>
      <c r="I94" s="88"/>
      <c r="J94" s="88"/>
    </row>
    <row r="95" spans="1:10" ht="39.75" customHeight="1">
      <c r="A95" s="52" t="s">
        <v>102</v>
      </c>
      <c r="B95" s="57"/>
      <c r="C95" s="38" t="s">
        <v>103</v>
      </c>
      <c r="D95" s="39"/>
      <c r="E95" s="40" t="s">
        <v>51</v>
      </c>
      <c r="F95" s="41">
        <v>1635</v>
      </c>
      <c r="G95" s="42"/>
      <c r="H95" s="43">
        <f>ROUND(G95,2)*F95</f>
        <v>0</v>
      </c>
      <c r="I95" s="88"/>
      <c r="J95" s="88"/>
    </row>
    <row r="96" spans="1:10" ht="39.75" customHeight="1">
      <c r="A96" s="52" t="s">
        <v>104</v>
      </c>
      <c r="B96" s="55" t="s">
        <v>41</v>
      </c>
      <c r="C96" s="38" t="s">
        <v>105</v>
      </c>
      <c r="D96" s="39"/>
      <c r="E96" s="40"/>
      <c r="F96" s="53"/>
      <c r="G96" s="50"/>
      <c r="H96" s="54"/>
      <c r="I96" s="88"/>
      <c r="J96" s="88"/>
    </row>
    <row r="97" spans="1:10" ht="39.75" customHeight="1">
      <c r="A97" s="52" t="s">
        <v>106</v>
      </c>
      <c r="B97" s="57"/>
      <c r="C97" s="38" t="s">
        <v>103</v>
      </c>
      <c r="D97" s="39"/>
      <c r="E97" s="40" t="s">
        <v>51</v>
      </c>
      <c r="F97" s="41">
        <v>20</v>
      </c>
      <c r="G97" s="42"/>
      <c r="H97" s="43">
        <f>ROUND(G97,2)*F97</f>
        <v>0</v>
      </c>
      <c r="I97" s="88"/>
      <c r="J97" s="88"/>
    </row>
    <row r="98" spans="1:10" ht="39.75" customHeight="1">
      <c r="A98" s="52" t="s">
        <v>107</v>
      </c>
      <c r="B98" s="37" t="s">
        <v>182</v>
      </c>
      <c r="C98" s="38" t="s">
        <v>109</v>
      </c>
      <c r="D98" s="39" t="s">
        <v>99</v>
      </c>
      <c r="E98" s="40" t="s">
        <v>24</v>
      </c>
      <c r="F98" s="41">
        <v>60</v>
      </c>
      <c r="G98" s="42"/>
      <c r="H98" s="43">
        <f>ROUND(G98,2)*F98</f>
        <v>0</v>
      </c>
      <c r="I98" s="88"/>
      <c r="J98" s="88"/>
    </row>
    <row r="99" spans="1:10" ht="39.75" customHeight="1">
      <c r="A99" s="52" t="s">
        <v>110</v>
      </c>
      <c r="B99" s="37" t="s">
        <v>183</v>
      </c>
      <c r="C99" s="38" t="s">
        <v>112</v>
      </c>
      <c r="D99" s="39" t="s">
        <v>113</v>
      </c>
      <c r="E99" s="40"/>
      <c r="F99" s="53"/>
      <c r="G99" s="50"/>
      <c r="H99" s="54"/>
      <c r="I99" s="88"/>
      <c r="J99" s="88"/>
    </row>
    <row r="100" spans="1:10" ht="39.75" customHeight="1">
      <c r="A100" s="52" t="s">
        <v>114</v>
      </c>
      <c r="B100" s="55" t="s">
        <v>37</v>
      </c>
      <c r="C100" s="38" t="s">
        <v>115</v>
      </c>
      <c r="D100" s="39" t="s">
        <v>39</v>
      </c>
      <c r="E100" s="40" t="s">
        <v>24</v>
      </c>
      <c r="F100" s="41">
        <v>11100</v>
      </c>
      <c r="G100" s="42"/>
      <c r="H100" s="43">
        <f>ROUND(G100,2)*F100</f>
        <v>0</v>
      </c>
      <c r="I100" s="88"/>
      <c r="J100" s="88"/>
    </row>
    <row r="101" spans="1:10" ht="39.75" customHeight="1">
      <c r="A101" s="45"/>
      <c r="B101" s="46"/>
      <c r="C101" s="66" t="s">
        <v>116</v>
      </c>
      <c r="D101" s="48"/>
      <c r="E101" s="49"/>
      <c r="F101" s="53"/>
      <c r="G101" s="50"/>
      <c r="H101" s="51"/>
      <c r="I101" s="88"/>
      <c r="J101" s="88"/>
    </row>
    <row r="102" spans="1:10" ht="39.75" customHeight="1">
      <c r="A102" s="36" t="s">
        <v>117</v>
      </c>
      <c r="B102" s="37" t="s">
        <v>184</v>
      </c>
      <c r="C102" s="38" t="s">
        <v>119</v>
      </c>
      <c r="D102" s="39" t="s">
        <v>120</v>
      </c>
      <c r="E102" s="40" t="s">
        <v>86</v>
      </c>
      <c r="F102" s="41">
        <v>200</v>
      </c>
      <c r="G102" s="42"/>
      <c r="H102" s="67">
        <f>ROUND(G102,2)*F102</f>
        <v>0</v>
      </c>
      <c r="I102" s="88"/>
      <c r="J102" s="88"/>
    </row>
    <row r="103" spans="1:10" ht="39.75" customHeight="1">
      <c r="A103" s="36" t="s">
        <v>121</v>
      </c>
      <c r="B103" s="68" t="s">
        <v>185</v>
      </c>
      <c r="C103" s="59" t="s">
        <v>123</v>
      </c>
      <c r="D103" s="60" t="s">
        <v>120</v>
      </c>
      <c r="E103" s="61" t="s">
        <v>86</v>
      </c>
      <c r="F103" s="62">
        <v>2600</v>
      </c>
      <c r="G103" s="63"/>
      <c r="H103" s="69">
        <f>ROUND(G103,2)*F103</f>
        <v>0</v>
      </c>
      <c r="I103" s="88"/>
      <c r="J103" s="88"/>
    </row>
    <row r="104" spans="1:10" ht="39.75" customHeight="1">
      <c r="A104" s="45"/>
      <c r="B104" s="46"/>
      <c r="C104" s="47" t="s">
        <v>124</v>
      </c>
      <c r="D104" s="48"/>
      <c r="E104" s="49"/>
      <c r="F104" s="53"/>
      <c r="G104" s="50"/>
      <c r="H104" s="51"/>
      <c r="I104" s="88"/>
      <c r="J104" s="88"/>
    </row>
    <row r="105" spans="1:10" ht="39.75" customHeight="1">
      <c r="A105" s="36" t="s">
        <v>125</v>
      </c>
      <c r="B105" s="37" t="s">
        <v>186</v>
      </c>
      <c r="C105" s="70" t="s">
        <v>127</v>
      </c>
      <c r="D105" s="39" t="s">
        <v>128</v>
      </c>
      <c r="E105" s="40"/>
      <c r="F105" s="53"/>
      <c r="G105" s="50"/>
      <c r="H105" s="71"/>
      <c r="I105" s="88"/>
      <c r="J105" s="88"/>
    </row>
    <row r="106" spans="1:10" ht="39.75" customHeight="1">
      <c r="A106" s="36" t="s">
        <v>129</v>
      </c>
      <c r="B106" s="55" t="s">
        <v>37</v>
      </c>
      <c r="C106" s="38" t="s">
        <v>130</v>
      </c>
      <c r="D106" s="39"/>
      <c r="E106" s="40" t="s">
        <v>58</v>
      </c>
      <c r="F106" s="41">
        <v>1</v>
      </c>
      <c r="G106" s="42"/>
      <c r="H106" s="67">
        <f>ROUND(G106,2)*F106</f>
        <v>0</v>
      </c>
      <c r="I106" s="88"/>
      <c r="J106" s="88"/>
    </row>
    <row r="107" spans="1:10" ht="39.75" customHeight="1">
      <c r="A107" s="36" t="s">
        <v>131</v>
      </c>
      <c r="B107" s="55" t="s">
        <v>41</v>
      </c>
      <c r="C107" s="38" t="s">
        <v>132</v>
      </c>
      <c r="D107" s="39"/>
      <c r="E107" s="40" t="s">
        <v>58</v>
      </c>
      <c r="F107" s="41">
        <v>1</v>
      </c>
      <c r="G107" s="42"/>
      <c r="H107" s="67">
        <f>ROUND(G107,2)*F107</f>
        <v>0</v>
      </c>
      <c r="I107" s="88"/>
      <c r="J107" s="88"/>
    </row>
    <row r="108" spans="1:10" ht="39.75" customHeight="1">
      <c r="A108" s="36" t="s">
        <v>133</v>
      </c>
      <c r="B108" s="55" t="s">
        <v>44</v>
      </c>
      <c r="C108" s="38" t="s">
        <v>134</v>
      </c>
      <c r="D108" s="39"/>
      <c r="E108" s="40" t="s">
        <v>58</v>
      </c>
      <c r="F108" s="41">
        <v>1</v>
      </c>
      <c r="G108" s="42"/>
      <c r="H108" s="67">
        <f>ROUND(G108,2)*F108</f>
        <v>0</v>
      </c>
      <c r="I108" s="88"/>
      <c r="J108" s="88"/>
    </row>
    <row r="109" spans="1:10" ht="39.75" customHeight="1">
      <c r="A109" s="36" t="s">
        <v>135</v>
      </c>
      <c r="B109" s="55" t="s">
        <v>136</v>
      </c>
      <c r="C109" s="38" t="s">
        <v>137</v>
      </c>
      <c r="D109" s="39"/>
      <c r="E109" s="40" t="s">
        <v>58</v>
      </c>
      <c r="F109" s="41">
        <v>1</v>
      </c>
      <c r="G109" s="42"/>
      <c r="H109" s="67">
        <f>ROUND(G109,2)*F109</f>
        <v>0</v>
      </c>
      <c r="I109" s="88"/>
      <c r="J109" s="88"/>
    </row>
    <row r="110" spans="1:10" ht="39.75" customHeight="1">
      <c r="A110" s="36" t="s">
        <v>138</v>
      </c>
      <c r="B110" s="55" t="s">
        <v>139</v>
      </c>
      <c r="C110" s="38" t="s">
        <v>140</v>
      </c>
      <c r="D110" s="39"/>
      <c r="E110" s="40" t="s">
        <v>58</v>
      </c>
      <c r="F110" s="41">
        <v>1</v>
      </c>
      <c r="G110" s="42"/>
      <c r="H110" s="67">
        <f>ROUND(G110,2)*F110</f>
        <v>0</v>
      </c>
      <c r="I110" s="88"/>
      <c r="J110" s="88"/>
    </row>
    <row r="111" spans="1:10" ht="39.75" customHeight="1">
      <c r="A111" s="45"/>
      <c r="B111" s="46"/>
      <c r="C111" s="47" t="s">
        <v>141</v>
      </c>
      <c r="D111" s="48"/>
      <c r="E111" s="49"/>
      <c r="F111" s="53"/>
      <c r="G111" s="50"/>
      <c r="H111" s="51"/>
      <c r="I111" s="88"/>
      <c r="J111" s="88"/>
    </row>
    <row r="112" spans="1:10" ht="39.75" customHeight="1">
      <c r="A112" s="36" t="s">
        <v>142</v>
      </c>
      <c r="B112" s="37" t="s">
        <v>187</v>
      </c>
      <c r="C112" s="38" t="s">
        <v>144</v>
      </c>
      <c r="D112" s="39" t="s">
        <v>145</v>
      </c>
      <c r="E112" s="40" t="s">
        <v>58</v>
      </c>
      <c r="F112" s="41">
        <v>3</v>
      </c>
      <c r="G112" s="42"/>
      <c r="H112" s="67">
        <f>ROUND(G112,2)*F112</f>
        <v>0</v>
      </c>
      <c r="I112" s="88"/>
      <c r="J112" s="88"/>
    </row>
    <row r="113" spans="1:10" ht="39.75" customHeight="1">
      <c r="A113" s="36" t="s">
        <v>146</v>
      </c>
      <c r="B113" s="37" t="s">
        <v>188</v>
      </c>
      <c r="C113" s="38" t="s">
        <v>148</v>
      </c>
      <c r="D113" s="39" t="s">
        <v>145</v>
      </c>
      <c r="E113" s="40"/>
      <c r="F113" s="53"/>
      <c r="G113" s="50"/>
      <c r="H113" s="71"/>
      <c r="I113" s="88"/>
      <c r="J113" s="88"/>
    </row>
    <row r="114" spans="1:10" ht="39.75" customHeight="1">
      <c r="A114" s="36" t="s">
        <v>149</v>
      </c>
      <c r="B114" s="55" t="s">
        <v>37</v>
      </c>
      <c r="C114" s="38" t="s">
        <v>150</v>
      </c>
      <c r="D114" s="39"/>
      <c r="E114" s="40" t="s">
        <v>58</v>
      </c>
      <c r="F114" s="41">
        <v>1</v>
      </c>
      <c r="G114" s="42"/>
      <c r="H114" s="67">
        <f>ROUND(G114,2)*F114</f>
        <v>0</v>
      </c>
      <c r="I114" s="88"/>
      <c r="J114" s="88"/>
    </row>
    <row r="115" spans="1:10" ht="39.75" customHeight="1">
      <c r="A115" s="36" t="s">
        <v>151</v>
      </c>
      <c r="B115" s="37" t="s">
        <v>189</v>
      </c>
      <c r="C115" s="38" t="s">
        <v>153</v>
      </c>
      <c r="D115" s="39" t="s">
        <v>145</v>
      </c>
      <c r="E115" s="40" t="s">
        <v>58</v>
      </c>
      <c r="F115" s="41">
        <v>1</v>
      </c>
      <c r="G115" s="42"/>
      <c r="H115" s="67">
        <f>ROUND(G115,2)*F115</f>
        <v>0</v>
      </c>
      <c r="I115" s="88"/>
      <c r="J115" s="88"/>
    </row>
    <row r="116" spans="1:10" ht="39.75" customHeight="1">
      <c r="A116" s="36" t="s">
        <v>154</v>
      </c>
      <c r="B116" s="37" t="s">
        <v>190</v>
      </c>
      <c r="C116" s="38" t="s">
        <v>156</v>
      </c>
      <c r="D116" s="39" t="s">
        <v>145</v>
      </c>
      <c r="E116" s="40" t="s">
        <v>58</v>
      </c>
      <c r="F116" s="41">
        <v>1</v>
      </c>
      <c r="G116" s="42"/>
      <c r="H116" s="67">
        <f>ROUND(G116,2)*F116</f>
        <v>0</v>
      </c>
      <c r="I116" s="88"/>
      <c r="J116" s="88"/>
    </row>
    <row r="117" spans="1:10" ht="39.75" customHeight="1">
      <c r="A117" s="36" t="s">
        <v>157</v>
      </c>
      <c r="B117" s="37" t="s">
        <v>191</v>
      </c>
      <c r="C117" s="38" t="s">
        <v>159</v>
      </c>
      <c r="D117" s="39" t="s">
        <v>145</v>
      </c>
      <c r="E117" s="40" t="s">
        <v>58</v>
      </c>
      <c r="F117" s="41">
        <v>1</v>
      </c>
      <c r="G117" s="42"/>
      <c r="H117" s="67">
        <f>ROUND(G117,2)*F117</f>
        <v>0</v>
      </c>
      <c r="I117" s="88"/>
      <c r="J117" s="88"/>
    </row>
    <row r="118" spans="1:10" ht="39.75" customHeight="1" thickBot="1">
      <c r="A118" s="10"/>
      <c r="B118" s="72" t="str">
        <f>+B64</f>
        <v>B.</v>
      </c>
      <c r="C118" s="94" t="str">
        <f>+C64</f>
        <v> CORYDON AVENUE - NASSAU STREET NORTH TO LILAC STREET</v>
      </c>
      <c r="D118" s="95"/>
      <c r="E118" s="95"/>
      <c r="F118" s="96"/>
      <c r="G118" s="73" t="s">
        <v>165</v>
      </c>
      <c r="H118" s="73">
        <f>SUM(H65:H117)</f>
        <v>0</v>
      </c>
      <c r="I118" s="88"/>
      <c r="J118" s="88"/>
    </row>
    <row r="119" spans="1:10" ht="39.75" customHeight="1" thickTop="1">
      <c r="A119" s="21"/>
      <c r="B119" s="74"/>
      <c r="C119" s="75" t="s">
        <v>192</v>
      </c>
      <c r="D119" s="76"/>
      <c r="E119" s="77"/>
      <c r="F119" s="77"/>
      <c r="H119" s="79"/>
      <c r="I119" s="88"/>
      <c r="J119" s="88"/>
    </row>
    <row r="120" spans="1:10" ht="39.75" customHeight="1" thickBot="1">
      <c r="A120" s="21"/>
      <c r="B120" s="72" t="str">
        <f>+B6</f>
        <v>A.</v>
      </c>
      <c r="C120" s="97" t="str">
        <f>+C6</f>
        <v> PEMBINA HIGHWAY SOUTHBOUND - BISON DRIVE TO MARKHAM ROAD</v>
      </c>
      <c r="D120" s="98"/>
      <c r="E120" s="98"/>
      <c r="F120" s="99"/>
      <c r="G120" s="80" t="s">
        <v>165</v>
      </c>
      <c r="H120" s="80">
        <f>+H63</f>
        <v>0</v>
      </c>
      <c r="I120" s="88"/>
      <c r="J120" s="88"/>
    </row>
    <row r="121" spans="1:10" ht="39.75" customHeight="1" thickBot="1" thickTop="1">
      <c r="A121" s="21"/>
      <c r="B121" s="72" t="str">
        <f>+B118</f>
        <v>B.</v>
      </c>
      <c r="C121" s="100" t="str">
        <f>+C118</f>
        <v> CORYDON AVENUE - NASSAU STREET NORTH TO LILAC STREET</v>
      </c>
      <c r="D121" s="101"/>
      <c r="E121" s="101"/>
      <c r="F121" s="102"/>
      <c r="G121" s="80" t="s">
        <v>165</v>
      </c>
      <c r="H121" s="80">
        <f>+H118</f>
        <v>0</v>
      </c>
      <c r="I121" s="88"/>
      <c r="J121" s="88"/>
    </row>
    <row r="122" spans="1:10" ht="39.75" customHeight="1" thickTop="1">
      <c r="A122" s="10"/>
      <c r="B122" s="92" t="s">
        <v>193</v>
      </c>
      <c r="C122" s="93"/>
      <c r="D122" s="93"/>
      <c r="E122" s="93"/>
      <c r="F122" s="93"/>
      <c r="G122" s="109">
        <f>SUM(H120:H121)</f>
        <v>0</v>
      </c>
      <c r="H122" s="110"/>
      <c r="I122" s="88"/>
      <c r="J122" s="88"/>
    </row>
    <row r="123" spans="1:10" ht="39.75" customHeight="1">
      <c r="A123" s="10"/>
      <c r="B123" s="111" t="s">
        <v>194</v>
      </c>
      <c r="C123" s="112"/>
      <c r="D123" s="112"/>
      <c r="E123" s="112"/>
      <c r="F123" s="112"/>
      <c r="G123" s="112"/>
      <c r="H123" s="113"/>
      <c r="I123" s="88"/>
      <c r="J123" s="88"/>
    </row>
    <row r="124" spans="2:10" ht="39.75" customHeight="1">
      <c r="B124" s="89" t="s">
        <v>195</v>
      </c>
      <c r="C124" s="90"/>
      <c r="D124" s="90"/>
      <c r="E124" s="90"/>
      <c r="F124" s="90"/>
      <c r="G124" s="90"/>
      <c r="H124" s="91"/>
      <c r="I124" s="88"/>
      <c r="J124" s="88"/>
    </row>
    <row r="125" spans="2:10" ht="39.75" customHeight="1">
      <c r="B125" s="82"/>
      <c r="C125" s="83"/>
      <c r="D125" s="84"/>
      <c r="E125" s="83"/>
      <c r="F125" s="83"/>
      <c r="G125" s="85"/>
      <c r="H125" s="86"/>
      <c r="I125" s="88"/>
      <c r="J125" s="88"/>
    </row>
  </sheetData>
  <sheetProtection password="C02C" sheet="1" objects="1" scenarios="1" selectLockedCells="1"/>
  <mergeCells count="10">
    <mergeCell ref="C6:H6"/>
    <mergeCell ref="C64:H64"/>
    <mergeCell ref="G122:H122"/>
    <mergeCell ref="B123:H123"/>
    <mergeCell ref="B124:H124"/>
    <mergeCell ref="B122:F122"/>
    <mergeCell ref="C63:F63"/>
    <mergeCell ref="C120:F120"/>
    <mergeCell ref="C121:F121"/>
    <mergeCell ref="C118:F118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6:G110 G71:G75 G14:G18 G45:G46 G40:G41 G31:G35 G38 G43 G49:G53 G25:G27 G20 G22 G62 G8:G11 G66:G68 G55 G57:G60 G77 G79 G102:G103 G97:G98 G95 G100 G89:G92 G112 G114:G117 G82 G84:G85">
      <formula1>0</formula1>
    </dataValidation>
    <dataValidation type="custom" allowBlank="1" showInputMessage="1" showErrorMessage="1" error="If you can enter a Unit  Price in this cell, pLease contact the Contract Administrator immediately!" sqref="G80:G81 G12:G13 G7 G39 G28:G29 G36:G37 G44 G42 G47:G48 G54 G23:G24 G19 G21 G61 G69:G70 G56 G65 G78 G76 G96 G93:G94 G101 G99 G104:G105 G111 G86:G87 G113 G83">
      <formula1>"isblank(G3)"</formula1>
    </dataValidation>
  </dataValidations>
  <printOptions/>
  <pageMargins left="0.5" right="0.5" top="0.75" bottom="0.75" header="0.25" footer="0.25"/>
  <pageSetup firstPageNumber="1" useFirstPageNumber="1" horizontalDpi="600" verticalDpi="600" orientation="portrait" scale="72" r:id="rId1"/>
  <headerFooter alignWithMargins="0">
    <oddHeader>&amp;LThe City of Winnipeg
18-2007 Bid Opportunity &amp;RBid Submission
Page &amp;P+3 of 14</oddHeader>
    <oddFooter xml:space="preserve">&amp;R__________________
Name of Bidder                    </oddFooter>
  </headerFooter>
  <rowBreaks count="6" manualBreakCount="6">
    <brk id="27" max="255" man="1"/>
    <brk id="46" max="255" man="1"/>
    <brk id="63" max="255" man="1"/>
    <brk id="85" max="255" man="1"/>
    <brk id="103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By: Rolf K. Doerries
Date: February 7, 2007
File Size:52,736 bytes</dc:description>
  <cp:lastModifiedBy>Betty McNeil</cp:lastModifiedBy>
  <cp:lastPrinted>2007-02-13T18:54:50Z</cp:lastPrinted>
  <dcterms:created xsi:type="dcterms:W3CDTF">2007-02-06T21:41:28Z</dcterms:created>
  <dcterms:modified xsi:type="dcterms:W3CDTF">2007-02-13T19:39:22Z</dcterms:modified>
  <cp:category/>
  <cp:version/>
  <cp:contentType/>
  <cp:contentStatus/>
</cp:coreProperties>
</file>