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PRICES'!$B$6:$H$86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PRICES'!$B$1:$IV$68</definedName>
    <definedName name="XITEMS">'FORM B - PRICES'!$B$6:$IV$68</definedName>
  </definedNames>
  <calcPr fullCalcOnLoad="1"/>
</workbook>
</file>

<file path=xl/sharedStrings.xml><?xml version="1.0" encoding="utf-8"?>
<sst xmlns="http://schemas.openxmlformats.org/spreadsheetml/2006/main" count="289" uniqueCount="189">
  <si>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</si>
  <si>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</si>
  <si>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</si>
  <si>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</si>
  <si>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</si>
  <si>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</si>
  <si>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</si>
  <si>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</si>
  <si>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</si>
  <si>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</si>
  <si>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</si>
  <si>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</si>
  <si>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</si>
  <si>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</si>
  <si>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</si>
  <si>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</si>
  <si>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</si>
  <si>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</si>
  <si>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</si>
  <si>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</si>
  <si>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</si>
  <si>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</si>
  <si>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</si>
  <si>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</si>
  <si>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</si>
  <si>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</si>
  <si>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</si>
  <si>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</si>
  <si>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</si>
  <si>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</si>
  <si>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</si>
  <si>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</si>
  <si>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</si>
  <si>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</si>
  <si>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</si>
  <si>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</si>
  <si>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</si>
  <si>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</si>
  <si>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</si>
  <si>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</si>
  <si>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</si>
  <si>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</si>
  <si>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</si>
  <si>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</si>
  <si>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</si>
  <si>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</si>
  <si>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</si>
  <si>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</si>
  <si>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</si>
  <si>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</si>
  <si>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</si>
  <si>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</si>
  <si>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</si>
  <si>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</si>
  <si>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</si>
  <si>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</si>
  <si>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</si>
  <si>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</si>
  <si>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</si>
  <si>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</si>
  <si>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</si>
  <si>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</si>
  <si>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</si>
  <si>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</si>
  <si>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</si>
  <si>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</si>
  <si>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</si>
  <si>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</si>
  <si>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</si>
  <si>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</si>
  <si>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</si>
  <si>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</si>
  <si>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</si>
  <si>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</si>
  <si>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</si>
  <si>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</si>
  <si>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</si>
  <si>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</si>
  <si>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</si>
  <si>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</si>
  <si>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</si>
  <si>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v)</t>
  </si>
  <si>
    <t>B119</t>
  </si>
  <si>
    <t>c) Greater than 20 sq.m.</t>
  </si>
  <si>
    <t>B156</t>
  </si>
  <si>
    <t>B194</t>
  </si>
  <si>
    <t>Tie-ins and Approaches</t>
  </si>
  <si>
    <t>F009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</si>
  <si>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</si>
  <si>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</si>
  <si>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</si>
  <si>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</si>
  <si>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</si>
  <si>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</si>
  <si>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</si>
  <si>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</si>
  <si>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</si>
  <si>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 xml:space="preserve">CW 3410-R7 </t>
  </si>
  <si>
    <t>C007</t>
  </si>
  <si>
    <t>Construction of 230 mm Concrete Pavement (Plain-Dowelled)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</si>
  <si>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</si>
  <si>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</si>
  <si>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</si>
  <si>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</si>
  <si>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</si>
  <si>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</si>
  <si>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</si>
  <si>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</si>
  <si>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</si>
  <si>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</si>
  <si>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</si>
  <si>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</si>
  <si>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A003</t>
  </si>
  <si>
    <t>Excavation</t>
  </si>
  <si>
    <t>CW 3110-R10</t>
  </si>
  <si>
    <t>A004</t>
  </si>
  <si>
    <t>Sub-Grade Compaction</t>
  </si>
  <si>
    <t>A007</t>
  </si>
  <si>
    <t>Crushed Sub-base Material</t>
  </si>
  <si>
    <t>A008</t>
  </si>
  <si>
    <t>50 mm - Limestone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</si>
  <si>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</si>
  <si>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</si>
  <si>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</si>
  <si>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</si>
  <si>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</si>
  <si>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</si>
  <si>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</si>
  <si>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</si>
  <si>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B034</t>
  </si>
  <si>
    <t>Slab Replacement - Early Opening (24 hour)</t>
  </si>
  <si>
    <t>Barrier (180mm ht, Dowelled)</t>
  </si>
  <si>
    <t>B158</t>
  </si>
  <si>
    <t>c) Greater than 30 m</t>
  </si>
  <si>
    <t>B197</t>
  </si>
  <si>
    <t>B200</t>
  </si>
  <si>
    <t>Planing of Pavement</t>
  </si>
  <si>
    <t xml:space="preserve">CW 3450-R5 </t>
  </si>
  <si>
    <t>B203</t>
  </si>
  <si>
    <t>0 - 50 mm Depth (Concrete)</t>
  </si>
  <si>
    <t>E006</t>
  </si>
  <si>
    <t xml:space="preserve">Catch Pit </t>
  </si>
  <si>
    <t>E007</t>
  </si>
  <si>
    <t>SD-023</t>
  </si>
  <si>
    <t>E032</t>
  </si>
  <si>
    <t>Connecting to Existing Manhole</t>
  </si>
  <si>
    <t>E033</t>
  </si>
  <si>
    <t>CW 3210-R7</t>
  </si>
  <si>
    <t>F004</t>
  </si>
  <si>
    <t>38mm</t>
  </si>
  <si>
    <t>F015</t>
  </si>
  <si>
    <t>Adjustment of Curb and Gutter Inlet Frames</t>
  </si>
  <si>
    <t>Adjustment of Existing Granite Barrier Curb</t>
  </si>
  <si>
    <t>Winnipeg Transit Paving Stones</t>
  </si>
  <si>
    <t>250mm Catch Basin Lead</t>
  </si>
  <si>
    <t>E12</t>
  </si>
  <si>
    <r>
      <t>m</t>
    </r>
    <r>
      <rPr>
        <vertAlign val="superscript"/>
        <sz val="12"/>
        <rFont val="Arial"/>
        <family val="2"/>
      </rPr>
      <t>2</t>
    </r>
  </si>
  <si>
    <t>B126</t>
  </si>
  <si>
    <t>Concrete Curb Removal</t>
  </si>
  <si>
    <t>B127</t>
  </si>
  <si>
    <t>Barrier Separate</t>
  </si>
  <si>
    <t>CW 3310-R11</t>
  </si>
  <si>
    <t xml:space="preserve"> i)</t>
  </si>
  <si>
    <t>a) Type II</t>
  </si>
  <si>
    <t>E012</t>
  </si>
  <si>
    <t>Drainage Connection Pipe</t>
  </si>
  <si>
    <t>Vaughan Street - York Avenue to Portage Avenue</t>
  </si>
  <si>
    <t>SD-229 D</t>
  </si>
  <si>
    <t>E11</t>
  </si>
  <si>
    <t>MISCELLANEOUS</t>
  </si>
  <si>
    <t>Curb Ramp (10mm ht, Seperate)</t>
  </si>
  <si>
    <t>Unit Pavers</t>
  </si>
  <si>
    <t>CW 3330-R3 E13</t>
  </si>
  <si>
    <t>CW 3330-R3 E14</t>
  </si>
  <si>
    <t>Remove Existing Paving Stone</t>
  </si>
  <si>
    <t>B107</t>
  </si>
  <si>
    <t xml:space="preserve">Miscellaneous Concrete Slab Installation </t>
  </si>
  <si>
    <t>B111</t>
  </si>
  <si>
    <t>B135</t>
  </si>
  <si>
    <t>Concrete Curb Installation</t>
  </si>
  <si>
    <t>B137</t>
  </si>
  <si>
    <t>Barrier (180mm ht, Separate)</t>
  </si>
  <si>
    <t>B136</t>
  </si>
  <si>
    <t>SD-205</t>
  </si>
  <si>
    <t>B010</t>
  </si>
  <si>
    <t>230 mm Concrete Pavement (Plain-Dowelled)</t>
  </si>
  <si>
    <t>B040</t>
  </si>
  <si>
    <t>CW 2130-R11</t>
  </si>
  <si>
    <t>CW 3110-R10
E15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</si>
</sst>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7" fontId="0" fillId="2" borderId="5" xfId="0" applyNumberFormat="1" applyBorder="1" applyAlignment="1">
      <alignment horizontal="right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7" fontId="0" fillId="2" borderId="12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4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173" fontId="0" fillId="0" borderId="15" xfId="0" applyNumberFormat="1" applyFont="1" applyFill="1" applyBorder="1" applyAlignment="1" applyProtection="1">
      <alignment horizontal="left" vertical="top" wrapText="1" indent="2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1" fontId="0" fillId="0" borderId="0" xfId="0" applyNumberFormat="1" applyFont="1" applyFill="1" applyBorder="1" applyAlignment="1" applyProtection="1">
      <alignment horizontal="right" vertical="top" wrapText="1"/>
      <protection/>
    </xf>
    <xf numFmtId="174" fontId="0" fillId="0" borderId="17" xfId="0" applyNumberFormat="1" applyFont="1" applyFill="1" applyBorder="1" applyAlignment="1" applyProtection="1">
      <alignment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7" xfId="0" applyNumberFormat="1" applyFont="1" applyFill="1" applyBorder="1" applyAlignment="1" applyProtection="1">
      <alignment vertical="top"/>
      <protection locked="0"/>
    </xf>
    <xf numFmtId="173" fontId="0" fillId="0" borderId="7" xfId="0" applyNumberFormat="1" applyFont="1" applyFill="1" applyBorder="1" applyAlignment="1" applyProtection="1">
      <alignment horizontal="left" vertical="top" wrapText="1"/>
      <protection/>
    </xf>
    <xf numFmtId="172" fontId="0" fillId="0" borderId="7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7" xfId="0" applyNumberFormat="1" applyFont="1" applyFill="1" applyBorder="1" applyAlignment="1" applyProtection="1">
      <alignment horizontal="right" vertical="top" wrapText="1"/>
      <protection/>
    </xf>
    <xf numFmtId="174" fontId="0" fillId="0" borderId="7" xfId="0" applyNumberFormat="1" applyFont="1" applyFill="1" applyBorder="1" applyAlignment="1" applyProtection="1">
      <alignment vertical="top" wrapText="1"/>
      <protection/>
    </xf>
    <xf numFmtId="173" fontId="0" fillId="0" borderId="4" xfId="0" applyNumberFormat="1" applyFont="1" applyFill="1" applyBorder="1" applyAlignment="1" applyProtection="1">
      <alignment horizontal="left" vertical="top" wrapText="1"/>
      <protection/>
    </xf>
    <xf numFmtId="174" fontId="0" fillId="0" borderId="4" xfId="0" applyNumberFormat="1" applyFont="1" applyFill="1" applyBorder="1" applyAlignment="1" applyProtection="1">
      <alignment vertical="top"/>
      <protection locked="0"/>
    </xf>
    <xf numFmtId="0" fontId="0" fillId="2" borderId="0" xfId="0" applyAlignment="1" applyProtection="1">
      <alignment vertical="top"/>
      <protection/>
    </xf>
    <xf numFmtId="174" fontId="0" fillId="3" borderId="0" xfId="0" applyNumberFormat="1" applyFont="1" applyFill="1" applyBorder="1" applyAlignment="1" applyProtection="1">
      <alignment vertical="top"/>
      <protection/>
    </xf>
    <xf numFmtId="172" fontId="0" fillId="3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Alignment="1" applyProtection="1">
      <alignment horizontal="center" vertical="top"/>
      <protection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" fontId="3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7" fontId="0" fillId="2" borderId="28" xfId="0" applyNumberFormat="1" applyBorder="1" applyAlignment="1">
      <alignment horizontal="center"/>
    </xf>
    <xf numFmtId="0" fontId="0" fillId="2" borderId="2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  <col min="10" max="16384" width="10.5546875" style="0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2" t="s">
        <v>19</v>
      </c>
      <c r="C2" s="1"/>
      <c r="D2" s="1"/>
      <c r="E2" s="1"/>
      <c r="F2" s="1"/>
      <c r="G2" s="25"/>
      <c r="H2" s="1"/>
    </row>
    <row r="3" spans="1:8" ht="15">
      <c r="A3" s="15"/>
      <c r="B3" s="11" t="s">
        <v>1</v>
      </c>
      <c r="C3" s="33"/>
      <c r="D3" s="33"/>
      <c r="E3" s="33"/>
      <c r="F3" s="33"/>
      <c r="G3" s="32"/>
      <c r="H3" s="31"/>
    </row>
    <row r="4" spans="1:8" ht="15">
      <c r="A4" s="49" t="s">
        <v>18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8" customFormat="1" ht="30" customHeight="1" thickTop="1">
      <c r="A6" s="36"/>
      <c r="B6" s="35"/>
      <c r="C6" s="106" t="s">
        <v>166</v>
      </c>
      <c r="D6" s="107"/>
      <c r="E6" s="107"/>
      <c r="F6" s="108"/>
      <c r="G6" s="36"/>
      <c r="H6" s="37" t="s">
        <v>2</v>
      </c>
    </row>
    <row r="7" spans="1:8" ht="36" customHeight="1">
      <c r="A7" s="17"/>
      <c r="B7" s="14"/>
      <c r="C7" s="29" t="s">
        <v>13</v>
      </c>
      <c r="D7" s="9"/>
      <c r="E7" s="7" t="s">
        <v>2</v>
      </c>
      <c r="F7" s="7" t="s">
        <v>2</v>
      </c>
      <c r="G7" s="17"/>
      <c r="H7" s="20"/>
    </row>
    <row r="8" spans="1:16" s="72" customFormat="1" ht="30" customHeight="1">
      <c r="A8" s="69" t="s">
        <v>112</v>
      </c>
      <c r="B8" s="71">
        <v>1</v>
      </c>
      <c r="C8" s="52" t="s">
        <v>113</v>
      </c>
      <c r="D8" s="53" t="s">
        <v>114</v>
      </c>
      <c r="E8" s="54" t="s">
        <v>23</v>
      </c>
      <c r="F8" s="55">
        <v>30</v>
      </c>
      <c r="G8" s="56"/>
      <c r="H8" s="57">
        <f>ROUND(G8,2)*F8</f>
        <v>0</v>
      </c>
      <c r="I8" s="51"/>
      <c r="K8" s="73"/>
      <c r="L8" s="74"/>
      <c r="M8" s="75"/>
      <c r="N8" s="76"/>
      <c r="O8" s="76"/>
      <c r="P8" s="76"/>
    </row>
    <row r="9" spans="1:16" s="78" customFormat="1" ht="30" customHeight="1">
      <c r="A9" s="77" t="s">
        <v>115</v>
      </c>
      <c r="B9" s="71">
        <v>2</v>
      </c>
      <c r="C9" s="52" t="s">
        <v>116</v>
      </c>
      <c r="D9" s="53" t="s">
        <v>114</v>
      </c>
      <c r="E9" s="54" t="s">
        <v>24</v>
      </c>
      <c r="F9" s="55">
        <v>30</v>
      </c>
      <c r="G9" s="56"/>
      <c r="H9" s="57">
        <f>ROUND(G9,2)*F9</f>
        <v>0</v>
      </c>
      <c r="I9" s="51"/>
      <c r="K9" s="73"/>
      <c r="L9" s="74"/>
      <c r="M9" s="75"/>
      <c r="N9" s="76"/>
      <c r="O9" s="76"/>
      <c r="P9" s="76"/>
    </row>
    <row r="10" spans="1:16" s="72" customFormat="1" ht="30" customHeight="1">
      <c r="A10" s="77" t="s">
        <v>117</v>
      </c>
      <c r="B10" s="71">
        <v>3</v>
      </c>
      <c r="C10" s="52" t="s">
        <v>118</v>
      </c>
      <c r="D10" s="53" t="s">
        <v>114</v>
      </c>
      <c r="E10" s="54"/>
      <c r="F10" s="55"/>
      <c r="G10" s="58"/>
      <c r="H10" s="57"/>
      <c r="I10" s="51"/>
      <c r="K10" s="73"/>
      <c r="N10" s="76"/>
      <c r="O10" s="76"/>
      <c r="P10" s="76"/>
    </row>
    <row r="11" spans="1:16" s="72" customFormat="1" ht="30" customHeight="1">
      <c r="A11" s="69" t="s">
        <v>119</v>
      </c>
      <c r="B11" s="60" t="s">
        <v>25</v>
      </c>
      <c r="C11" s="52" t="s">
        <v>120</v>
      </c>
      <c r="D11" s="53" t="s">
        <v>2</v>
      </c>
      <c r="E11" s="54" t="s">
        <v>26</v>
      </c>
      <c r="F11" s="55">
        <v>20</v>
      </c>
      <c r="G11" s="56"/>
      <c r="H11" s="57">
        <f>ROUND(G11,2)*F11</f>
        <v>0</v>
      </c>
      <c r="I11" s="51"/>
      <c r="K11" s="73"/>
      <c r="N11" s="76"/>
      <c r="O11" s="76"/>
      <c r="P11" s="76"/>
    </row>
    <row r="12" spans="1:16" s="72" customFormat="1" ht="39.75" customHeight="1">
      <c r="A12" s="77" t="s">
        <v>27</v>
      </c>
      <c r="B12" s="71">
        <v>4</v>
      </c>
      <c r="C12" s="52" t="s">
        <v>28</v>
      </c>
      <c r="D12" s="53" t="s">
        <v>188</v>
      </c>
      <c r="E12" s="54" t="s">
        <v>23</v>
      </c>
      <c r="F12" s="55">
        <v>10</v>
      </c>
      <c r="G12" s="56"/>
      <c r="H12" s="57">
        <f>ROUND(G12,2)*F12</f>
        <v>0</v>
      </c>
      <c r="I12" s="51"/>
      <c r="K12" s="73"/>
      <c r="N12" s="76"/>
      <c r="O12" s="76"/>
      <c r="P12" s="76"/>
    </row>
    <row r="13" spans="1:8" ht="36" customHeight="1">
      <c r="A13" s="17"/>
      <c r="B13" s="14"/>
      <c r="C13" s="30" t="s">
        <v>14</v>
      </c>
      <c r="D13" s="9"/>
      <c r="E13" s="6"/>
      <c r="F13" s="9"/>
      <c r="G13" s="17"/>
      <c r="H13" s="20"/>
    </row>
    <row r="14" spans="1:16" s="78" customFormat="1" ht="30" customHeight="1">
      <c r="A14" s="67" t="s">
        <v>30</v>
      </c>
      <c r="B14" s="71">
        <v>5</v>
      </c>
      <c r="C14" s="52" t="s">
        <v>31</v>
      </c>
      <c r="D14" s="53" t="s">
        <v>88</v>
      </c>
      <c r="E14" s="54"/>
      <c r="F14" s="55"/>
      <c r="G14" s="58"/>
      <c r="H14" s="57"/>
      <c r="I14" s="51"/>
      <c r="K14" s="73"/>
      <c r="N14" s="76"/>
      <c r="O14" s="76"/>
      <c r="P14" s="76"/>
    </row>
    <row r="15" spans="1:16" s="78" customFormat="1" ht="39.75" customHeight="1">
      <c r="A15" s="67" t="s">
        <v>184</v>
      </c>
      <c r="B15" s="60" t="s">
        <v>25</v>
      </c>
      <c r="C15" s="52" t="s">
        <v>185</v>
      </c>
      <c r="D15" s="53" t="s">
        <v>2</v>
      </c>
      <c r="E15" s="54" t="s">
        <v>24</v>
      </c>
      <c r="F15" s="55">
        <v>370</v>
      </c>
      <c r="G15" s="56"/>
      <c r="H15" s="57">
        <f>ROUND(G15,2)*F15</f>
        <v>0</v>
      </c>
      <c r="I15" s="59"/>
      <c r="J15" s="98"/>
      <c r="K15" s="99"/>
      <c r="L15" s="100"/>
      <c r="M15" s="101"/>
      <c r="N15" s="101"/>
      <c r="O15" s="101"/>
      <c r="P15" s="76"/>
    </row>
    <row r="16" spans="1:16" s="78" customFormat="1" ht="30" customHeight="1">
      <c r="A16" s="67" t="s">
        <v>32</v>
      </c>
      <c r="B16" s="71">
        <v>6</v>
      </c>
      <c r="C16" s="52" t="s">
        <v>33</v>
      </c>
      <c r="D16" s="53" t="s">
        <v>88</v>
      </c>
      <c r="E16" s="54"/>
      <c r="F16" s="55"/>
      <c r="G16" s="58"/>
      <c r="H16" s="57"/>
      <c r="I16" s="51"/>
      <c r="K16" s="73"/>
      <c r="N16" s="76"/>
      <c r="O16" s="76"/>
      <c r="P16" s="76"/>
    </row>
    <row r="17" spans="1:16" s="78" customFormat="1" ht="39.75" customHeight="1">
      <c r="A17" s="67" t="s">
        <v>121</v>
      </c>
      <c r="B17" s="60" t="s">
        <v>25</v>
      </c>
      <c r="C17" s="52" t="s">
        <v>122</v>
      </c>
      <c r="D17" s="53" t="s">
        <v>2</v>
      </c>
      <c r="E17" s="54" t="s">
        <v>24</v>
      </c>
      <c r="F17" s="55">
        <v>15</v>
      </c>
      <c r="G17" s="56"/>
      <c r="H17" s="57">
        <f>ROUND(G17,2)*F17</f>
        <v>0</v>
      </c>
      <c r="I17" s="51"/>
      <c r="K17" s="73"/>
      <c r="N17" s="76"/>
      <c r="O17" s="76"/>
      <c r="P17" s="76"/>
    </row>
    <row r="18" spans="1:16" s="78" customFormat="1" ht="39.75" customHeight="1">
      <c r="A18" s="67" t="s">
        <v>123</v>
      </c>
      <c r="B18" s="60" t="s">
        <v>34</v>
      </c>
      <c r="C18" s="52" t="s">
        <v>124</v>
      </c>
      <c r="D18" s="53" t="s">
        <v>2</v>
      </c>
      <c r="E18" s="54" t="s">
        <v>24</v>
      </c>
      <c r="F18" s="55">
        <v>575</v>
      </c>
      <c r="G18" s="56"/>
      <c r="H18" s="57">
        <f>ROUND(G18,2)*F18</f>
        <v>0</v>
      </c>
      <c r="I18" s="51"/>
      <c r="K18" s="73"/>
      <c r="N18" s="76"/>
      <c r="O18" s="76"/>
      <c r="P18" s="76"/>
    </row>
    <row r="19" spans="1:16" s="78" customFormat="1" ht="39.75" customHeight="1">
      <c r="A19" s="67" t="s">
        <v>125</v>
      </c>
      <c r="B19" s="60" t="s">
        <v>51</v>
      </c>
      <c r="C19" s="52" t="s">
        <v>126</v>
      </c>
      <c r="D19" s="53" t="s">
        <v>2</v>
      </c>
      <c r="E19" s="54" t="s">
        <v>24</v>
      </c>
      <c r="F19" s="55">
        <v>25</v>
      </c>
      <c r="G19" s="56"/>
      <c r="H19" s="57">
        <f>ROUND(G19,2)*F19</f>
        <v>0</v>
      </c>
      <c r="I19" s="51"/>
      <c r="K19" s="73"/>
      <c r="N19" s="76"/>
      <c r="O19" s="76"/>
      <c r="P19" s="76"/>
    </row>
    <row r="20" spans="1:16" s="78" customFormat="1" ht="39.75" customHeight="1">
      <c r="A20" s="67" t="s">
        <v>127</v>
      </c>
      <c r="B20" s="60" t="s">
        <v>79</v>
      </c>
      <c r="C20" s="52" t="s">
        <v>128</v>
      </c>
      <c r="D20" s="53" t="s">
        <v>2</v>
      </c>
      <c r="E20" s="54" t="s">
        <v>24</v>
      </c>
      <c r="F20" s="55">
        <v>160</v>
      </c>
      <c r="G20" s="56"/>
      <c r="H20" s="57">
        <f>ROUND(G20,2)*F20</f>
        <v>0</v>
      </c>
      <c r="I20" s="51"/>
      <c r="K20" s="73"/>
      <c r="N20" s="76"/>
      <c r="O20" s="76"/>
      <c r="P20" s="76"/>
    </row>
    <row r="21" spans="1:16" s="78" customFormat="1" ht="39.75" customHeight="1">
      <c r="A21" s="67" t="s">
        <v>129</v>
      </c>
      <c r="B21" s="71">
        <v>7</v>
      </c>
      <c r="C21" s="52" t="s">
        <v>130</v>
      </c>
      <c r="D21" s="53" t="s">
        <v>88</v>
      </c>
      <c r="E21" s="54"/>
      <c r="F21" s="55"/>
      <c r="G21" s="58"/>
      <c r="H21" s="57"/>
      <c r="I21" s="51"/>
      <c r="K21" s="73"/>
      <c r="N21" s="76"/>
      <c r="O21" s="76"/>
      <c r="P21" s="76"/>
    </row>
    <row r="22" spans="1:16" s="78" customFormat="1" ht="39.75" customHeight="1">
      <c r="A22" s="67" t="s">
        <v>186</v>
      </c>
      <c r="B22" s="60" t="s">
        <v>25</v>
      </c>
      <c r="C22" s="52" t="s">
        <v>185</v>
      </c>
      <c r="D22" s="53" t="s">
        <v>2</v>
      </c>
      <c r="E22" s="54" t="s">
        <v>24</v>
      </c>
      <c r="F22" s="55">
        <v>90</v>
      </c>
      <c r="G22" s="56"/>
      <c r="H22" s="57">
        <f>ROUND(G22,2)*F22</f>
        <v>0</v>
      </c>
      <c r="I22" s="59"/>
      <c r="J22" s="98"/>
      <c r="K22" s="99"/>
      <c r="L22" s="100"/>
      <c r="M22" s="101"/>
      <c r="N22" s="101"/>
      <c r="O22" s="101"/>
      <c r="P22" s="76"/>
    </row>
    <row r="23" spans="1:16" s="78" customFormat="1" ht="30" customHeight="1">
      <c r="A23" s="67" t="s">
        <v>35</v>
      </c>
      <c r="B23" s="71">
        <v>8</v>
      </c>
      <c r="C23" s="52" t="s">
        <v>36</v>
      </c>
      <c r="D23" s="53" t="s">
        <v>89</v>
      </c>
      <c r="E23" s="54"/>
      <c r="F23" s="55"/>
      <c r="G23" s="58"/>
      <c r="H23" s="57"/>
      <c r="I23" s="51"/>
      <c r="K23" s="73"/>
      <c r="N23" s="76"/>
      <c r="O23" s="76"/>
      <c r="P23" s="76"/>
    </row>
    <row r="24" spans="1:16" s="78" customFormat="1" ht="30" customHeight="1">
      <c r="A24" s="67" t="s">
        <v>37</v>
      </c>
      <c r="B24" s="60" t="s">
        <v>25</v>
      </c>
      <c r="C24" s="52" t="s">
        <v>38</v>
      </c>
      <c r="D24" s="53" t="s">
        <v>2</v>
      </c>
      <c r="E24" s="54" t="s">
        <v>29</v>
      </c>
      <c r="F24" s="55">
        <v>800</v>
      </c>
      <c r="G24" s="56"/>
      <c r="H24" s="57">
        <f>ROUND(G24,2)*F24</f>
        <v>0</v>
      </c>
      <c r="I24" s="51"/>
      <c r="K24" s="73"/>
      <c r="N24" s="76"/>
      <c r="O24" s="76"/>
      <c r="P24" s="76"/>
    </row>
    <row r="25" spans="1:16" s="78" customFormat="1" ht="30" customHeight="1">
      <c r="A25" s="67" t="s">
        <v>39</v>
      </c>
      <c r="B25" s="71">
        <v>9</v>
      </c>
      <c r="C25" s="52" t="s">
        <v>40</v>
      </c>
      <c r="D25" s="53" t="s">
        <v>89</v>
      </c>
      <c r="E25" s="54"/>
      <c r="F25" s="55"/>
      <c r="G25" s="58"/>
      <c r="H25" s="57"/>
      <c r="I25" s="51"/>
      <c r="K25" s="73"/>
      <c r="N25" s="76"/>
      <c r="O25" s="76"/>
      <c r="P25" s="76"/>
    </row>
    <row r="26" spans="1:16" s="78" customFormat="1" ht="30" customHeight="1">
      <c r="A26" s="67" t="s">
        <v>41</v>
      </c>
      <c r="B26" s="60" t="s">
        <v>25</v>
      </c>
      <c r="C26" s="52" t="s">
        <v>42</v>
      </c>
      <c r="D26" s="53" t="s">
        <v>2</v>
      </c>
      <c r="E26" s="54" t="s">
        <v>29</v>
      </c>
      <c r="F26" s="55">
        <v>800</v>
      </c>
      <c r="G26" s="56"/>
      <c r="H26" s="57">
        <f>ROUND(G26,2)*F26</f>
        <v>0</v>
      </c>
      <c r="I26" s="51"/>
      <c r="K26" s="73"/>
      <c r="N26" s="76"/>
      <c r="O26" s="76"/>
      <c r="P26" s="76"/>
    </row>
    <row r="27" spans="1:16" s="72" customFormat="1" ht="30" customHeight="1">
      <c r="A27" s="67" t="s">
        <v>175</v>
      </c>
      <c r="B27" s="71">
        <v>10</v>
      </c>
      <c r="C27" s="52" t="s">
        <v>176</v>
      </c>
      <c r="D27" s="53" t="s">
        <v>90</v>
      </c>
      <c r="E27" s="54"/>
      <c r="F27" s="55"/>
      <c r="G27" s="58"/>
      <c r="H27" s="57"/>
      <c r="I27" s="61"/>
      <c r="K27" s="73"/>
      <c r="N27" s="76"/>
      <c r="O27" s="76"/>
      <c r="P27" s="76"/>
    </row>
    <row r="28" spans="1:16" s="78" customFormat="1" ht="30" customHeight="1">
      <c r="A28" s="67" t="s">
        <v>177</v>
      </c>
      <c r="B28" s="60" t="s">
        <v>25</v>
      </c>
      <c r="C28" s="52" t="s">
        <v>46</v>
      </c>
      <c r="D28" s="53" t="s">
        <v>47</v>
      </c>
      <c r="E28" s="54" t="s">
        <v>24</v>
      </c>
      <c r="F28" s="55">
        <v>960</v>
      </c>
      <c r="G28" s="56"/>
      <c r="H28" s="57">
        <f>ROUND(G28,2)*F28</f>
        <v>0</v>
      </c>
      <c r="I28" s="61"/>
      <c r="K28" s="73"/>
      <c r="N28" s="76"/>
      <c r="O28" s="76"/>
      <c r="P28" s="76"/>
    </row>
    <row r="29" spans="1:16" s="72" customFormat="1" ht="30" customHeight="1">
      <c r="A29" s="67" t="s">
        <v>43</v>
      </c>
      <c r="B29" s="71">
        <v>11</v>
      </c>
      <c r="C29" s="52" t="s">
        <v>44</v>
      </c>
      <c r="D29" s="53" t="s">
        <v>90</v>
      </c>
      <c r="E29" s="54"/>
      <c r="F29" s="55"/>
      <c r="G29" s="58"/>
      <c r="H29" s="57"/>
      <c r="I29" s="61"/>
      <c r="K29" s="73"/>
      <c r="N29" s="76"/>
      <c r="O29" s="76"/>
      <c r="P29" s="76"/>
    </row>
    <row r="30" spans="1:16" s="78" customFormat="1" ht="30" customHeight="1">
      <c r="A30" s="67" t="s">
        <v>45</v>
      </c>
      <c r="B30" s="60" t="s">
        <v>162</v>
      </c>
      <c r="C30" s="52" t="s">
        <v>46</v>
      </c>
      <c r="D30" s="53" t="s">
        <v>47</v>
      </c>
      <c r="E30" s="54"/>
      <c r="F30" s="55"/>
      <c r="G30" s="58"/>
      <c r="H30" s="57"/>
      <c r="I30" s="51"/>
      <c r="K30" s="73"/>
      <c r="N30" s="76"/>
      <c r="O30" s="76"/>
      <c r="P30" s="76"/>
    </row>
    <row r="31" spans="1:16" s="78" customFormat="1" ht="30" customHeight="1">
      <c r="A31" s="67" t="s">
        <v>82</v>
      </c>
      <c r="B31" s="64"/>
      <c r="C31" s="52" t="s">
        <v>91</v>
      </c>
      <c r="D31" s="53"/>
      <c r="E31" s="54" t="s">
        <v>24</v>
      </c>
      <c r="F31" s="55">
        <v>50</v>
      </c>
      <c r="G31" s="56"/>
      <c r="H31" s="57">
        <f>ROUND(G31,2)*F31</f>
        <v>0</v>
      </c>
      <c r="I31" s="62"/>
      <c r="K31" s="73"/>
      <c r="N31" s="76"/>
      <c r="O31" s="76"/>
      <c r="P31" s="76"/>
    </row>
    <row r="32" spans="1:16" s="78" customFormat="1" ht="30" customHeight="1">
      <c r="A32" s="67" t="s">
        <v>48</v>
      </c>
      <c r="B32" s="64"/>
      <c r="C32" s="52" t="s">
        <v>92</v>
      </c>
      <c r="D32" s="53"/>
      <c r="E32" s="54" t="s">
        <v>24</v>
      </c>
      <c r="F32" s="55">
        <v>40</v>
      </c>
      <c r="G32" s="56"/>
      <c r="H32" s="57">
        <f>ROUND(G32,2)*F32</f>
        <v>0</v>
      </c>
      <c r="I32" s="51"/>
      <c r="K32" s="73"/>
      <c r="N32" s="76"/>
      <c r="O32" s="76"/>
      <c r="P32" s="76"/>
    </row>
    <row r="33" spans="1:16" s="78" customFormat="1" ht="30" customHeight="1">
      <c r="A33" s="67" t="s">
        <v>49</v>
      </c>
      <c r="B33" s="64"/>
      <c r="C33" s="52" t="s">
        <v>83</v>
      </c>
      <c r="D33" s="53" t="s">
        <v>2</v>
      </c>
      <c r="E33" s="54" t="s">
        <v>24</v>
      </c>
      <c r="F33" s="55">
        <v>160</v>
      </c>
      <c r="G33" s="56"/>
      <c r="H33" s="57">
        <f>ROUND(G33,2)*F33</f>
        <v>0</v>
      </c>
      <c r="I33" s="63"/>
      <c r="K33" s="73"/>
      <c r="N33" s="76"/>
      <c r="O33" s="76"/>
      <c r="P33" s="76"/>
    </row>
    <row r="34" spans="1:16" s="72" customFormat="1" ht="30" customHeight="1">
      <c r="A34" s="67" t="s">
        <v>157</v>
      </c>
      <c r="B34" s="71">
        <v>12</v>
      </c>
      <c r="C34" s="52" t="s">
        <v>158</v>
      </c>
      <c r="D34" s="53" t="s">
        <v>93</v>
      </c>
      <c r="E34" s="54"/>
      <c r="F34" s="55"/>
      <c r="G34" s="58"/>
      <c r="H34" s="57"/>
      <c r="I34" s="51"/>
      <c r="K34" s="73"/>
      <c r="N34" s="76"/>
      <c r="O34" s="76"/>
      <c r="P34" s="76"/>
    </row>
    <row r="35" spans="1:16" s="78" customFormat="1" ht="30" customHeight="1">
      <c r="A35" s="67" t="s">
        <v>159</v>
      </c>
      <c r="B35" s="60" t="s">
        <v>25</v>
      </c>
      <c r="C35" s="52" t="s">
        <v>160</v>
      </c>
      <c r="D35" s="53" t="s">
        <v>2</v>
      </c>
      <c r="E35" s="54" t="s">
        <v>50</v>
      </c>
      <c r="F35" s="55">
        <v>65</v>
      </c>
      <c r="G35" s="56"/>
      <c r="H35" s="57">
        <f>ROUND(G35,2)*F35</f>
        <v>0</v>
      </c>
      <c r="I35" s="51"/>
      <c r="K35" s="73"/>
      <c r="N35" s="76"/>
      <c r="O35" s="76"/>
      <c r="P35" s="76"/>
    </row>
    <row r="36" spans="1:16" s="78" customFormat="1" ht="30" customHeight="1">
      <c r="A36" s="67" t="s">
        <v>178</v>
      </c>
      <c r="B36" s="71">
        <v>13</v>
      </c>
      <c r="C36" s="52" t="s">
        <v>179</v>
      </c>
      <c r="D36" s="53" t="s">
        <v>93</v>
      </c>
      <c r="E36" s="54"/>
      <c r="F36" s="55"/>
      <c r="G36" s="58"/>
      <c r="H36" s="57"/>
      <c r="I36" s="61"/>
      <c r="K36" s="73"/>
      <c r="N36" s="76"/>
      <c r="O36" s="76"/>
      <c r="P36" s="76"/>
    </row>
    <row r="37" spans="1:16" s="78" customFormat="1" ht="30" customHeight="1">
      <c r="A37" s="67" t="s">
        <v>182</v>
      </c>
      <c r="B37" s="60" t="s">
        <v>25</v>
      </c>
      <c r="C37" s="52" t="s">
        <v>131</v>
      </c>
      <c r="D37" s="53" t="s">
        <v>183</v>
      </c>
      <c r="E37" s="54" t="s">
        <v>50</v>
      </c>
      <c r="F37" s="55">
        <v>45</v>
      </c>
      <c r="G37" s="56"/>
      <c r="H37" s="57">
        <f>ROUND(G37,2)*F37</f>
        <v>0</v>
      </c>
      <c r="I37" s="61"/>
      <c r="K37" s="73"/>
      <c r="N37" s="76"/>
      <c r="O37" s="76"/>
      <c r="P37" s="76"/>
    </row>
    <row r="38" spans="1:16" s="78" customFormat="1" ht="30" customHeight="1">
      <c r="A38" s="67" t="s">
        <v>180</v>
      </c>
      <c r="B38" s="60" t="s">
        <v>34</v>
      </c>
      <c r="C38" s="52" t="s">
        <v>181</v>
      </c>
      <c r="D38" s="53" t="s">
        <v>56</v>
      </c>
      <c r="E38" s="54" t="s">
        <v>50</v>
      </c>
      <c r="F38" s="55">
        <v>25</v>
      </c>
      <c r="G38" s="56"/>
      <c r="H38" s="57">
        <f>ROUND(G38,2)*F38</f>
        <v>0</v>
      </c>
      <c r="I38" s="61"/>
      <c r="K38" s="73"/>
      <c r="N38" s="76"/>
      <c r="O38" s="76"/>
      <c r="P38" s="76"/>
    </row>
    <row r="39" spans="1:16" s="78" customFormat="1" ht="30" customHeight="1">
      <c r="A39" s="67" t="s">
        <v>52</v>
      </c>
      <c r="B39" s="71">
        <v>14</v>
      </c>
      <c r="C39" s="52" t="s">
        <v>53</v>
      </c>
      <c r="D39" s="53" t="s">
        <v>93</v>
      </c>
      <c r="E39" s="54"/>
      <c r="F39" s="55"/>
      <c r="G39" s="58"/>
      <c r="H39" s="57"/>
      <c r="I39" s="51"/>
      <c r="K39" s="73"/>
      <c r="N39" s="76"/>
      <c r="O39" s="76"/>
      <c r="P39" s="76"/>
    </row>
    <row r="40" spans="1:16" s="78" customFormat="1" ht="30" customHeight="1">
      <c r="A40" s="67" t="s">
        <v>54</v>
      </c>
      <c r="B40" s="60" t="s">
        <v>25</v>
      </c>
      <c r="C40" s="52" t="s">
        <v>131</v>
      </c>
      <c r="D40" s="53" t="s">
        <v>94</v>
      </c>
      <c r="E40" s="54"/>
      <c r="F40" s="55"/>
      <c r="G40" s="57"/>
      <c r="H40" s="57"/>
      <c r="I40" s="61"/>
      <c r="K40" s="73"/>
      <c r="N40" s="76"/>
      <c r="O40" s="76"/>
      <c r="P40" s="76"/>
    </row>
    <row r="41" spans="1:16" s="78" customFormat="1" ht="30" customHeight="1">
      <c r="A41" s="67" t="s">
        <v>84</v>
      </c>
      <c r="B41" s="64"/>
      <c r="C41" s="52" t="s">
        <v>95</v>
      </c>
      <c r="D41" s="53"/>
      <c r="E41" s="54" t="s">
        <v>50</v>
      </c>
      <c r="F41" s="55">
        <v>140</v>
      </c>
      <c r="G41" s="56"/>
      <c r="H41" s="57">
        <f>ROUND(G41,2)*F41</f>
        <v>0</v>
      </c>
      <c r="I41" s="62"/>
      <c r="K41" s="73"/>
      <c r="N41" s="76"/>
      <c r="O41" s="76"/>
      <c r="P41" s="76"/>
    </row>
    <row r="42" spans="1:16" s="78" customFormat="1" ht="30" customHeight="1">
      <c r="A42" s="67" t="s">
        <v>55</v>
      </c>
      <c r="B42" s="64"/>
      <c r="C42" s="52" t="s">
        <v>96</v>
      </c>
      <c r="D42" s="53"/>
      <c r="E42" s="54" t="s">
        <v>50</v>
      </c>
      <c r="F42" s="55">
        <v>140</v>
      </c>
      <c r="G42" s="56"/>
      <c r="H42" s="57">
        <f>ROUND(G42,2)*F42</f>
        <v>0</v>
      </c>
      <c r="I42" s="51"/>
      <c r="K42" s="73"/>
      <c r="N42" s="76"/>
      <c r="O42" s="76"/>
      <c r="P42" s="76"/>
    </row>
    <row r="43" spans="1:16" s="78" customFormat="1" ht="30" customHeight="1">
      <c r="A43" s="67" t="s">
        <v>132</v>
      </c>
      <c r="B43" s="64"/>
      <c r="C43" s="52" t="s">
        <v>133</v>
      </c>
      <c r="D43" s="53" t="s">
        <v>2</v>
      </c>
      <c r="E43" s="54" t="s">
        <v>50</v>
      </c>
      <c r="F43" s="55">
        <v>125</v>
      </c>
      <c r="G43" s="56"/>
      <c r="H43" s="57">
        <f>ROUND(G43,2)*F43</f>
        <v>0</v>
      </c>
      <c r="I43" s="63"/>
      <c r="K43" s="73"/>
      <c r="N43" s="76"/>
      <c r="O43" s="76"/>
      <c r="P43" s="76"/>
    </row>
    <row r="44" spans="1:16" s="78" customFormat="1" ht="30" customHeight="1">
      <c r="A44" s="67" t="s">
        <v>57</v>
      </c>
      <c r="B44" s="60" t="s">
        <v>34</v>
      </c>
      <c r="C44" s="52" t="s">
        <v>170</v>
      </c>
      <c r="D44" s="53" t="s">
        <v>167</v>
      </c>
      <c r="E44" s="54" t="s">
        <v>50</v>
      </c>
      <c r="F44" s="55">
        <v>50</v>
      </c>
      <c r="G44" s="56"/>
      <c r="H44" s="57">
        <f>ROUND(G44,2)*F44</f>
        <v>0</v>
      </c>
      <c r="I44" s="51"/>
      <c r="K44" s="73"/>
      <c r="N44" s="76"/>
      <c r="O44" s="76"/>
      <c r="P44" s="76"/>
    </row>
    <row r="45" spans="1:16" s="78" customFormat="1" ht="39.75" customHeight="1">
      <c r="A45" s="67" t="s">
        <v>58</v>
      </c>
      <c r="B45" s="71">
        <v>15</v>
      </c>
      <c r="C45" s="52" t="s">
        <v>59</v>
      </c>
      <c r="D45" s="53" t="s">
        <v>60</v>
      </c>
      <c r="E45" s="54" t="s">
        <v>24</v>
      </c>
      <c r="F45" s="55">
        <v>1145</v>
      </c>
      <c r="G45" s="56"/>
      <c r="H45" s="57">
        <f>ROUND(G45,2)*F45</f>
        <v>0</v>
      </c>
      <c r="I45" s="51"/>
      <c r="K45" s="73"/>
      <c r="N45" s="76"/>
      <c r="O45" s="76"/>
      <c r="P45" s="76"/>
    </row>
    <row r="46" spans="1:16" s="78" customFormat="1" ht="30" customHeight="1">
      <c r="A46" s="67" t="s">
        <v>61</v>
      </c>
      <c r="B46" s="71">
        <v>16</v>
      </c>
      <c r="C46" s="52" t="s">
        <v>62</v>
      </c>
      <c r="D46" s="53" t="s">
        <v>97</v>
      </c>
      <c r="E46" s="66"/>
      <c r="F46" s="55"/>
      <c r="G46" s="58"/>
      <c r="H46" s="57"/>
      <c r="I46" s="51"/>
      <c r="K46" s="73"/>
      <c r="N46" s="76"/>
      <c r="O46" s="76"/>
      <c r="P46" s="76"/>
    </row>
    <row r="47" spans="1:16" s="78" customFormat="1" ht="30" customHeight="1">
      <c r="A47" s="67" t="s">
        <v>63</v>
      </c>
      <c r="B47" s="60" t="s">
        <v>25</v>
      </c>
      <c r="C47" s="52" t="s">
        <v>64</v>
      </c>
      <c r="D47" s="53"/>
      <c r="E47" s="54"/>
      <c r="F47" s="55"/>
      <c r="G47" s="58"/>
      <c r="H47" s="57"/>
      <c r="I47" s="51"/>
      <c r="K47" s="73"/>
      <c r="N47" s="76"/>
      <c r="O47" s="76"/>
      <c r="P47" s="76"/>
    </row>
    <row r="48" spans="1:16" s="78" customFormat="1" ht="30" customHeight="1">
      <c r="A48" s="67" t="s">
        <v>65</v>
      </c>
      <c r="B48" s="64"/>
      <c r="C48" s="52" t="s">
        <v>66</v>
      </c>
      <c r="D48" s="53"/>
      <c r="E48" s="54" t="s">
        <v>26</v>
      </c>
      <c r="F48" s="55">
        <v>710</v>
      </c>
      <c r="G48" s="56"/>
      <c r="H48" s="57">
        <f>ROUND(G48,2)*F48</f>
        <v>0</v>
      </c>
      <c r="I48" s="51"/>
      <c r="K48" s="73"/>
      <c r="N48" s="76"/>
      <c r="O48" s="76"/>
      <c r="P48" s="76"/>
    </row>
    <row r="49" spans="1:16" s="78" customFormat="1" ht="30" customHeight="1">
      <c r="A49" s="67" t="s">
        <v>85</v>
      </c>
      <c r="B49" s="60" t="s">
        <v>34</v>
      </c>
      <c r="C49" s="52" t="s">
        <v>86</v>
      </c>
      <c r="D49" s="53"/>
      <c r="E49" s="54"/>
      <c r="F49" s="55"/>
      <c r="G49" s="58"/>
      <c r="H49" s="57"/>
      <c r="I49" s="51"/>
      <c r="K49" s="73"/>
      <c r="N49" s="76"/>
      <c r="O49" s="76"/>
      <c r="P49" s="76"/>
    </row>
    <row r="50" spans="1:16" s="78" customFormat="1" ht="30" customHeight="1">
      <c r="A50" s="67" t="s">
        <v>134</v>
      </c>
      <c r="B50" s="64"/>
      <c r="C50" s="52" t="s">
        <v>163</v>
      </c>
      <c r="D50" s="53"/>
      <c r="E50" s="54" t="s">
        <v>26</v>
      </c>
      <c r="F50" s="55">
        <v>30</v>
      </c>
      <c r="G50" s="56"/>
      <c r="H50" s="57">
        <f>ROUND(G50,2)*F50</f>
        <v>0</v>
      </c>
      <c r="I50" s="51"/>
      <c r="K50" s="73"/>
      <c r="N50" s="76"/>
      <c r="O50" s="76"/>
      <c r="P50" s="76"/>
    </row>
    <row r="51" spans="1:16" s="81" customFormat="1" ht="30" customHeight="1">
      <c r="A51" s="67" t="s">
        <v>135</v>
      </c>
      <c r="B51" s="71">
        <v>17</v>
      </c>
      <c r="C51" s="52" t="s">
        <v>136</v>
      </c>
      <c r="D51" s="53" t="s">
        <v>137</v>
      </c>
      <c r="E51" s="54"/>
      <c r="F51" s="55"/>
      <c r="G51" s="58"/>
      <c r="H51" s="57"/>
      <c r="I51" s="51"/>
      <c r="K51" s="73"/>
      <c r="N51" s="76"/>
      <c r="O51" s="76"/>
      <c r="P51" s="76"/>
    </row>
    <row r="52" spans="1:16" s="82" customFormat="1" ht="39.75" customHeight="1">
      <c r="A52" s="67" t="s">
        <v>138</v>
      </c>
      <c r="B52" s="60" t="s">
        <v>25</v>
      </c>
      <c r="C52" s="52" t="s">
        <v>139</v>
      </c>
      <c r="D52" s="53" t="s">
        <v>2</v>
      </c>
      <c r="E52" s="54" t="s">
        <v>24</v>
      </c>
      <c r="F52" s="55">
        <v>50</v>
      </c>
      <c r="G52" s="56"/>
      <c r="H52" s="57">
        <f>ROUND(G52,2)*F52</f>
        <v>0</v>
      </c>
      <c r="I52" s="51"/>
      <c r="K52" s="73"/>
      <c r="N52" s="76"/>
      <c r="O52" s="76"/>
      <c r="P52" s="76"/>
    </row>
    <row r="53" spans="1:8" ht="35.25" customHeight="1">
      <c r="A53" s="17"/>
      <c r="B53" s="5"/>
      <c r="C53" s="30" t="s">
        <v>15</v>
      </c>
      <c r="D53" s="9"/>
      <c r="E53" s="7"/>
      <c r="F53" s="7"/>
      <c r="G53" s="17"/>
      <c r="H53" s="20"/>
    </row>
    <row r="54" spans="1:16" s="72" customFormat="1" ht="54.75" customHeight="1">
      <c r="A54" s="69" t="s">
        <v>67</v>
      </c>
      <c r="B54" s="71">
        <v>18</v>
      </c>
      <c r="C54" s="52" t="s">
        <v>68</v>
      </c>
      <c r="D54" s="53" t="s">
        <v>161</v>
      </c>
      <c r="E54" s="54"/>
      <c r="F54" s="65"/>
      <c r="G54" s="58"/>
      <c r="H54" s="68"/>
      <c r="I54" s="51"/>
      <c r="K54" s="73"/>
      <c r="N54" s="76"/>
      <c r="O54" s="76"/>
      <c r="P54" s="76"/>
    </row>
    <row r="55" spans="1:16" s="72" customFormat="1" ht="39.75" customHeight="1">
      <c r="A55" s="69" t="s">
        <v>98</v>
      </c>
      <c r="B55" s="60" t="s">
        <v>25</v>
      </c>
      <c r="C55" s="52" t="s">
        <v>99</v>
      </c>
      <c r="D55" s="53" t="s">
        <v>2</v>
      </c>
      <c r="E55" s="54" t="s">
        <v>24</v>
      </c>
      <c r="F55" s="65">
        <v>30</v>
      </c>
      <c r="G55" s="56"/>
      <c r="H55" s="68">
        <f>ROUND(G55,2)*F55</f>
        <v>0</v>
      </c>
      <c r="I55" s="61"/>
      <c r="J55" s="98"/>
      <c r="K55" s="99"/>
      <c r="L55" s="100"/>
      <c r="M55" s="101"/>
      <c r="N55" s="101"/>
      <c r="O55" s="101"/>
      <c r="P55" s="76"/>
    </row>
    <row r="56" spans="1:8" ht="48" customHeight="1">
      <c r="A56" s="17"/>
      <c r="B56" s="5"/>
      <c r="C56" s="30" t="s">
        <v>16</v>
      </c>
      <c r="D56" s="9"/>
      <c r="E56" s="8"/>
      <c r="F56" s="7"/>
      <c r="G56" s="17"/>
      <c r="H56" s="20"/>
    </row>
    <row r="57" spans="1:16" s="72" customFormat="1" ht="30" customHeight="1">
      <c r="A57" s="69" t="s">
        <v>140</v>
      </c>
      <c r="B57" s="71">
        <v>19</v>
      </c>
      <c r="C57" s="52" t="s">
        <v>141</v>
      </c>
      <c r="D57" s="53" t="s">
        <v>187</v>
      </c>
      <c r="E57" s="54"/>
      <c r="F57" s="65"/>
      <c r="G57" s="58"/>
      <c r="H57" s="68"/>
      <c r="I57" s="51"/>
      <c r="J57" s="83"/>
      <c r="K57" s="73"/>
      <c r="N57" s="76"/>
      <c r="O57" s="76"/>
      <c r="P57" s="76"/>
    </row>
    <row r="58" spans="1:16" s="72" customFormat="1" ht="30" customHeight="1">
      <c r="A58" s="69" t="s">
        <v>142</v>
      </c>
      <c r="B58" s="60" t="s">
        <v>25</v>
      </c>
      <c r="C58" s="52" t="s">
        <v>143</v>
      </c>
      <c r="D58" s="53"/>
      <c r="E58" s="54" t="s">
        <v>29</v>
      </c>
      <c r="F58" s="65">
        <v>1</v>
      </c>
      <c r="G58" s="56"/>
      <c r="H58" s="68">
        <f>ROUND(G58,2)*F58</f>
        <v>0</v>
      </c>
      <c r="I58" s="51"/>
      <c r="K58" s="73"/>
      <c r="N58" s="76"/>
      <c r="O58" s="76"/>
      <c r="P58" s="76"/>
    </row>
    <row r="59" spans="1:16" s="85" customFormat="1" ht="42.75" customHeight="1">
      <c r="A59" s="69" t="s">
        <v>100</v>
      </c>
      <c r="B59" s="71">
        <v>20</v>
      </c>
      <c r="C59" s="70" t="s">
        <v>101</v>
      </c>
      <c r="D59" s="53" t="s">
        <v>187</v>
      </c>
      <c r="E59" s="54"/>
      <c r="F59" s="65"/>
      <c r="G59" s="58"/>
      <c r="H59" s="68"/>
      <c r="I59" s="51"/>
      <c r="J59" s="84"/>
      <c r="K59" s="73"/>
      <c r="N59" s="76"/>
      <c r="O59" s="76"/>
      <c r="P59" s="76"/>
    </row>
    <row r="60" spans="1:16" s="78" customFormat="1" ht="39.75" customHeight="1">
      <c r="A60" s="69" t="s">
        <v>102</v>
      </c>
      <c r="B60" s="60" t="s">
        <v>25</v>
      </c>
      <c r="C60" s="52" t="s">
        <v>103</v>
      </c>
      <c r="D60" s="53"/>
      <c r="E60" s="54" t="s">
        <v>29</v>
      </c>
      <c r="F60" s="65">
        <v>1</v>
      </c>
      <c r="G60" s="56"/>
      <c r="H60" s="68">
        <f>ROUND(G60,2)*F60</f>
        <v>0</v>
      </c>
      <c r="I60" s="59"/>
      <c r="J60" s="86"/>
      <c r="K60" s="73"/>
      <c r="N60" s="76"/>
      <c r="O60" s="76"/>
      <c r="P60" s="76"/>
    </row>
    <row r="61" spans="1:16" s="78" customFormat="1" ht="39.75" customHeight="1">
      <c r="A61" s="69" t="s">
        <v>104</v>
      </c>
      <c r="B61" s="60" t="s">
        <v>34</v>
      </c>
      <c r="C61" s="52" t="s">
        <v>105</v>
      </c>
      <c r="D61" s="53"/>
      <c r="E61" s="54" t="s">
        <v>29</v>
      </c>
      <c r="F61" s="65">
        <v>1</v>
      </c>
      <c r="G61" s="56"/>
      <c r="H61" s="68">
        <f>ROUND(G61,2)*F61</f>
        <v>0</v>
      </c>
      <c r="I61" s="59"/>
      <c r="J61" s="86"/>
      <c r="K61" s="73"/>
      <c r="N61" s="76"/>
      <c r="O61" s="76"/>
      <c r="P61" s="76"/>
    </row>
    <row r="62" spans="1:16" s="78" customFormat="1" ht="39.75" customHeight="1">
      <c r="A62" s="69" t="s">
        <v>106</v>
      </c>
      <c r="B62" s="60" t="s">
        <v>51</v>
      </c>
      <c r="C62" s="52" t="s">
        <v>107</v>
      </c>
      <c r="D62" s="53"/>
      <c r="E62" s="54" t="s">
        <v>29</v>
      </c>
      <c r="F62" s="65">
        <v>1</v>
      </c>
      <c r="G62" s="56"/>
      <c r="H62" s="68">
        <f>ROUND(G62,2)*F62</f>
        <v>0</v>
      </c>
      <c r="I62" s="59"/>
      <c r="J62" s="86"/>
      <c r="K62" s="73"/>
      <c r="N62" s="76"/>
      <c r="O62" s="76"/>
      <c r="P62" s="76"/>
    </row>
    <row r="63" spans="1:16" s="78" customFormat="1" ht="39.75" customHeight="1">
      <c r="A63" s="69" t="s">
        <v>69</v>
      </c>
      <c r="B63" s="60" t="s">
        <v>79</v>
      </c>
      <c r="C63" s="52" t="s">
        <v>108</v>
      </c>
      <c r="D63" s="53"/>
      <c r="E63" s="54" t="s">
        <v>29</v>
      </c>
      <c r="F63" s="65">
        <v>1</v>
      </c>
      <c r="G63" s="56"/>
      <c r="H63" s="68">
        <f>ROUND(G63,2)*F63</f>
        <v>0</v>
      </c>
      <c r="I63" s="59"/>
      <c r="J63" s="86"/>
      <c r="K63" s="73"/>
      <c r="N63" s="76"/>
      <c r="O63" s="76"/>
      <c r="P63" s="76"/>
    </row>
    <row r="64" spans="1:16" s="78" customFormat="1" ht="39.75" customHeight="1">
      <c r="A64" s="69" t="s">
        <v>70</v>
      </c>
      <c r="B64" s="60" t="s">
        <v>81</v>
      </c>
      <c r="C64" s="52" t="s">
        <v>71</v>
      </c>
      <c r="D64" s="53"/>
      <c r="E64" s="54" t="s">
        <v>29</v>
      </c>
      <c r="F64" s="65">
        <v>1</v>
      </c>
      <c r="G64" s="56"/>
      <c r="H64" s="68">
        <f>ROUND(G64,2)*F64</f>
        <v>0</v>
      </c>
      <c r="I64" s="59"/>
      <c r="J64" s="86"/>
      <c r="K64" s="73"/>
      <c r="N64" s="76"/>
      <c r="O64" s="76"/>
      <c r="P64" s="76"/>
    </row>
    <row r="65" spans="1:16" s="85" customFormat="1" ht="30" customHeight="1">
      <c r="A65" s="69" t="s">
        <v>144</v>
      </c>
      <c r="B65" s="71">
        <v>21</v>
      </c>
      <c r="C65" s="70" t="s">
        <v>145</v>
      </c>
      <c r="D65" s="53" t="s">
        <v>187</v>
      </c>
      <c r="E65" s="54"/>
      <c r="F65" s="65"/>
      <c r="G65" s="58"/>
      <c r="H65" s="68"/>
      <c r="I65" s="51"/>
      <c r="J65" s="86"/>
      <c r="K65" s="73"/>
      <c r="N65" s="76"/>
      <c r="O65" s="76"/>
      <c r="P65" s="76"/>
    </row>
    <row r="66" spans="1:16" s="85" customFormat="1" ht="30" customHeight="1">
      <c r="A66" s="69" t="s">
        <v>146</v>
      </c>
      <c r="B66" s="60" t="s">
        <v>25</v>
      </c>
      <c r="C66" s="70" t="s">
        <v>154</v>
      </c>
      <c r="D66" s="53"/>
      <c r="E66" s="54" t="s">
        <v>29</v>
      </c>
      <c r="F66" s="65">
        <v>1</v>
      </c>
      <c r="G66" s="56"/>
      <c r="H66" s="68">
        <f>ROUND(G66,2)*F66</f>
        <v>0</v>
      </c>
      <c r="I66" s="51"/>
      <c r="J66" s="86"/>
      <c r="K66" s="73"/>
      <c r="N66" s="76"/>
      <c r="O66" s="76"/>
      <c r="P66" s="76"/>
    </row>
    <row r="67" spans="1:16" s="82" customFormat="1" ht="39.75" customHeight="1">
      <c r="A67" s="69" t="s">
        <v>164</v>
      </c>
      <c r="B67" s="71">
        <v>22</v>
      </c>
      <c r="C67" s="52" t="s">
        <v>165</v>
      </c>
      <c r="D67" s="53" t="s">
        <v>187</v>
      </c>
      <c r="E67" s="54" t="s">
        <v>50</v>
      </c>
      <c r="F67" s="65">
        <v>3</v>
      </c>
      <c r="G67" s="56"/>
      <c r="H67" s="68">
        <f>ROUND(G67,2)*F67</f>
        <v>0</v>
      </c>
      <c r="I67" s="51"/>
      <c r="J67" s="83"/>
      <c r="K67" s="73"/>
      <c r="N67" s="76"/>
      <c r="O67" s="76"/>
      <c r="P67" s="76"/>
    </row>
    <row r="68" spans="1:8" ht="36" customHeight="1">
      <c r="A68" s="17"/>
      <c r="B68" s="10"/>
      <c r="C68" s="30" t="s">
        <v>17</v>
      </c>
      <c r="D68" s="9"/>
      <c r="E68" s="8"/>
      <c r="F68" s="7"/>
      <c r="G68" s="17"/>
      <c r="H68" s="20"/>
    </row>
    <row r="69" spans="1:16" s="78" customFormat="1" ht="39.75" customHeight="1">
      <c r="A69" s="69" t="s">
        <v>72</v>
      </c>
      <c r="B69" s="71">
        <v>23</v>
      </c>
      <c r="C69" s="52" t="s">
        <v>109</v>
      </c>
      <c r="D69" s="53" t="s">
        <v>147</v>
      </c>
      <c r="E69" s="54" t="s">
        <v>29</v>
      </c>
      <c r="F69" s="65">
        <v>5</v>
      </c>
      <c r="G69" s="56"/>
      <c r="H69" s="68">
        <f>ROUND(G69,2)*F69</f>
        <v>0</v>
      </c>
      <c r="I69" s="51"/>
      <c r="K69" s="73"/>
      <c r="N69" s="76"/>
      <c r="O69" s="76"/>
      <c r="P69" s="76"/>
    </row>
    <row r="70" spans="1:16" s="72" customFormat="1" ht="39.75" customHeight="1">
      <c r="A70" s="69" t="s">
        <v>73</v>
      </c>
      <c r="B70" s="71">
        <v>24</v>
      </c>
      <c r="C70" s="52" t="s">
        <v>110</v>
      </c>
      <c r="D70" s="53" t="s">
        <v>147</v>
      </c>
      <c r="E70" s="54"/>
      <c r="F70" s="65"/>
      <c r="G70" s="58"/>
      <c r="H70" s="68"/>
      <c r="I70" s="51"/>
      <c r="K70" s="73"/>
      <c r="N70" s="76"/>
      <c r="O70" s="76"/>
      <c r="P70" s="76"/>
    </row>
    <row r="71" spans="1:16" s="78" customFormat="1" ht="30" customHeight="1">
      <c r="A71" s="69" t="s">
        <v>148</v>
      </c>
      <c r="B71" s="60" t="s">
        <v>25</v>
      </c>
      <c r="C71" s="52" t="s">
        <v>149</v>
      </c>
      <c r="D71" s="53"/>
      <c r="E71" s="54" t="s">
        <v>29</v>
      </c>
      <c r="F71" s="65">
        <v>3</v>
      </c>
      <c r="G71" s="56"/>
      <c r="H71" s="68">
        <f aca="true" t="shared" si="0" ref="H71:H81">ROUND(G71,2)*F71</f>
        <v>0</v>
      </c>
      <c r="I71" s="51"/>
      <c r="K71" s="73"/>
      <c r="N71" s="76"/>
      <c r="O71" s="76"/>
      <c r="P71" s="76"/>
    </row>
    <row r="72" spans="1:16" s="78" customFormat="1" ht="30" customHeight="1">
      <c r="A72" s="69" t="s">
        <v>74</v>
      </c>
      <c r="B72" s="60" t="s">
        <v>34</v>
      </c>
      <c r="C72" s="52" t="s">
        <v>75</v>
      </c>
      <c r="D72" s="53"/>
      <c r="E72" s="54" t="s">
        <v>29</v>
      </c>
      <c r="F72" s="65">
        <v>2</v>
      </c>
      <c r="G72" s="56"/>
      <c r="H72" s="68">
        <f t="shared" si="0"/>
        <v>0</v>
      </c>
      <c r="I72" s="51"/>
      <c r="K72" s="73"/>
      <c r="N72" s="76"/>
      <c r="O72" s="76"/>
      <c r="P72" s="76"/>
    </row>
    <row r="73" spans="1:16" s="78" customFormat="1" ht="30" customHeight="1">
      <c r="A73" s="69" t="s">
        <v>76</v>
      </c>
      <c r="B73" s="60" t="s">
        <v>51</v>
      </c>
      <c r="C73" s="52" t="s">
        <v>77</v>
      </c>
      <c r="D73" s="53"/>
      <c r="E73" s="54" t="s">
        <v>29</v>
      </c>
      <c r="F73" s="65">
        <v>1</v>
      </c>
      <c r="G73" s="56"/>
      <c r="H73" s="68">
        <f t="shared" si="0"/>
        <v>0</v>
      </c>
      <c r="I73" s="51"/>
      <c r="K73" s="73"/>
      <c r="N73" s="76"/>
      <c r="O73" s="76"/>
      <c r="P73" s="76"/>
    </row>
    <row r="74" spans="1:16" s="78" customFormat="1" ht="30" customHeight="1">
      <c r="A74" s="69" t="s">
        <v>78</v>
      </c>
      <c r="B74" s="60" t="s">
        <v>79</v>
      </c>
      <c r="C74" s="52" t="s">
        <v>80</v>
      </c>
      <c r="D74" s="53"/>
      <c r="E74" s="54" t="s">
        <v>29</v>
      </c>
      <c r="F74" s="65">
        <v>1</v>
      </c>
      <c r="G74" s="56"/>
      <c r="H74" s="68">
        <f t="shared" si="0"/>
        <v>0</v>
      </c>
      <c r="I74" s="51"/>
      <c r="K74" s="73"/>
      <c r="N74" s="76"/>
      <c r="O74" s="76"/>
      <c r="P74" s="76"/>
    </row>
    <row r="75" spans="1:16" s="72" customFormat="1" ht="30.75" customHeight="1">
      <c r="A75" s="69" t="s">
        <v>87</v>
      </c>
      <c r="B75" s="71">
        <v>25</v>
      </c>
      <c r="C75" s="52" t="s">
        <v>111</v>
      </c>
      <c r="D75" s="53" t="s">
        <v>147</v>
      </c>
      <c r="E75" s="54" t="s">
        <v>29</v>
      </c>
      <c r="F75" s="65">
        <v>6</v>
      </c>
      <c r="G75" s="56"/>
      <c r="H75" s="68">
        <f t="shared" si="0"/>
        <v>0</v>
      </c>
      <c r="I75" s="51"/>
      <c r="K75" s="73"/>
      <c r="N75" s="76"/>
      <c r="O75" s="76"/>
      <c r="P75" s="76"/>
    </row>
    <row r="76" spans="1:16" s="78" customFormat="1" ht="39.75" customHeight="1">
      <c r="A76" s="69" t="s">
        <v>150</v>
      </c>
      <c r="B76" s="71">
        <v>26</v>
      </c>
      <c r="C76" s="52" t="s">
        <v>151</v>
      </c>
      <c r="D76" s="53" t="s">
        <v>147</v>
      </c>
      <c r="E76" s="54" t="s">
        <v>29</v>
      </c>
      <c r="F76" s="65">
        <v>6</v>
      </c>
      <c r="G76" s="56"/>
      <c r="H76" s="68">
        <f t="shared" si="0"/>
        <v>0</v>
      </c>
      <c r="I76" s="51"/>
      <c r="K76" s="73"/>
      <c r="N76" s="76"/>
      <c r="O76" s="76"/>
      <c r="P76" s="76"/>
    </row>
    <row r="77" spans="1:8" ht="36" customHeight="1">
      <c r="A77" s="17"/>
      <c r="B77" s="10"/>
      <c r="C77" s="30" t="s">
        <v>169</v>
      </c>
      <c r="D77" s="9"/>
      <c r="E77" s="8"/>
      <c r="F77" s="7"/>
      <c r="G77" s="17"/>
      <c r="H77" s="20"/>
    </row>
    <row r="78" spans="1:16" s="78" customFormat="1" ht="39.75" customHeight="1">
      <c r="A78" s="79"/>
      <c r="B78" s="71">
        <v>27</v>
      </c>
      <c r="C78" s="80" t="s">
        <v>152</v>
      </c>
      <c r="D78" s="53" t="s">
        <v>168</v>
      </c>
      <c r="E78" s="54" t="s">
        <v>50</v>
      </c>
      <c r="F78" s="65">
        <v>10</v>
      </c>
      <c r="G78" s="56"/>
      <c r="H78" s="68">
        <f t="shared" si="0"/>
        <v>0</v>
      </c>
      <c r="I78" s="51"/>
      <c r="K78" s="73"/>
      <c r="N78" s="76"/>
      <c r="O78" s="76"/>
      <c r="P78" s="76"/>
    </row>
    <row r="79" spans="1:16" s="78" customFormat="1" ht="39.75" customHeight="1">
      <c r="A79" s="79"/>
      <c r="B79" s="71">
        <v>28</v>
      </c>
      <c r="C79" s="80" t="s">
        <v>153</v>
      </c>
      <c r="D79" s="53" t="s">
        <v>155</v>
      </c>
      <c r="E79" s="54" t="s">
        <v>156</v>
      </c>
      <c r="F79" s="65">
        <v>15</v>
      </c>
      <c r="G79" s="56"/>
      <c r="H79" s="68">
        <f t="shared" si="0"/>
        <v>0</v>
      </c>
      <c r="I79" s="51"/>
      <c r="K79" s="73"/>
      <c r="N79" s="76"/>
      <c r="O79" s="76"/>
      <c r="P79" s="76"/>
    </row>
    <row r="80" spans="1:16" s="78" customFormat="1" ht="39.75" customHeight="1">
      <c r="A80" s="79"/>
      <c r="B80" s="96">
        <v>29</v>
      </c>
      <c r="C80" s="80" t="s">
        <v>171</v>
      </c>
      <c r="D80" s="93" t="s">
        <v>172</v>
      </c>
      <c r="E80" s="54" t="s">
        <v>156</v>
      </c>
      <c r="F80" s="87">
        <v>130</v>
      </c>
      <c r="G80" s="97"/>
      <c r="H80" s="88">
        <f t="shared" si="0"/>
        <v>0</v>
      </c>
      <c r="I80" s="51"/>
      <c r="K80" s="73"/>
      <c r="N80" s="76"/>
      <c r="O80" s="76"/>
      <c r="P80" s="76"/>
    </row>
    <row r="81" spans="1:16" s="78" customFormat="1" ht="39.75" customHeight="1">
      <c r="A81" s="79"/>
      <c r="B81" s="91">
        <v>30</v>
      </c>
      <c r="C81" s="92" t="s">
        <v>174</v>
      </c>
      <c r="D81" s="89" t="s">
        <v>173</v>
      </c>
      <c r="E81" s="54" t="s">
        <v>156</v>
      </c>
      <c r="F81" s="94">
        <v>960</v>
      </c>
      <c r="G81" s="90"/>
      <c r="H81" s="95">
        <f t="shared" si="0"/>
        <v>0</v>
      </c>
      <c r="I81" s="51"/>
      <c r="K81" s="73"/>
      <c r="N81" s="76"/>
      <c r="O81" s="76"/>
      <c r="P81" s="76"/>
    </row>
    <row r="82" spans="1:8" ht="30" customHeight="1" thickBot="1">
      <c r="A82" s="18"/>
      <c r="B82" s="34">
        <f>B6</f>
        <v>0</v>
      </c>
      <c r="C82" s="111" t="str">
        <f>C6</f>
        <v>Vaughan Street - York Avenue to Portage Avenue</v>
      </c>
      <c r="D82" s="112"/>
      <c r="E82" s="112"/>
      <c r="F82" s="113"/>
      <c r="G82" s="18" t="s">
        <v>12</v>
      </c>
      <c r="H82" s="18">
        <f>SUM(H8:H80)</f>
        <v>0</v>
      </c>
    </row>
    <row r="83" spans="1:8" s="33" customFormat="1" ht="37.5" customHeight="1" thickTop="1">
      <c r="A83" s="17"/>
      <c r="B83" s="109" t="s">
        <v>22</v>
      </c>
      <c r="C83" s="110"/>
      <c r="D83" s="110"/>
      <c r="E83" s="110"/>
      <c r="F83" s="110"/>
      <c r="G83" s="114">
        <f>SUM(H82:H82)</f>
        <v>0</v>
      </c>
      <c r="H83" s="115"/>
    </row>
    <row r="84" spans="1:8" ht="37.5" customHeight="1">
      <c r="A84" s="17"/>
      <c r="B84" s="102" t="s">
        <v>20</v>
      </c>
      <c r="C84" s="103"/>
      <c r="D84" s="103"/>
      <c r="E84" s="103"/>
      <c r="F84" s="103"/>
      <c r="G84" s="103"/>
      <c r="H84" s="104"/>
    </row>
    <row r="85" spans="1:8" ht="37.5" customHeight="1">
      <c r="A85" s="17"/>
      <c r="B85" s="105" t="s">
        <v>21</v>
      </c>
      <c r="C85" s="103"/>
      <c r="D85" s="103"/>
      <c r="E85" s="103"/>
      <c r="F85" s="103"/>
      <c r="G85" s="103"/>
      <c r="H85" s="104"/>
    </row>
    <row r="86" spans="1:8" ht="15.75" customHeight="1">
      <c r="A86" s="50"/>
      <c r="B86" s="46"/>
      <c r="C86" s="47"/>
      <c r="D86" s="48"/>
      <c r="E86" s="47"/>
      <c r="F86" s="47"/>
      <c r="G86" s="23"/>
      <c r="H86" s="24"/>
    </row>
  </sheetData>
  <sheetProtection password="CC3D" sheet="1" objects="1" scenarios="1" selectLockedCells="1"/>
  <mergeCells count="6">
    <mergeCell ref="B84:H84"/>
    <mergeCell ref="B85:H85"/>
    <mergeCell ref="C6:F6"/>
    <mergeCell ref="B83:F83"/>
    <mergeCell ref="C82:F82"/>
    <mergeCell ref="G83:H83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 G71:G76 G24 G8:G9 G11:G12 G55 G17:G20 G66:G67 G41:G45 G48 G50 G37:G38 G58 G60:G64 G69 G78:G81 G28 G26 G31:G33 G35 G52 G15">
      <formula1>0</formula1>
    </dataValidation>
    <dataValidation type="custom" allowBlank="1" showInputMessage="1" showErrorMessage="1" error="If you can enter a Unit  Price in this cell, pLease contact the Contract Administrator immediately!" sqref="G36 G23 G16 G10 G14 G25 G70 G46:G47 G49 G51 G57 G59 G65 G39 G27 G29:G30 G34 G21 G5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304-2007&amp;R&amp;10Bid Submission
Page &amp;P+3 of 11</oddHeader>
    <oddFooter xml:space="preserve">&amp;R__________________
Name of Bidder                    </oddFooter>
  </headerFooter>
  <rowBreaks count="3" manualBreakCount="3">
    <brk id="28" min="1" max="7" man="1"/>
    <brk id="52" min="1" max="7" man="1"/>
    <brk id="7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May 7 file size 40960</dc:description>
  <cp:lastModifiedBy>PPawluk</cp:lastModifiedBy>
  <cp:lastPrinted>2007-05-07T16:48:18Z</cp:lastPrinted>
  <dcterms:created xsi:type="dcterms:W3CDTF">1999-03-31T15:44:33Z</dcterms:created>
  <dcterms:modified xsi:type="dcterms:W3CDTF">2007-05-07T17:48:42Z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