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6390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PRICES'!$B$6:$H$266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PRICES'!$B$1:$IV$170</definedName>
    <definedName name="XITEMS">'FORM B - PRICES'!$B$6:$IV$170</definedName>
  </definedNames>
  <calcPr fullCalcOnLoad="1"/>
</workbook>
</file>

<file path=xl/sharedStrings.xml><?xml version="1.0" encoding="utf-8"?>
<sst xmlns="http://schemas.openxmlformats.org/spreadsheetml/2006/main" count="1000" uniqueCount="317">
  <si>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</si>
  <si>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</si>
  <si>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</si>
  <si>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</si>
  <si>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</si>
  <si>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</si>
  <si>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</si>
  <si>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</si>
  <si>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</si>
  <si>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</si>
  <si>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</si>
  <si>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</si>
  <si>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</si>
  <si>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</si>
  <si>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</si>
  <si>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</si>
  <si>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</si>
  <si>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</si>
  <si>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</si>
  <si>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</si>
  <si>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</si>
  <si>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</si>
  <si>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</si>
  <si>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</si>
  <si>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</si>
  <si>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</si>
  <si>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</si>
  <si>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</si>
  <si>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</si>
  <si>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</si>
  <si>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</si>
  <si>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</si>
  <si>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</si>
  <si>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</si>
  <si>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</si>
  <si>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</si>
  <si>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</si>
  <si>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</si>
  <si>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</si>
  <si>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</si>
  <si>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</si>
  <si>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B004</t>
  </si>
  <si>
    <t>Slab Replacement</t>
  </si>
  <si>
    <t>B017</t>
  </si>
  <si>
    <t>Partial Slab Patches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</si>
  <si>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</si>
  <si>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</si>
  <si>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</si>
  <si>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</si>
  <si>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</si>
  <si>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</si>
  <si>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</si>
  <si>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</si>
  <si>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</si>
  <si>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</si>
  <si>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</si>
  <si>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</si>
  <si>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</si>
  <si>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</si>
  <si>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</si>
  <si>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m</t>
  </si>
  <si>
    <t>iii)</t>
  </si>
  <si>
    <t>B154</t>
  </si>
  <si>
    <t>Concrete Curb Renewal</t>
  </si>
  <si>
    <t>SD-203A</t>
  </si>
  <si>
    <t>B184</t>
  </si>
  <si>
    <t>B190</t>
  </si>
  <si>
    <t xml:space="preserve">Construction of Asphaltic Concrete Overlay </t>
  </si>
  <si>
    <t>a) Type IA</t>
  </si>
  <si>
    <t>C001</t>
  </si>
  <si>
    <t>Concrete Pavements, Median Slabs, Bull-noses, and Safety Medians</t>
  </si>
  <si>
    <t>F001</t>
  </si>
  <si>
    <t>F003</t>
  </si>
  <si>
    <t>G001</t>
  </si>
  <si>
    <t>Sodding</t>
  </si>
  <si>
    <t>G003</t>
  </si>
  <si>
    <t xml:space="preserve"> width &gt; or = 600mm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</si>
  <si>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</si>
  <si>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</si>
  <si>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</si>
  <si>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</si>
  <si>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</si>
  <si>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</si>
  <si>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</si>
  <si>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</si>
  <si>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</si>
  <si>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</si>
  <si>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</si>
  <si>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</si>
  <si>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</si>
  <si>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</si>
  <si>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</si>
  <si>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</si>
  <si>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</si>
  <si>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B194</t>
  </si>
  <si>
    <t>Tie-ins and Approaches</t>
  </si>
  <si>
    <t>B195</t>
  </si>
  <si>
    <t>F002</t>
  </si>
  <si>
    <t>vert. m</t>
  </si>
  <si>
    <t>B003</t>
  </si>
  <si>
    <t>Asphalt Pavement</t>
  </si>
  <si>
    <t xml:space="preserve">CW 3230-R5
</t>
  </si>
  <si>
    <t>CW 3230-R5</t>
  </si>
  <si>
    <t xml:space="preserve">CW 3235-R6  </t>
  </si>
  <si>
    <t xml:space="preserve">CW 3240-R6 </t>
  </si>
  <si>
    <t>SD-229 E</t>
  </si>
  <si>
    <t xml:space="preserve">CW 3410-R7 </t>
  </si>
  <si>
    <t>C.1</t>
  </si>
  <si>
    <t>C.2</t>
  </si>
  <si>
    <t>C.3</t>
  </si>
  <si>
    <t>C.4</t>
  </si>
  <si>
    <t>D.1</t>
  </si>
  <si>
    <t>D.2</t>
  </si>
  <si>
    <t>E023</t>
  </si>
  <si>
    <t>E.1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</si>
  <si>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</si>
  <si>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</si>
  <si>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</si>
  <si>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</si>
  <si>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</si>
  <si>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</si>
  <si>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</si>
  <si>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Adjustment of Catch Basins / Manholes Frames</t>
  </si>
  <si>
    <t>Replacing Existing Risers</t>
  </si>
  <si>
    <t>F002A</t>
  </si>
  <si>
    <t>Pre-cast concrete risers</t>
  </si>
  <si>
    <t>Lifter Rings</t>
  </si>
  <si>
    <t>CLONARD/STRANMILLIS LANE</t>
  </si>
  <si>
    <t>A003</t>
  </si>
  <si>
    <t>A.3</t>
  </si>
  <si>
    <t>Excavation</t>
  </si>
  <si>
    <t>CW 3110-R10</t>
  </si>
  <si>
    <t>A004</t>
  </si>
  <si>
    <t>A.4</t>
  </si>
  <si>
    <t>Sub-Grade Compaction</t>
  </si>
  <si>
    <t>A007</t>
  </si>
  <si>
    <t>A.7</t>
  </si>
  <si>
    <t>Crushed Sub-base Material</t>
  </si>
  <si>
    <t>A008</t>
  </si>
  <si>
    <t>50 mm - Limestone</t>
  </si>
  <si>
    <t>A.8</t>
  </si>
  <si>
    <t>A.10</t>
  </si>
  <si>
    <t xml:space="preserve"> </t>
  </si>
  <si>
    <t>A022</t>
  </si>
  <si>
    <t>A.18</t>
  </si>
  <si>
    <t>Separation/Reinforcement Geotextile Fabric</t>
  </si>
  <si>
    <t>CW 3130-R1</t>
  </si>
  <si>
    <t>B014</t>
  </si>
  <si>
    <t>150 mm Concrete Pavement (Reinforced)</t>
  </si>
  <si>
    <t>B.21</t>
  </si>
  <si>
    <t>CW 3310-R11</t>
  </si>
  <si>
    <t>C011</t>
  </si>
  <si>
    <t>Construction of 150 mm Concrete Pavement (Reinforced)</t>
  </si>
  <si>
    <t>E003</t>
  </si>
  <si>
    <t xml:space="preserve">Catch Basin  </t>
  </si>
  <si>
    <t>E005</t>
  </si>
  <si>
    <t>SD-025</t>
  </si>
  <si>
    <t>E006</t>
  </si>
  <si>
    <t>E.2</t>
  </si>
  <si>
    <t xml:space="preserve">Catch Pit </t>
  </si>
  <si>
    <t>E007</t>
  </si>
  <si>
    <t>SD-023</t>
  </si>
  <si>
    <t>E012</t>
  </si>
  <si>
    <t>E.6</t>
  </si>
  <si>
    <t>Drainage Connection Pipe</t>
  </si>
  <si>
    <t>E.10</t>
  </si>
  <si>
    <t>E032</t>
  </si>
  <si>
    <t>E.11</t>
  </si>
  <si>
    <t>Connecting to Existing Manhole</t>
  </si>
  <si>
    <t>E033</t>
  </si>
  <si>
    <t>E051</t>
  </si>
  <si>
    <t>Installation of Subdrains</t>
  </si>
  <si>
    <t>CW 3120-R1</t>
  </si>
  <si>
    <t>CW 3210-R7</t>
  </si>
  <si>
    <t>CW 3510-R9</t>
  </si>
  <si>
    <t>G002</t>
  </si>
  <si>
    <t xml:space="preserve"> width &lt; 600mm</t>
  </si>
  <si>
    <t>HORACE/EUGENIE LANE</t>
  </si>
  <si>
    <t>B126</t>
  </si>
  <si>
    <t>B.16</t>
  </si>
  <si>
    <t>Concrete Curb Removal</t>
  </si>
  <si>
    <t>B127</t>
  </si>
  <si>
    <t>B135</t>
  </si>
  <si>
    <t>B.17</t>
  </si>
  <si>
    <t>Concrete Curb Installation</t>
  </si>
  <si>
    <t>B.18</t>
  </si>
  <si>
    <t>B167</t>
  </si>
  <si>
    <t>SD-203B</t>
  </si>
  <si>
    <t>F004</t>
  </si>
  <si>
    <t>38mm</t>
  </si>
  <si>
    <t>250mm Catch basin lead</t>
  </si>
  <si>
    <t>B139</t>
  </si>
  <si>
    <t>B159</t>
  </si>
  <si>
    <t>B161</t>
  </si>
  <si>
    <t>Barrier (150mm ht, Separate)</t>
  </si>
  <si>
    <t>Barrier (Separate)</t>
  </si>
  <si>
    <t>Modified Barrier (180mm ht, Dowelled)</t>
  </si>
  <si>
    <t>A024</t>
  </si>
  <si>
    <t>A.20</t>
  </si>
  <si>
    <t>Surfacing Material</t>
  </si>
  <si>
    <t>CW 3150-R4</t>
  </si>
  <si>
    <t>A026</t>
  </si>
  <si>
    <t>Limestone</t>
  </si>
  <si>
    <t>B031</t>
  </si>
  <si>
    <t>150 mm Concrete Pavement (Type B)</t>
  </si>
  <si>
    <t>B032</t>
  </si>
  <si>
    <t>150 mm Concrete Pavement (Type C)</t>
  </si>
  <si>
    <t>C044</t>
  </si>
  <si>
    <t>Construction of   Lip Curb (75mm ht, Integral)</t>
  </si>
  <si>
    <t>SD-202A</t>
  </si>
  <si>
    <t>E036</t>
  </si>
  <si>
    <t>E.15</t>
  </si>
  <si>
    <t xml:space="preserve">Connecting to Existing Sewer </t>
  </si>
  <si>
    <t>E037</t>
  </si>
  <si>
    <t>Manhole</t>
  </si>
  <si>
    <t>New Manhole on existing sewer</t>
  </si>
  <si>
    <t>VIVIAN/ESSEX LANE</t>
  </si>
  <si>
    <t>ROSS/ELGIN LANE</t>
  </si>
  <si>
    <t>GUIBAULT/ARCHIBALD LANE</t>
  </si>
  <si>
    <t>E041</t>
  </si>
  <si>
    <t xml:space="preserve">250mm (PVC) of connecting pipe </t>
  </si>
  <si>
    <t>SD-010</t>
  </si>
  <si>
    <t>E044</t>
  </si>
  <si>
    <t>E.17</t>
  </si>
  <si>
    <t>Abandoning  Existing Catchbasins</t>
  </si>
  <si>
    <t>E046</t>
  </si>
  <si>
    <t>E.19</t>
  </si>
  <si>
    <t>Removal of Existing Catchbasins</t>
  </si>
  <si>
    <t>B124</t>
  </si>
  <si>
    <t>Adjustment of Precast  Sidewalk Blocks</t>
  </si>
  <si>
    <t>B125</t>
  </si>
  <si>
    <t>B.14</t>
  </si>
  <si>
    <t>Supply of Precast  Sidewalk Blocks</t>
  </si>
  <si>
    <t>B125A</t>
  </si>
  <si>
    <t>B.15</t>
  </si>
  <si>
    <t>Removal of Precast Sidewalk Blocks</t>
  </si>
  <si>
    <t xml:space="preserve">CW 3110-R10, E9 </t>
  </si>
  <si>
    <t>A.5</t>
  </si>
  <si>
    <t>A.6</t>
  </si>
  <si>
    <t>A.9</t>
  </si>
  <si>
    <t>A.11</t>
  </si>
  <si>
    <t xml:space="preserve"> i)</t>
  </si>
  <si>
    <t>a) 5 sq.m. to 20 sq.m.</t>
  </si>
  <si>
    <t>A.12</t>
  </si>
  <si>
    <t>A.13</t>
  </si>
  <si>
    <t>A.14</t>
  </si>
  <si>
    <t>A.15</t>
  </si>
  <si>
    <t>A.16</t>
  </si>
  <si>
    <t>A.17</t>
  </si>
  <si>
    <t>A.19</t>
  </si>
  <si>
    <t>A.21</t>
  </si>
  <si>
    <t>A.22</t>
  </si>
  <si>
    <t>A.23</t>
  </si>
  <si>
    <t>A.24</t>
  </si>
  <si>
    <t>A.25</t>
  </si>
  <si>
    <t>B.19</t>
  </si>
  <si>
    <t>B.20</t>
  </si>
  <si>
    <t>B.22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</si>
  <si>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</si>
  <si>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</si>
  <si>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</si>
  <si>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</si>
  <si>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</si>
  <si>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</si>
  <si>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</si>
  <si>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</si>
  <si>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</si>
  <si>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</si>
  <si>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</si>
  <si>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</si>
  <si>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a) 3 m to 30 m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</si>
  <si>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</si>
  <si>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</si>
  <si>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</si>
  <si>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</si>
  <si>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</si>
  <si>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</si>
  <si>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</si>
  <si>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</si>
  <si>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</si>
  <si>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</si>
  <si>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</si>
  <si>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</si>
  <si>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</si>
  <si>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</si>
  <si>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</si>
  <si>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</si>
  <si>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</si>
  <si>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</si>
  <si>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</si>
  <si>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</si>
  <si>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</si>
  <si>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</si>
  <si>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</si>
  <si>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</si>
  <si>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</si>
  <si>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</si>
  <si>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</si>
  <si>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</si>
  <si>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</si>
  <si>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a) Connecting to 900mm  (Concrete) Sewer</t>
  </si>
  <si>
    <t>D.18</t>
  </si>
  <si>
    <t>D.19</t>
  </si>
  <si>
    <t>E.3</t>
  </si>
  <si>
    <t>E.4</t>
  </si>
  <si>
    <t>E.5</t>
  </si>
  <si>
    <t>E.7</t>
  </si>
  <si>
    <t>E.8</t>
  </si>
  <si>
    <t>E.9</t>
  </si>
  <si>
    <t>E.12</t>
  </si>
  <si>
    <t>E.13</t>
  </si>
  <si>
    <t>a) 1200mm diameter base</t>
  </si>
  <si>
    <t>E.14</t>
  </si>
  <si>
    <t>E.16</t>
  </si>
  <si>
    <t>E.18</t>
  </si>
  <si>
    <t>CW 2130-R11</t>
  </si>
  <si>
    <t>Curb Ramp (10mm ht, Integral)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</si>
</sst>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11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b/>
      <sz val="12"/>
      <color indexed="12"/>
      <name val="MS Sans Serif"/>
      <family val="2"/>
    </font>
    <font>
      <sz val="10"/>
      <color indexed="20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54">
    <xf numFmtId="0" fontId="0" fillId="2" borderId="0" xfId="0" applyNumberFormat="1" applyAlignment="1">
      <alignment/>
    </xf>
    <xf numFmtId="0" fontId="0" fillId="2" borderId="1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 vertical="top"/>
    </xf>
    <xf numFmtId="1" fontId="0" fillId="2" borderId="5" xfId="0" applyNumberFormat="1" applyBorder="1" applyAlignment="1">
      <alignment vertical="top"/>
    </xf>
    <xf numFmtId="0" fontId="0" fillId="2" borderId="5" xfId="0" applyNumberFormat="1" applyBorder="1" applyAlignment="1">
      <alignment horizontal="center" vertical="top"/>
    </xf>
    <xf numFmtId="0" fontId="0" fillId="2" borderId="5" xfId="0" applyNumberFormat="1" applyBorder="1" applyAlignment="1">
      <alignment vertical="top"/>
    </xf>
    <xf numFmtId="1" fontId="0" fillId="2" borderId="5" xfId="0" applyNumberFormat="1" applyBorder="1" applyAlignment="1">
      <alignment horizontal="center" vertical="top"/>
    </xf>
    <xf numFmtId="0" fontId="0" fillId="2" borderId="6" xfId="0" applyNumberFormat="1" applyBorder="1" applyAlignment="1">
      <alignment vertical="top"/>
    </xf>
    <xf numFmtId="0" fontId="0" fillId="2" borderId="4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7" xfId="0" applyNumberFormat="1" applyBorder="1" applyAlignment="1">
      <alignment horizontal="center" vertical="top"/>
    </xf>
    <xf numFmtId="0" fontId="2" fillId="2" borderId="4" xfId="0" applyNumberFormat="1" applyFont="1" applyBorder="1" applyAlignment="1">
      <alignment vertical="top"/>
    </xf>
    <xf numFmtId="0" fontId="4" fillId="2" borderId="1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3" xfId="0" applyNumberFormat="1" applyBorder="1" applyAlignment="1">
      <alignment horizontal="right"/>
    </xf>
    <xf numFmtId="7" fontId="0" fillId="2" borderId="5" xfId="0" applyNumberFormat="1" applyBorder="1" applyAlignment="1">
      <alignment horizontal="right"/>
    </xf>
    <xf numFmtId="7" fontId="0" fillId="2" borderId="8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4" xfId="0" applyNumberFormat="1" applyBorder="1" applyAlignment="1">
      <alignment horizontal="right"/>
    </xf>
    <xf numFmtId="7" fontId="0" fillId="2" borderId="9" xfId="0" applyNumberFormat="1" applyBorder="1" applyAlignment="1">
      <alignment horizontal="right"/>
    </xf>
    <xf numFmtId="7" fontId="0" fillId="2" borderId="10" xfId="0" applyNumberFormat="1" applyBorder="1" applyAlignment="1">
      <alignment horizontal="right"/>
    </xf>
    <xf numFmtId="0" fontId="0" fillId="2" borderId="11" xfId="0" applyNumberFormat="1" applyBorder="1" applyAlignment="1">
      <alignment horizontal="right"/>
    </xf>
    <xf numFmtId="7" fontId="0" fillId="2" borderId="12" xfId="0" applyNumberFormat="1" applyBorder="1" applyAlignment="1">
      <alignment horizontal="right"/>
    </xf>
    <xf numFmtId="0" fontId="0" fillId="2" borderId="13" xfId="0" applyNumberFormat="1" applyBorder="1" applyAlignment="1">
      <alignment horizontal="right"/>
    </xf>
    <xf numFmtId="7" fontId="0" fillId="2" borderId="14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" borderId="4" xfId="0" applyNumberFormat="1" applyFont="1" applyFill="1" applyBorder="1" applyAlignment="1" applyProtection="1">
      <alignment horizontal="left" vertical="center"/>
      <protection/>
    </xf>
    <xf numFmtId="172" fontId="2" fillId="3" borderId="4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8" xfId="0" applyNumberFormat="1" applyFont="1" applyBorder="1" applyAlignment="1">
      <alignment horizontal="center" vertical="center"/>
    </xf>
    <xf numFmtId="0" fontId="2" fillId="2" borderId="4" xfId="0" applyNumberFormat="1" applyFont="1" applyBorder="1" applyAlignment="1">
      <alignment horizontal="center" vertical="center"/>
    </xf>
    <xf numFmtId="7" fontId="0" fillId="2" borderId="5" xfId="0" applyNumberFormat="1" applyBorder="1" applyAlignment="1">
      <alignment horizontal="right" vertical="center"/>
    </xf>
    <xf numFmtId="7" fontId="0" fillId="2" borderId="4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8" xfId="0" applyNumberFormat="1" applyBorder="1" applyAlignment="1">
      <alignment horizontal="right" vertical="center"/>
    </xf>
    <xf numFmtId="1" fontId="0" fillId="2" borderId="5" xfId="0" applyNumberFormat="1" applyBorder="1" applyAlignment="1">
      <alignment horizontal="right" vertical="center"/>
    </xf>
    <xf numFmtId="2" fontId="0" fillId="2" borderId="4" xfId="0" applyNumberFormat="1" applyBorder="1" applyAlignment="1">
      <alignment horizontal="right" vertical="center"/>
    </xf>
    <xf numFmtId="7" fontId="0" fillId="2" borderId="15" xfId="0" applyNumberFormat="1" applyBorder="1" applyAlignment="1">
      <alignment horizontal="right" vertical="center"/>
    </xf>
    <xf numFmtId="0" fontId="0" fillId="2" borderId="10" xfId="0" applyNumberFormat="1" applyBorder="1" applyAlignment="1">
      <alignment vertical="top"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7" xfId="0" applyNumberFormat="1" applyBorder="1" applyAlignment="1">
      <alignment horizontal="center"/>
    </xf>
    <xf numFmtId="7" fontId="0" fillId="2" borderId="17" xfId="0" applyNumberFormat="1" applyBorder="1" applyAlignment="1">
      <alignment horizontal="right"/>
    </xf>
    <xf numFmtId="0" fontId="0" fillId="2" borderId="17" xfId="0" applyNumberFormat="1" applyBorder="1" applyAlignment="1">
      <alignment horizontal="right"/>
    </xf>
    <xf numFmtId="0" fontId="0" fillId="2" borderId="18" xfId="0" applyNumberFormat="1" applyBorder="1" applyAlignment="1">
      <alignment vertical="top"/>
    </xf>
    <xf numFmtId="0" fontId="0" fillId="2" borderId="12" xfId="0" applyNumberFormat="1" applyBorder="1" applyAlignment="1">
      <alignment/>
    </xf>
    <xf numFmtId="7" fontId="0" fillId="2" borderId="7" xfId="0" applyNumberFormat="1" applyBorder="1" applyAlignment="1">
      <alignment horizontal="center"/>
    </xf>
    <xf numFmtId="0" fontId="0" fillId="2" borderId="5" xfId="0" applyNumberFormat="1" applyBorder="1" applyAlignment="1">
      <alignment horizontal="right"/>
    </xf>
    <xf numFmtId="7" fontId="0" fillId="2" borderId="19" xfId="0" applyNumberFormat="1" applyBorder="1" applyAlignment="1">
      <alignment horizontal="right"/>
    </xf>
    <xf numFmtId="0" fontId="2" fillId="2" borderId="14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vertical="top" wrapText="1"/>
    </xf>
    <xf numFmtId="172" fontId="0" fillId="0" borderId="20" xfId="0" applyNumberFormat="1" applyFont="1" applyFill="1" applyBorder="1" applyAlignment="1" applyProtection="1">
      <alignment horizontal="left" vertical="top" wrapText="1"/>
      <protection/>
    </xf>
    <xf numFmtId="172" fontId="0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center" vertical="top" wrapText="1"/>
      <protection/>
    </xf>
    <xf numFmtId="1" fontId="0" fillId="0" borderId="20" xfId="0" applyNumberFormat="1" applyFont="1" applyFill="1" applyBorder="1" applyAlignment="1" applyProtection="1">
      <alignment horizontal="right" vertical="top"/>
      <protection/>
    </xf>
    <xf numFmtId="174" fontId="0" fillId="0" borderId="20" xfId="0" applyNumberFormat="1" applyFont="1" applyFill="1" applyBorder="1" applyAlignment="1" applyProtection="1">
      <alignment vertical="top"/>
      <protection locked="0"/>
    </xf>
    <xf numFmtId="174" fontId="0" fillId="0" borderId="20" xfId="0" applyNumberFormat="1" applyFont="1" applyFill="1" applyBorder="1" applyAlignment="1" applyProtection="1">
      <alignment vertical="top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top" wrapText="1" shrinkToFit="1"/>
    </xf>
    <xf numFmtId="173" fontId="0" fillId="0" borderId="20" xfId="0" applyNumberFormat="1" applyFont="1" applyFill="1" applyBorder="1" applyAlignment="1" applyProtection="1">
      <alignment horizontal="right" vertical="top" wrapText="1"/>
      <protection/>
    </xf>
    <xf numFmtId="173" fontId="0" fillId="0" borderId="21" xfId="0" applyNumberFormat="1" applyFont="1" applyFill="1" applyBorder="1" applyAlignment="1" applyProtection="1">
      <alignment horizontal="right" vertical="top" wrapText="1"/>
      <protection/>
    </xf>
    <xf numFmtId="172" fontId="0" fillId="0" borderId="21" xfId="0" applyNumberFormat="1" applyFont="1" applyFill="1" applyBorder="1" applyAlignment="1" applyProtection="1">
      <alignment horizontal="left" vertical="top" wrapText="1"/>
      <protection/>
    </xf>
    <xf numFmtId="172" fontId="0" fillId="0" borderId="21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top" wrapText="1"/>
      <protection/>
    </xf>
    <xf numFmtId="1" fontId="0" fillId="0" borderId="21" xfId="0" applyNumberFormat="1" applyFont="1" applyFill="1" applyBorder="1" applyAlignment="1" applyProtection="1">
      <alignment horizontal="right" vertical="top"/>
      <protection/>
    </xf>
    <xf numFmtId="174" fontId="0" fillId="0" borderId="21" xfId="0" applyNumberFormat="1" applyFont="1" applyFill="1" applyBorder="1" applyAlignment="1" applyProtection="1">
      <alignment vertical="top"/>
      <protection locked="0"/>
    </xf>
    <xf numFmtId="174" fontId="0" fillId="0" borderId="21" xfId="0" applyNumberFormat="1" applyFont="1" applyFill="1" applyBorder="1" applyAlignment="1" applyProtection="1">
      <alignment vertical="top"/>
      <protection/>
    </xf>
    <xf numFmtId="0" fontId="8" fillId="0" borderId="22" xfId="0" applyFont="1" applyFill="1" applyBorder="1" applyAlignment="1">
      <alignment vertical="top" wrapText="1"/>
    </xf>
    <xf numFmtId="173" fontId="0" fillId="0" borderId="20" xfId="0" applyNumberFormat="1" applyFont="1" applyFill="1" applyBorder="1" applyAlignment="1" applyProtection="1">
      <alignment horizontal="left" vertical="top" wrapText="1" indent="2"/>
      <protection/>
    </xf>
    <xf numFmtId="173" fontId="0" fillId="0" borderId="21" xfId="0" applyNumberFormat="1" applyFont="1" applyFill="1" applyBorder="1" applyAlignment="1" applyProtection="1">
      <alignment horizontal="left" vertical="top" wrapText="1" indent="2"/>
      <protection/>
    </xf>
    <xf numFmtId="1" fontId="0" fillId="0" borderId="20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20" xfId="0" applyNumberFormat="1" applyFont="1" applyFill="1" applyBorder="1" applyAlignment="1" applyProtection="1">
      <alignment horizontal="center" vertical="top"/>
      <protection/>
    </xf>
    <xf numFmtId="174" fontId="0" fillId="0" borderId="20" xfId="0" applyNumberFormat="1" applyFont="1" applyFill="1" applyBorder="1" applyAlignment="1" applyProtection="1">
      <alignment vertical="top" wrapText="1"/>
      <protection/>
    </xf>
    <xf numFmtId="1" fontId="0" fillId="0" borderId="21" xfId="0" applyNumberFormat="1" applyFont="1" applyFill="1" applyBorder="1" applyAlignment="1" applyProtection="1">
      <alignment horizontal="right" vertical="top" wrapText="1"/>
      <protection/>
    </xf>
    <xf numFmtId="174" fontId="0" fillId="0" borderId="21" xfId="0" applyNumberFormat="1" applyFont="1" applyFill="1" applyBorder="1" applyAlignment="1" applyProtection="1">
      <alignment vertical="top" wrapText="1"/>
      <protection/>
    </xf>
    <xf numFmtId="4" fontId="0" fillId="0" borderId="20" xfId="0" applyNumberFormat="1" applyFont="1" applyFill="1" applyBorder="1" applyAlignment="1" applyProtection="1">
      <alignment horizontal="center" vertical="top" wrapText="1"/>
      <protection/>
    </xf>
    <xf numFmtId="172" fontId="0" fillId="0" borderId="2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/>
    </xf>
    <xf numFmtId="173" fontId="0" fillId="0" borderId="2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176" fontId="0" fillId="0" borderId="2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8" fillId="4" borderId="0" xfId="0" applyFont="1" applyFill="1" applyAlignment="1">
      <alignment vertical="top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vertical="top"/>
    </xf>
    <xf numFmtId="179" fontId="0" fillId="0" borderId="20" xfId="0" applyNumberFormat="1" applyFont="1" applyFill="1" applyBorder="1" applyAlignment="1" applyProtection="1">
      <alignment horizontal="right" vertical="top" wrapText="1"/>
      <protection/>
    </xf>
    <xf numFmtId="173" fontId="0" fillId="0" borderId="20" xfId="0" applyNumberFormat="1" applyFont="1" applyFill="1" applyBorder="1" applyAlignment="1" applyProtection="1">
      <alignment horizontal="left" vertical="top" wrapText="1" indent="1"/>
      <protection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0" fontId="0" fillId="0" borderId="7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 vertical="top"/>
    </xf>
    <xf numFmtId="0" fontId="0" fillId="0" borderId="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73" fontId="0" fillId="0" borderId="21" xfId="0" applyNumberFormat="1" applyFont="1" applyFill="1" applyBorder="1" applyAlignment="1" applyProtection="1">
      <alignment horizontal="left" vertical="top" wrapText="1"/>
      <protection/>
    </xf>
    <xf numFmtId="0" fontId="0" fillId="2" borderId="23" xfId="0" applyNumberFormat="1" applyBorder="1" applyAlignment="1">
      <alignment vertical="top"/>
    </xf>
    <xf numFmtId="172" fontId="2" fillId="3" borderId="23" xfId="0" applyNumberFormat="1" applyFont="1" applyFill="1" applyBorder="1" applyAlignment="1" applyProtection="1">
      <alignment horizontal="left" vertical="center" wrapText="1"/>
      <protection/>
    </xf>
    <xf numFmtId="1" fontId="0" fillId="0" borderId="24" xfId="0" applyNumberFormat="1" applyFill="1" applyBorder="1" applyAlignment="1">
      <alignment horizontal="center" vertical="top"/>
    </xf>
    <xf numFmtId="0" fontId="0" fillId="2" borderId="24" xfId="0" applyNumberFormat="1" applyBorder="1" applyAlignment="1">
      <alignment vertical="top"/>
    </xf>
    <xf numFmtId="0" fontId="0" fillId="2" borderId="24" xfId="0" applyNumberFormat="1" applyBorder="1" applyAlignment="1">
      <alignment horizontal="center" vertical="top"/>
    </xf>
    <xf numFmtId="7" fontId="0" fillId="2" borderId="24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173" fontId="0" fillId="0" borderId="25" xfId="0" applyNumberFormat="1" applyFont="1" applyFill="1" applyBorder="1" applyAlignment="1" applyProtection="1">
      <alignment horizontal="left" vertical="top" wrapText="1"/>
      <protection/>
    </xf>
    <xf numFmtId="172" fontId="0" fillId="0" borderId="25" xfId="0" applyNumberFormat="1" applyFont="1" applyFill="1" applyBorder="1" applyAlignment="1" applyProtection="1">
      <alignment horizontal="left" vertical="top" wrapText="1"/>
      <protection/>
    </xf>
    <xf numFmtId="172" fontId="0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5" xfId="0" applyNumberFormat="1" applyFont="1" applyFill="1" applyBorder="1" applyAlignment="1" applyProtection="1">
      <alignment horizontal="center" vertical="top" wrapText="1"/>
      <protection/>
    </xf>
    <xf numFmtId="1" fontId="0" fillId="0" borderId="25" xfId="0" applyNumberFormat="1" applyFont="1" applyFill="1" applyBorder="1" applyAlignment="1" applyProtection="1">
      <alignment horizontal="right" vertical="top"/>
      <protection/>
    </xf>
    <xf numFmtId="0" fontId="4" fillId="0" borderId="25" xfId="0" applyNumberFormat="1" applyFont="1" applyFill="1" applyBorder="1" applyAlignment="1" applyProtection="1">
      <alignment vertical="center"/>
      <protection/>
    </xf>
    <xf numFmtId="174" fontId="0" fillId="0" borderId="25" xfId="0" applyNumberFormat="1" applyFont="1" applyFill="1" applyBorder="1" applyAlignment="1" applyProtection="1">
      <alignment vertical="top"/>
      <protection/>
    </xf>
    <xf numFmtId="0" fontId="0" fillId="2" borderId="23" xfId="0" applyNumberFormat="1" applyBorder="1" applyAlignment="1">
      <alignment horizontal="center" vertical="top"/>
    </xf>
    <xf numFmtId="179" fontId="0" fillId="0" borderId="21" xfId="0" applyNumberFormat="1" applyFont="1" applyFill="1" applyBorder="1" applyAlignment="1" applyProtection="1">
      <alignment horizontal="right" vertical="top" wrapText="1"/>
      <protection/>
    </xf>
    <xf numFmtId="0" fontId="2" fillId="2" borderId="23" xfId="0" applyNumberFormat="1" applyFont="1" applyBorder="1" applyAlignment="1">
      <alignment vertical="top"/>
    </xf>
    <xf numFmtId="1" fontId="0" fillId="2" borderId="24" xfId="0" applyNumberFormat="1" applyBorder="1" applyAlignment="1">
      <alignment vertical="top"/>
    </xf>
    <xf numFmtId="1" fontId="0" fillId="2" borderId="24" xfId="0" applyNumberFormat="1" applyBorder="1" applyAlignment="1">
      <alignment horizontal="center" vertical="top"/>
    </xf>
    <xf numFmtId="7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2" xfId="0" applyNumberFormat="1" applyBorder="1" applyAlignment="1" quotePrefix="1">
      <alignment/>
    </xf>
    <xf numFmtId="1" fontId="6" fillId="2" borderId="29" xfId="0" applyNumberFormat="1" applyFont="1" applyBorder="1" applyAlignment="1">
      <alignment horizontal="left" vertical="center" wrapText="1"/>
    </xf>
    <xf numFmtId="0" fontId="0" fillId="2" borderId="30" xfId="0" applyNumberFormat="1" applyBorder="1" applyAlignment="1">
      <alignment vertical="center" wrapText="1"/>
    </xf>
    <xf numFmtId="0" fontId="0" fillId="2" borderId="31" xfId="0" applyNumberFormat="1" applyBorder="1" applyAlignment="1">
      <alignment vertical="center" wrapText="1"/>
    </xf>
    <xf numFmtId="1" fontId="6" fillId="2" borderId="32" xfId="0" applyNumberFormat="1" applyFont="1" applyBorder="1" applyAlignment="1">
      <alignment horizontal="left" vertical="center" wrapText="1"/>
    </xf>
    <xf numFmtId="0" fontId="0" fillId="2" borderId="33" xfId="0" applyNumberFormat="1" applyBorder="1" applyAlignment="1">
      <alignment vertical="center" wrapText="1"/>
    </xf>
    <xf numFmtId="0" fontId="0" fillId="2" borderId="34" xfId="0" applyNumberFormat="1" applyBorder="1" applyAlignment="1">
      <alignment vertical="center" wrapText="1"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1" fontId="3" fillId="2" borderId="37" xfId="0" applyNumberFormat="1" applyFont="1" applyBorder="1" applyAlignment="1">
      <alignment horizontal="left"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39" xfId="0" applyNumberFormat="1" applyBorder="1" applyAlignment="1">
      <alignment vertical="center" wrapText="1"/>
    </xf>
    <xf numFmtId="1" fontId="3" fillId="2" borderId="32" xfId="0" applyNumberFormat="1" applyFont="1" applyBorder="1" applyAlignment="1">
      <alignment horizontal="left" vertical="center" wrapText="1"/>
    </xf>
    <xf numFmtId="1" fontId="3" fillId="2" borderId="40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6"/>
  <sheetViews>
    <sheetView showZeros="0" tabSelected="1" showOutlineSymbols="0" view="pageBreakPreview" zoomScale="75" zoomScaleNormal="75" zoomScaleSheetLayoutView="75" workbookViewId="0" topLeftCell="B244">
      <selection activeCell="G8" sqref="G8"/>
    </sheetView>
  </sheetViews>
  <sheetFormatPr defaultColWidth="8.77734375" defaultRowHeight="15"/>
  <cols>
    <col min="1" max="1" width="7.88671875" style="21" hidden="1" customWidth="1"/>
    <col min="2" max="2" width="8.77734375" style="12" customWidth="1"/>
    <col min="3" max="3" width="36.77734375" style="0" customWidth="1"/>
    <col min="4" max="4" width="12.77734375" style="112" customWidth="1"/>
    <col min="5" max="5" width="6.77734375" style="0" customWidth="1"/>
    <col min="6" max="6" width="11.77734375" style="0" customWidth="1"/>
    <col min="7" max="7" width="11.77734375" style="21" customWidth="1"/>
    <col min="8" max="8" width="16.77734375" style="21" customWidth="1"/>
    <col min="9" max="9" width="42.6640625" style="0" customWidth="1"/>
    <col min="10" max="16384" width="10.5546875" style="0" customWidth="1"/>
  </cols>
  <sheetData>
    <row r="1" spans="1:8" ht="15.75">
      <c r="A1" s="32"/>
      <c r="B1" s="30" t="s">
        <v>0</v>
      </c>
      <c r="C1" s="31"/>
      <c r="D1" s="104"/>
      <c r="E1" s="31"/>
      <c r="F1" s="31"/>
      <c r="G1" s="32"/>
      <c r="H1" s="31"/>
    </row>
    <row r="2" spans="1:8" ht="15">
      <c r="A2" s="29"/>
      <c r="B2" s="13" t="s">
        <v>26</v>
      </c>
      <c r="C2" s="2"/>
      <c r="D2" s="105"/>
      <c r="E2" s="2"/>
      <c r="F2" s="2"/>
      <c r="G2" s="29"/>
      <c r="H2" s="2"/>
    </row>
    <row r="3" spans="1:8" ht="15">
      <c r="A3" s="17"/>
      <c r="B3" s="12" t="s">
        <v>1</v>
      </c>
      <c r="C3" s="37"/>
      <c r="D3" s="106"/>
      <c r="E3" s="37"/>
      <c r="F3" s="37"/>
      <c r="G3" s="36"/>
      <c r="H3" s="35"/>
    </row>
    <row r="4" spans="1:8" ht="15">
      <c r="A4" s="55" t="s">
        <v>25</v>
      </c>
      <c r="B4" s="14" t="s">
        <v>3</v>
      </c>
      <c r="C4" s="3" t="s">
        <v>4</v>
      </c>
      <c r="D4" s="107" t="s">
        <v>5</v>
      </c>
      <c r="E4" s="4" t="s">
        <v>6</v>
      </c>
      <c r="F4" s="4" t="s">
        <v>7</v>
      </c>
      <c r="G4" s="18" t="s">
        <v>8</v>
      </c>
      <c r="H4" s="4" t="s">
        <v>9</v>
      </c>
    </row>
    <row r="5" spans="1:8" ht="15.75" thickBot="1">
      <c r="A5" s="23"/>
      <c r="B5" s="47"/>
      <c r="C5" s="48"/>
      <c r="D5" s="108" t="s">
        <v>10</v>
      </c>
      <c r="E5" s="49"/>
      <c r="F5" s="50" t="s">
        <v>11</v>
      </c>
      <c r="G5" s="51"/>
      <c r="H5" s="52"/>
    </row>
    <row r="6" spans="1:8" s="42" customFormat="1" ht="33" customHeight="1" thickTop="1">
      <c r="A6" s="40"/>
      <c r="B6" s="39" t="s">
        <v>12</v>
      </c>
      <c r="C6" s="139" t="s">
        <v>127</v>
      </c>
      <c r="D6" s="140"/>
      <c r="E6" s="140"/>
      <c r="F6" s="141"/>
      <c r="G6" s="40"/>
      <c r="H6" s="41" t="s">
        <v>2</v>
      </c>
    </row>
    <row r="7" spans="1:8" ht="33" customHeight="1">
      <c r="A7" s="19"/>
      <c r="B7" s="15"/>
      <c r="C7" s="33" t="s">
        <v>19</v>
      </c>
      <c r="D7" s="109"/>
      <c r="E7" s="7" t="s">
        <v>2</v>
      </c>
      <c r="F7" s="7" t="s">
        <v>2</v>
      </c>
      <c r="G7" s="19" t="s">
        <v>2</v>
      </c>
      <c r="H7" s="22"/>
    </row>
    <row r="8" spans="1:16" s="89" customFormat="1" ht="30" customHeight="1">
      <c r="A8" s="85" t="s">
        <v>128</v>
      </c>
      <c r="B8" s="88" t="s">
        <v>30</v>
      </c>
      <c r="C8" s="60" t="s">
        <v>130</v>
      </c>
      <c r="D8" s="61" t="s">
        <v>131</v>
      </c>
      <c r="E8" s="62" t="s">
        <v>31</v>
      </c>
      <c r="F8" s="63">
        <v>1260</v>
      </c>
      <c r="G8" s="64"/>
      <c r="H8" s="65">
        <f>ROUND(G8,2)*F8</f>
        <v>0</v>
      </c>
      <c r="I8" s="59"/>
      <c r="K8" s="90"/>
      <c r="L8" s="91"/>
      <c r="M8" s="92"/>
      <c r="N8" s="93"/>
      <c r="O8" s="93"/>
      <c r="P8" s="93"/>
    </row>
    <row r="9" spans="1:16" s="95" customFormat="1" ht="30" customHeight="1">
      <c r="A9" s="94" t="s">
        <v>132</v>
      </c>
      <c r="B9" s="88" t="s">
        <v>32</v>
      </c>
      <c r="C9" s="60" t="s">
        <v>134</v>
      </c>
      <c r="D9" s="61" t="s">
        <v>131</v>
      </c>
      <c r="E9" s="62" t="s">
        <v>33</v>
      </c>
      <c r="F9" s="63">
        <v>1980</v>
      </c>
      <c r="G9" s="64"/>
      <c r="H9" s="65">
        <f>ROUND(G9,2)*F9</f>
        <v>0</v>
      </c>
      <c r="I9" s="59"/>
      <c r="K9" s="90"/>
      <c r="L9" s="91"/>
      <c r="M9" s="92"/>
      <c r="N9" s="93"/>
      <c r="O9" s="93"/>
      <c r="P9" s="93"/>
    </row>
    <row r="10" spans="1:16" s="89" customFormat="1" ht="30" customHeight="1">
      <c r="A10" s="94" t="s">
        <v>135</v>
      </c>
      <c r="B10" s="88" t="s">
        <v>129</v>
      </c>
      <c r="C10" s="60" t="s">
        <v>137</v>
      </c>
      <c r="D10" s="61" t="s">
        <v>131</v>
      </c>
      <c r="E10" s="62"/>
      <c r="F10" s="63"/>
      <c r="G10" s="66"/>
      <c r="H10" s="65"/>
      <c r="I10" s="59"/>
      <c r="K10" s="90"/>
      <c r="N10" s="93"/>
      <c r="O10" s="93"/>
      <c r="P10" s="93"/>
    </row>
    <row r="11" spans="1:16" s="89" customFormat="1" ht="30" customHeight="1">
      <c r="A11" s="85" t="s">
        <v>138</v>
      </c>
      <c r="B11" s="68" t="s">
        <v>34</v>
      </c>
      <c r="C11" s="60" t="s">
        <v>139</v>
      </c>
      <c r="D11" s="61" t="s">
        <v>2</v>
      </c>
      <c r="E11" s="62" t="s">
        <v>35</v>
      </c>
      <c r="F11" s="63">
        <v>1150</v>
      </c>
      <c r="G11" s="64"/>
      <c r="H11" s="65">
        <f>ROUND(G11,2)*F11</f>
        <v>0</v>
      </c>
      <c r="I11" s="59"/>
      <c r="K11" s="90"/>
      <c r="N11" s="93"/>
      <c r="O11" s="93"/>
      <c r="P11" s="93"/>
    </row>
    <row r="12" spans="1:16" s="89" customFormat="1" ht="31.5" customHeight="1">
      <c r="A12" s="94" t="s">
        <v>36</v>
      </c>
      <c r="B12" s="88" t="s">
        <v>133</v>
      </c>
      <c r="C12" s="60" t="s">
        <v>37</v>
      </c>
      <c r="D12" s="61" t="s">
        <v>236</v>
      </c>
      <c r="E12" s="62" t="s">
        <v>31</v>
      </c>
      <c r="F12" s="63">
        <v>150</v>
      </c>
      <c r="G12" s="64"/>
      <c r="H12" s="65">
        <f>ROUND(G12,2)*F12</f>
        <v>0</v>
      </c>
      <c r="I12" s="96"/>
      <c r="K12" s="90"/>
      <c r="N12" s="93"/>
      <c r="O12" s="93"/>
      <c r="P12" s="93"/>
    </row>
    <row r="13" spans="1:16" s="95" customFormat="1" ht="30" customHeight="1">
      <c r="A13" s="85" t="s">
        <v>38</v>
      </c>
      <c r="B13" s="88" t="s">
        <v>237</v>
      </c>
      <c r="C13" s="60" t="s">
        <v>39</v>
      </c>
      <c r="D13" s="61" t="s">
        <v>131</v>
      </c>
      <c r="E13" s="62" t="s">
        <v>33</v>
      </c>
      <c r="F13" s="63">
        <v>200</v>
      </c>
      <c r="G13" s="64"/>
      <c r="H13" s="65">
        <f>ROUND(G13,2)*F13</f>
        <v>0</v>
      </c>
      <c r="I13" s="59" t="s">
        <v>142</v>
      </c>
      <c r="K13" s="90"/>
      <c r="N13" s="93"/>
      <c r="O13" s="93"/>
      <c r="P13" s="93"/>
    </row>
    <row r="14" spans="1:16" s="95" customFormat="1" ht="30" customHeight="1">
      <c r="A14" s="94" t="s">
        <v>143</v>
      </c>
      <c r="B14" s="88" t="s">
        <v>238</v>
      </c>
      <c r="C14" s="60" t="s">
        <v>145</v>
      </c>
      <c r="D14" s="61" t="s">
        <v>146</v>
      </c>
      <c r="E14" s="62" t="s">
        <v>33</v>
      </c>
      <c r="F14" s="63">
        <v>1980</v>
      </c>
      <c r="G14" s="64"/>
      <c r="H14" s="65">
        <f>ROUND(G14,2)*F14</f>
        <v>0</v>
      </c>
      <c r="I14" s="59"/>
      <c r="K14" s="90"/>
      <c r="N14" s="93"/>
      <c r="O14" s="93"/>
      <c r="P14" s="93"/>
    </row>
    <row r="15" spans="1:16" s="95" customFormat="1" ht="30" customHeight="1">
      <c r="A15" s="85" t="s">
        <v>197</v>
      </c>
      <c r="B15" s="88" t="s">
        <v>136</v>
      </c>
      <c r="C15" s="60" t="s">
        <v>199</v>
      </c>
      <c r="D15" s="61" t="s">
        <v>200</v>
      </c>
      <c r="E15" s="62"/>
      <c r="F15" s="63"/>
      <c r="G15" s="66"/>
      <c r="H15" s="65"/>
      <c r="I15" s="59"/>
      <c r="K15" s="90"/>
      <c r="N15" s="93"/>
      <c r="O15" s="93"/>
      <c r="P15" s="93"/>
    </row>
    <row r="16" spans="1:16" s="89" customFormat="1" ht="30" customHeight="1">
      <c r="A16" s="85" t="s">
        <v>201</v>
      </c>
      <c r="B16" s="68" t="s">
        <v>34</v>
      </c>
      <c r="C16" s="60" t="s">
        <v>202</v>
      </c>
      <c r="D16" s="61" t="s">
        <v>2</v>
      </c>
      <c r="E16" s="62" t="s">
        <v>35</v>
      </c>
      <c r="F16" s="63">
        <v>150</v>
      </c>
      <c r="G16" s="64"/>
      <c r="H16" s="65">
        <f>ROUND(G16,2)*F16</f>
        <v>0</v>
      </c>
      <c r="I16" s="59"/>
      <c r="K16" s="90"/>
      <c r="N16" s="93"/>
      <c r="O16" s="93"/>
      <c r="P16" s="93"/>
    </row>
    <row r="17" spans="1:8" ht="33" customHeight="1">
      <c r="A17" s="19"/>
      <c r="B17" s="15"/>
      <c r="C17" s="34" t="s">
        <v>20</v>
      </c>
      <c r="D17" s="109"/>
      <c r="E17" s="6"/>
      <c r="F17" s="9"/>
      <c r="G17" s="19"/>
      <c r="H17" s="22"/>
    </row>
    <row r="18" spans="1:16" s="89" customFormat="1" ht="30" customHeight="1">
      <c r="A18" s="81" t="s">
        <v>83</v>
      </c>
      <c r="B18" s="88" t="s">
        <v>140</v>
      </c>
      <c r="C18" s="60" t="s">
        <v>85</v>
      </c>
      <c r="D18" s="61" t="s">
        <v>131</v>
      </c>
      <c r="E18" s="62"/>
      <c r="F18" s="63"/>
      <c r="G18" s="66"/>
      <c r="H18" s="65"/>
      <c r="I18" s="59"/>
      <c r="K18" s="90"/>
      <c r="N18" s="93"/>
      <c r="O18" s="93"/>
      <c r="P18" s="93"/>
    </row>
    <row r="19" spans="1:16" s="95" customFormat="1" ht="30" customHeight="1">
      <c r="A19" s="81" t="s">
        <v>86</v>
      </c>
      <c r="B19" s="68" t="s">
        <v>34</v>
      </c>
      <c r="C19" s="60" t="s">
        <v>87</v>
      </c>
      <c r="D19" s="61" t="s">
        <v>2</v>
      </c>
      <c r="E19" s="62" t="s">
        <v>33</v>
      </c>
      <c r="F19" s="63">
        <v>45</v>
      </c>
      <c r="G19" s="64"/>
      <c r="H19" s="65">
        <f>ROUND(G19,2)*F19</f>
        <v>0</v>
      </c>
      <c r="I19" s="59"/>
      <c r="K19" s="90"/>
      <c r="N19" s="93"/>
      <c r="O19" s="93"/>
      <c r="P19" s="93"/>
    </row>
    <row r="20" spans="1:16" s="95" customFormat="1" ht="30" customHeight="1">
      <c r="A20" s="81" t="s">
        <v>99</v>
      </c>
      <c r="B20" s="68" t="s">
        <v>45</v>
      </c>
      <c r="C20" s="60" t="s">
        <v>100</v>
      </c>
      <c r="D20" s="61" t="s">
        <v>2</v>
      </c>
      <c r="E20" s="62" t="s">
        <v>33</v>
      </c>
      <c r="F20" s="63">
        <v>320</v>
      </c>
      <c r="G20" s="64"/>
      <c r="H20" s="65">
        <f>ROUND(G20,2)*F20</f>
        <v>0</v>
      </c>
      <c r="I20" s="67"/>
      <c r="K20" s="90"/>
      <c r="N20" s="93"/>
      <c r="O20" s="93"/>
      <c r="P20" s="93"/>
    </row>
    <row r="21" spans="1:16" s="95" customFormat="1" ht="30" customHeight="1">
      <c r="A21" s="81" t="s">
        <v>41</v>
      </c>
      <c r="B21" s="88" t="s">
        <v>239</v>
      </c>
      <c r="C21" s="60" t="s">
        <v>42</v>
      </c>
      <c r="D21" s="61" t="s">
        <v>101</v>
      </c>
      <c r="E21" s="62"/>
      <c r="F21" s="63"/>
      <c r="G21" s="66"/>
      <c r="H21" s="65"/>
      <c r="I21" s="59"/>
      <c r="K21" s="90"/>
      <c r="N21" s="93"/>
      <c r="O21" s="93"/>
      <c r="P21" s="93"/>
    </row>
    <row r="22" spans="1:16" s="95" customFormat="1" ht="30" customHeight="1">
      <c r="A22" s="81" t="s">
        <v>147</v>
      </c>
      <c r="B22" s="68" t="s">
        <v>34</v>
      </c>
      <c r="C22" s="60" t="s">
        <v>148</v>
      </c>
      <c r="D22" s="61" t="s">
        <v>2</v>
      </c>
      <c r="E22" s="62" t="s">
        <v>33</v>
      </c>
      <c r="F22" s="63">
        <v>55</v>
      </c>
      <c r="G22" s="64"/>
      <c r="H22" s="65">
        <f>ROUND(G22,2)*F22</f>
        <v>0</v>
      </c>
      <c r="I22" s="59"/>
      <c r="K22" s="90"/>
      <c r="N22" s="93"/>
      <c r="O22" s="93"/>
      <c r="P22" s="93"/>
    </row>
    <row r="23" spans="1:16" s="95" customFormat="1" ht="30" customHeight="1">
      <c r="A23" s="81" t="s">
        <v>50</v>
      </c>
      <c r="B23" s="88" t="s">
        <v>141</v>
      </c>
      <c r="C23" s="60" t="s">
        <v>51</v>
      </c>
      <c r="D23" s="61" t="s">
        <v>102</v>
      </c>
      <c r="E23" s="62"/>
      <c r="F23" s="63"/>
      <c r="G23" s="66"/>
      <c r="H23" s="65"/>
      <c r="I23" s="59"/>
      <c r="K23" s="90"/>
      <c r="N23" s="93"/>
      <c r="O23" s="93"/>
      <c r="P23" s="93"/>
    </row>
    <row r="24" spans="1:16" s="95" customFormat="1" ht="30" customHeight="1">
      <c r="A24" s="81" t="s">
        <v>52</v>
      </c>
      <c r="B24" s="68" t="s">
        <v>34</v>
      </c>
      <c r="C24" s="60" t="s">
        <v>53</v>
      </c>
      <c r="D24" s="61" t="s">
        <v>2</v>
      </c>
      <c r="E24" s="62" t="s">
        <v>40</v>
      </c>
      <c r="F24" s="63">
        <v>10</v>
      </c>
      <c r="G24" s="64"/>
      <c r="H24" s="65">
        <f>ROUND(G24,2)*F24</f>
        <v>0</v>
      </c>
      <c r="I24" s="59"/>
      <c r="K24" s="90"/>
      <c r="N24" s="93"/>
      <c r="O24" s="93"/>
      <c r="P24" s="93"/>
    </row>
    <row r="25" spans="1:16" s="89" customFormat="1" ht="30" customHeight="1">
      <c r="A25" s="81" t="s">
        <v>54</v>
      </c>
      <c r="B25" s="88" t="s">
        <v>240</v>
      </c>
      <c r="C25" s="60" t="s">
        <v>55</v>
      </c>
      <c r="D25" s="61" t="s">
        <v>103</v>
      </c>
      <c r="E25" s="62"/>
      <c r="F25" s="63"/>
      <c r="G25" s="66"/>
      <c r="H25" s="65"/>
      <c r="I25" s="76"/>
      <c r="K25" s="90"/>
      <c r="N25" s="93"/>
      <c r="O25" s="93"/>
      <c r="P25" s="93"/>
    </row>
    <row r="26" spans="1:16" s="95" customFormat="1" ht="30" customHeight="1">
      <c r="A26" s="81" t="s">
        <v>56</v>
      </c>
      <c r="B26" s="68" t="s">
        <v>241</v>
      </c>
      <c r="C26" s="60" t="s">
        <v>57</v>
      </c>
      <c r="D26" s="61" t="s">
        <v>58</v>
      </c>
      <c r="E26" s="62"/>
      <c r="F26" s="63"/>
      <c r="G26" s="66"/>
      <c r="H26" s="65"/>
      <c r="I26" s="59"/>
      <c r="K26" s="90"/>
      <c r="N26" s="93"/>
      <c r="O26" s="93"/>
      <c r="P26" s="93"/>
    </row>
    <row r="27" spans="1:16" s="95" customFormat="1" ht="30" customHeight="1">
      <c r="A27" s="81" t="s">
        <v>59</v>
      </c>
      <c r="B27" s="77"/>
      <c r="C27" s="60" t="s">
        <v>242</v>
      </c>
      <c r="D27" s="61"/>
      <c r="E27" s="62" t="s">
        <v>33</v>
      </c>
      <c r="F27" s="63">
        <v>30</v>
      </c>
      <c r="G27" s="64"/>
      <c r="H27" s="65">
        <f>ROUND(G27,2)*F27</f>
        <v>0</v>
      </c>
      <c r="I27" s="59"/>
      <c r="K27" s="90"/>
      <c r="N27" s="93"/>
      <c r="O27" s="93"/>
      <c r="P27" s="93"/>
    </row>
    <row r="28" spans="1:16" s="89" customFormat="1" ht="30" customHeight="1">
      <c r="A28" s="81" t="s">
        <v>178</v>
      </c>
      <c r="B28" s="88" t="s">
        <v>243</v>
      </c>
      <c r="C28" s="60" t="s">
        <v>180</v>
      </c>
      <c r="D28" s="61" t="s">
        <v>104</v>
      </c>
      <c r="E28" s="62"/>
      <c r="F28" s="63"/>
      <c r="G28" s="66"/>
      <c r="H28" s="65"/>
      <c r="I28" s="59"/>
      <c r="K28" s="90"/>
      <c r="N28" s="93"/>
      <c r="O28" s="93"/>
      <c r="P28" s="93"/>
    </row>
    <row r="29" spans="1:16" s="95" customFormat="1" ht="30" customHeight="1">
      <c r="A29" s="81" t="s">
        <v>181</v>
      </c>
      <c r="B29" s="68" t="s">
        <v>34</v>
      </c>
      <c r="C29" s="60" t="s">
        <v>195</v>
      </c>
      <c r="D29" s="61" t="s">
        <v>2</v>
      </c>
      <c r="E29" s="62" t="s">
        <v>60</v>
      </c>
      <c r="F29" s="63">
        <v>20</v>
      </c>
      <c r="G29" s="64"/>
      <c r="H29" s="65">
        <f>ROUND(G29,2)*F29</f>
        <v>0</v>
      </c>
      <c r="I29" s="59"/>
      <c r="K29" s="90"/>
      <c r="N29" s="93"/>
      <c r="O29" s="93"/>
      <c r="P29" s="93"/>
    </row>
    <row r="30" spans="1:16" s="95" customFormat="1" ht="30" customHeight="1">
      <c r="A30" s="81" t="s">
        <v>182</v>
      </c>
      <c r="B30" s="88" t="s">
        <v>244</v>
      </c>
      <c r="C30" s="60" t="s">
        <v>184</v>
      </c>
      <c r="D30" s="61" t="s">
        <v>104</v>
      </c>
      <c r="E30" s="62"/>
      <c r="F30" s="63"/>
      <c r="G30" s="66"/>
      <c r="H30" s="65"/>
      <c r="I30" s="76"/>
      <c r="K30" s="90"/>
      <c r="N30" s="93"/>
      <c r="O30" s="93"/>
      <c r="P30" s="93"/>
    </row>
    <row r="31" spans="1:16" s="95" customFormat="1" ht="30" customHeight="1">
      <c r="A31" s="81" t="s">
        <v>191</v>
      </c>
      <c r="B31" s="69" t="s">
        <v>34</v>
      </c>
      <c r="C31" s="70" t="s">
        <v>196</v>
      </c>
      <c r="D31" s="71" t="s">
        <v>187</v>
      </c>
      <c r="E31" s="72" t="s">
        <v>60</v>
      </c>
      <c r="F31" s="73">
        <v>20</v>
      </c>
      <c r="G31" s="74"/>
      <c r="H31" s="75">
        <f>ROUND(G31,2)*F31</f>
        <v>0</v>
      </c>
      <c r="I31" s="76"/>
      <c r="K31" s="90"/>
      <c r="N31" s="93"/>
      <c r="O31" s="93"/>
      <c r="P31" s="93"/>
    </row>
    <row r="32" spans="1:16" s="95" customFormat="1" ht="30" customHeight="1">
      <c r="A32" s="81" t="s">
        <v>62</v>
      </c>
      <c r="B32" s="121" t="s">
        <v>245</v>
      </c>
      <c r="C32" s="122" t="s">
        <v>63</v>
      </c>
      <c r="D32" s="123" t="s">
        <v>104</v>
      </c>
      <c r="E32" s="124"/>
      <c r="F32" s="125"/>
      <c r="G32" s="126"/>
      <c r="H32" s="127"/>
      <c r="I32" s="59"/>
      <c r="K32" s="90"/>
      <c r="N32" s="93"/>
      <c r="O32" s="93"/>
      <c r="P32" s="93"/>
    </row>
    <row r="33" spans="1:16" s="95" customFormat="1" ht="30" customHeight="1">
      <c r="A33" s="81" t="s">
        <v>65</v>
      </c>
      <c r="B33" s="68" t="s">
        <v>34</v>
      </c>
      <c r="C33" s="60" t="s">
        <v>316</v>
      </c>
      <c r="D33" s="61" t="s">
        <v>105</v>
      </c>
      <c r="E33" s="62" t="s">
        <v>60</v>
      </c>
      <c r="F33" s="63">
        <v>10</v>
      </c>
      <c r="G33" s="64"/>
      <c r="H33" s="65">
        <f>ROUND(G33,2)*F33</f>
        <v>0</v>
      </c>
      <c r="I33" s="59"/>
      <c r="K33" s="90"/>
      <c r="N33" s="93"/>
      <c r="O33" s="93"/>
      <c r="P33" s="93"/>
    </row>
    <row r="34" spans="1:16" s="95" customFormat="1" ht="30" customHeight="1">
      <c r="A34" s="81" t="s">
        <v>66</v>
      </c>
      <c r="B34" s="88" t="s">
        <v>246</v>
      </c>
      <c r="C34" s="60" t="s">
        <v>67</v>
      </c>
      <c r="D34" s="61" t="s">
        <v>106</v>
      </c>
      <c r="E34" s="80"/>
      <c r="F34" s="63"/>
      <c r="G34" s="66"/>
      <c r="H34" s="65"/>
      <c r="I34" s="59"/>
      <c r="K34" s="90"/>
      <c r="N34" s="93"/>
      <c r="O34" s="93"/>
      <c r="P34" s="93"/>
    </row>
    <row r="35" spans="1:16" s="95" customFormat="1" ht="30" customHeight="1">
      <c r="A35" s="81" t="s">
        <v>94</v>
      </c>
      <c r="B35" s="68" t="s">
        <v>34</v>
      </c>
      <c r="C35" s="60" t="s">
        <v>95</v>
      </c>
      <c r="D35" s="61"/>
      <c r="E35" s="62"/>
      <c r="F35" s="63"/>
      <c r="G35" s="66"/>
      <c r="H35" s="65"/>
      <c r="I35" s="59"/>
      <c r="K35" s="90"/>
      <c r="N35" s="93"/>
      <c r="O35" s="93"/>
      <c r="P35" s="93"/>
    </row>
    <row r="36" spans="1:16" s="95" customFormat="1" ht="30" customHeight="1">
      <c r="A36" s="81" t="s">
        <v>96</v>
      </c>
      <c r="B36" s="77"/>
      <c r="C36" s="60" t="s">
        <v>68</v>
      </c>
      <c r="D36" s="61"/>
      <c r="E36" s="62" t="s">
        <v>35</v>
      </c>
      <c r="F36" s="63">
        <v>5</v>
      </c>
      <c r="G36" s="64"/>
      <c r="H36" s="65">
        <f>ROUND(G36,2)*F36</f>
        <v>0</v>
      </c>
      <c r="I36" s="59"/>
      <c r="K36" s="90"/>
      <c r="N36" s="93"/>
      <c r="O36" s="93"/>
      <c r="P36" s="93"/>
    </row>
    <row r="37" spans="1:8" ht="33" customHeight="1">
      <c r="A37" s="19"/>
      <c r="B37" s="5"/>
      <c r="C37" s="34" t="s">
        <v>21</v>
      </c>
      <c r="D37" s="109"/>
      <c r="E37" s="7"/>
      <c r="F37" s="7"/>
      <c r="G37" s="19"/>
      <c r="H37" s="22"/>
    </row>
    <row r="38" spans="1:16" s="89" customFormat="1" ht="33" customHeight="1">
      <c r="A38" s="85" t="s">
        <v>69</v>
      </c>
      <c r="B38" s="88" t="s">
        <v>247</v>
      </c>
      <c r="C38" s="60" t="s">
        <v>70</v>
      </c>
      <c r="D38" s="61" t="s">
        <v>150</v>
      </c>
      <c r="E38" s="62"/>
      <c r="F38" s="79"/>
      <c r="G38" s="66"/>
      <c r="H38" s="82"/>
      <c r="I38" s="59"/>
      <c r="K38" s="90"/>
      <c r="N38" s="93"/>
      <c r="O38" s="93"/>
      <c r="P38" s="93"/>
    </row>
    <row r="39" spans="1:16" s="89" customFormat="1" ht="33" customHeight="1">
      <c r="A39" s="85" t="s">
        <v>151</v>
      </c>
      <c r="B39" s="68" t="s">
        <v>34</v>
      </c>
      <c r="C39" s="60" t="s">
        <v>152</v>
      </c>
      <c r="D39" s="61" t="s">
        <v>2</v>
      </c>
      <c r="E39" s="62" t="s">
        <v>33</v>
      </c>
      <c r="F39" s="79">
        <v>1695</v>
      </c>
      <c r="G39" s="64"/>
      <c r="H39" s="82">
        <f>ROUND(G39,2)*F39</f>
        <v>0</v>
      </c>
      <c r="I39" s="76"/>
      <c r="K39" s="90"/>
      <c r="N39" s="93"/>
      <c r="O39" s="93"/>
      <c r="P39" s="93"/>
    </row>
    <row r="40" spans="1:8" ht="36" customHeight="1">
      <c r="A40" s="19"/>
      <c r="B40" s="5"/>
      <c r="C40" s="34" t="s">
        <v>22</v>
      </c>
      <c r="D40" s="109"/>
      <c r="E40" s="8"/>
      <c r="F40" s="7"/>
      <c r="G40" s="19"/>
      <c r="H40" s="22"/>
    </row>
    <row r="41" spans="1:16" s="89" customFormat="1" ht="30" customHeight="1">
      <c r="A41" s="85" t="s">
        <v>153</v>
      </c>
      <c r="B41" s="88" t="s">
        <v>248</v>
      </c>
      <c r="C41" s="60" t="s">
        <v>154</v>
      </c>
      <c r="D41" s="61" t="s">
        <v>315</v>
      </c>
      <c r="E41" s="62"/>
      <c r="F41" s="79"/>
      <c r="G41" s="66"/>
      <c r="H41" s="82"/>
      <c r="I41" s="59"/>
      <c r="J41" s="97"/>
      <c r="K41" s="90"/>
      <c r="N41" s="93"/>
      <c r="O41" s="93"/>
      <c r="P41" s="93"/>
    </row>
    <row r="42" spans="1:16" s="89" customFormat="1" ht="30" customHeight="1">
      <c r="A42" s="85" t="s">
        <v>155</v>
      </c>
      <c r="B42" s="68" t="s">
        <v>34</v>
      </c>
      <c r="C42" s="60" t="s">
        <v>156</v>
      </c>
      <c r="D42" s="61"/>
      <c r="E42" s="62" t="s">
        <v>40</v>
      </c>
      <c r="F42" s="79">
        <v>2</v>
      </c>
      <c r="G42" s="64"/>
      <c r="H42" s="82">
        <f>ROUND(G42,2)*F42</f>
        <v>0</v>
      </c>
      <c r="I42" s="59"/>
      <c r="K42" s="90"/>
      <c r="N42" s="93"/>
      <c r="O42" s="93"/>
      <c r="P42" s="93"/>
    </row>
    <row r="43" spans="1:16" s="89" customFormat="1" ht="30" customHeight="1">
      <c r="A43" s="85" t="s">
        <v>157</v>
      </c>
      <c r="B43" s="88" t="s">
        <v>144</v>
      </c>
      <c r="C43" s="60" t="s">
        <v>159</v>
      </c>
      <c r="D43" s="61" t="s">
        <v>315</v>
      </c>
      <c r="E43" s="62"/>
      <c r="F43" s="79"/>
      <c r="G43" s="66"/>
      <c r="H43" s="82"/>
      <c r="I43" s="59"/>
      <c r="J43" s="97"/>
      <c r="K43" s="90"/>
      <c r="N43" s="93"/>
      <c r="O43" s="93"/>
      <c r="P43" s="93"/>
    </row>
    <row r="44" spans="1:16" s="89" customFormat="1" ht="30" customHeight="1">
      <c r="A44" s="85" t="s">
        <v>160</v>
      </c>
      <c r="B44" s="68" t="s">
        <v>34</v>
      </c>
      <c r="C44" s="60" t="s">
        <v>161</v>
      </c>
      <c r="D44" s="61"/>
      <c r="E44" s="62" t="s">
        <v>40</v>
      </c>
      <c r="F44" s="79">
        <v>1</v>
      </c>
      <c r="G44" s="64"/>
      <c r="H44" s="82">
        <f>ROUND(G44,2)*F44</f>
        <v>0</v>
      </c>
      <c r="I44" s="59"/>
      <c r="K44" s="90"/>
      <c r="N44" s="93"/>
      <c r="O44" s="93"/>
      <c r="P44" s="93"/>
    </row>
    <row r="45" spans="1:16" s="98" customFormat="1" ht="30" customHeight="1">
      <c r="A45" s="85" t="s">
        <v>162</v>
      </c>
      <c r="B45" s="88" t="s">
        <v>249</v>
      </c>
      <c r="C45" s="60" t="s">
        <v>164</v>
      </c>
      <c r="D45" s="61" t="s">
        <v>315</v>
      </c>
      <c r="E45" s="62" t="s">
        <v>60</v>
      </c>
      <c r="F45" s="79">
        <v>240</v>
      </c>
      <c r="G45" s="64"/>
      <c r="H45" s="82">
        <f>ROUND(G45,2)*F45</f>
        <v>0</v>
      </c>
      <c r="I45" s="59"/>
      <c r="J45" s="97"/>
      <c r="K45" s="90"/>
      <c r="N45" s="93"/>
      <c r="O45" s="93"/>
      <c r="P45" s="93"/>
    </row>
    <row r="46" spans="1:16" s="100" customFormat="1" ht="30" customHeight="1">
      <c r="A46" s="85" t="s">
        <v>113</v>
      </c>
      <c r="B46" s="88" t="s">
        <v>198</v>
      </c>
      <c r="C46" s="86" t="s">
        <v>115</v>
      </c>
      <c r="D46" s="61" t="s">
        <v>315</v>
      </c>
      <c r="E46" s="62"/>
      <c r="F46" s="79"/>
      <c r="G46" s="66"/>
      <c r="H46" s="82"/>
      <c r="I46" s="59"/>
      <c r="J46" s="99"/>
      <c r="K46" s="90"/>
      <c r="N46" s="93"/>
      <c r="O46" s="93"/>
      <c r="P46" s="93"/>
    </row>
    <row r="47" spans="1:16" s="95" customFormat="1" ht="33" customHeight="1">
      <c r="A47" s="85" t="s">
        <v>116</v>
      </c>
      <c r="B47" s="68" t="s">
        <v>34</v>
      </c>
      <c r="C47" s="60" t="s">
        <v>117</v>
      </c>
      <c r="D47" s="61"/>
      <c r="E47" s="62" t="s">
        <v>40</v>
      </c>
      <c r="F47" s="79">
        <v>4</v>
      </c>
      <c r="G47" s="64"/>
      <c r="H47" s="82">
        <f>ROUND(G47,2)*F47</f>
        <v>0</v>
      </c>
      <c r="I47" s="67"/>
      <c r="J47" s="101"/>
      <c r="K47" s="90"/>
      <c r="N47" s="93"/>
      <c r="O47" s="93"/>
      <c r="P47" s="93"/>
    </row>
    <row r="48" spans="1:16" s="95" customFormat="1" ht="33" customHeight="1">
      <c r="A48" s="85" t="s">
        <v>118</v>
      </c>
      <c r="B48" s="68" t="s">
        <v>45</v>
      </c>
      <c r="C48" s="60" t="s">
        <v>119</v>
      </c>
      <c r="D48" s="61"/>
      <c r="E48" s="62" t="s">
        <v>40</v>
      </c>
      <c r="F48" s="79">
        <v>1</v>
      </c>
      <c r="G48" s="64"/>
      <c r="H48" s="82">
        <f>ROUND(G48,2)*F48</f>
        <v>0</v>
      </c>
      <c r="I48" s="67"/>
      <c r="J48" s="101"/>
      <c r="K48" s="90"/>
      <c r="N48" s="93"/>
      <c r="O48" s="93"/>
      <c r="P48" s="93"/>
    </row>
    <row r="49" spans="1:16" s="95" customFormat="1" ht="33" customHeight="1">
      <c r="A49" s="85" t="s">
        <v>120</v>
      </c>
      <c r="B49" s="68" t="s">
        <v>61</v>
      </c>
      <c r="C49" s="60" t="s">
        <v>121</v>
      </c>
      <c r="D49" s="61"/>
      <c r="E49" s="62" t="s">
        <v>40</v>
      </c>
      <c r="F49" s="79">
        <v>3</v>
      </c>
      <c r="G49" s="64"/>
      <c r="H49" s="82">
        <f>ROUND(G49,2)*F49</f>
        <v>0</v>
      </c>
      <c r="I49" s="67"/>
      <c r="J49" s="101"/>
      <c r="K49" s="90"/>
      <c r="N49" s="93"/>
      <c r="O49" s="93"/>
      <c r="P49" s="93"/>
    </row>
    <row r="50" spans="1:16" s="100" customFormat="1" ht="30" customHeight="1">
      <c r="A50" s="85" t="s">
        <v>166</v>
      </c>
      <c r="B50" s="88" t="s">
        <v>250</v>
      </c>
      <c r="C50" s="86" t="s">
        <v>168</v>
      </c>
      <c r="D50" s="61" t="s">
        <v>315</v>
      </c>
      <c r="E50" s="62"/>
      <c r="F50" s="79"/>
      <c r="G50" s="66"/>
      <c r="H50" s="82"/>
      <c r="I50" s="59"/>
      <c r="J50" s="101"/>
      <c r="K50" s="90"/>
      <c r="N50" s="93"/>
      <c r="O50" s="93"/>
      <c r="P50" s="93"/>
    </row>
    <row r="51" spans="1:16" s="100" customFormat="1" ht="30" customHeight="1">
      <c r="A51" s="85" t="s">
        <v>169</v>
      </c>
      <c r="B51" s="68" t="s">
        <v>34</v>
      </c>
      <c r="C51" s="86" t="s">
        <v>190</v>
      </c>
      <c r="D51" s="61"/>
      <c r="E51" s="62" t="s">
        <v>40</v>
      </c>
      <c r="F51" s="79">
        <v>2</v>
      </c>
      <c r="G51" s="64"/>
      <c r="H51" s="82">
        <f>ROUND(G51,2)*F51</f>
        <v>0</v>
      </c>
      <c r="I51" s="59"/>
      <c r="J51" s="101"/>
      <c r="K51" s="90"/>
      <c r="N51" s="93"/>
      <c r="O51" s="93"/>
      <c r="P51" s="93"/>
    </row>
    <row r="52" spans="1:16" s="95" customFormat="1" ht="30" customHeight="1">
      <c r="A52" s="85" t="s">
        <v>170</v>
      </c>
      <c r="B52" s="88" t="s">
        <v>251</v>
      </c>
      <c r="C52" s="60" t="s">
        <v>171</v>
      </c>
      <c r="D52" s="61" t="s">
        <v>172</v>
      </c>
      <c r="E52" s="62" t="s">
        <v>60</v>
      </c>
      <c r="F52" s="79">
        <v>24</v>
      </c>
      <c r="G52" s="64"/>
      <c r="H52" s="82">
        <f>ROUND(G52,2)*F52</f>
        <v>0</v>
      </c>
      <c r="I52" s="59"/>
      <c r="K52" s="90"/>
      <c r="N52" s="93"/>
      <c r="O52" s="93"/>
      <c r="P52" s="93"/>
    </row>
    <row r="53" spans="1:8" ht="33" customHeight="1">
      <c r="A53" s="19"/>
      <c r="B53" s="11"/>
      <c r="C53" s="34" t="s">
        <v>23</v>
      </c>
      <c r="D53" s="109"/>
      <c r="E53" s="8"/>
      <c r="F53" s="7"/>
      <c r="G53" s="19"/>
      <c r="H53" s="22"/>
    </row>
    <row r="54" spans="1:16" s="95" customFormat="1" ht="33" customHeight="1">
      <c r="A54" s="85" t="s">
        <v>71</v>
      </c>
      <c r="B54" s="88" t="s">
        <v>252</v>
      </c>
      <c r="C54" s="60" t="s">
        <v>122</v>
      </c>
      <c r="D54" s="61" t="s">
        <v>173</v>
      </c>
      <c r="E54" s="62" t="s">
        <v>40</v>
      </c>
      <c r="F54" s="79">
        <v>4</v>
      </c>
      <c r="G54" s="64"/>
      <c r="H54" s="82">
        <f>ROUND(G54,2)*F54</f>
        <v>0</v>
      </c>
      <c r="I54" s="59"/>
      <c r="K54" s="90"/>
      <c r="N54" s="93"/>
      <c r="O54" s="93"/>
      <c r="P54" s="93"/>
    </row>
    <row r="55" spans="1:16" s="95" customFormat="1" ht="30" customHeight="1">
      <c r="A55" s="85" t="s">
        <v>97</v>
      </c>
      <c r="B55" s="88" t="s">
        <v>253</v>
      </c>
      <c r="C55" s="60" t="s">
        <v>123</v>
      </c>
      <c r="D55" s="61" t="s">
        <v>315</v>
      </c>
      <c r="E55" s="62"/>
      <c r="F55" s="79"/>
      <c r="G55" s="65"/>
      <c r="H55" s="82"/>
      <c r="I55" s="59"/>
      <c r="J55" s="101"/>
      <c r="K55" s="90"/>
      <c r="N55" s="93"/>
      <c r="O55" s="93"/>
      <c r="P55" s="93"/>
    </row>
    <row r="56" spans="1:16" s="95" customFormat="1" ht="30" customHeight="1">
      <c r="A56" s="85" t="s">
        <v>124</v>
      </c>
      <c r="B56" s="69" t="s">
        <v>34</v>
      </c>
      <c r="C56" s="70" t="s">
        <v>125</v>
      </c>
      <c r="D56" s="71"/>
      <c r="E56" s="72" t="s">
        <v>98</v>
      </c>
      <c r="F56" s="129">
        <v>0.5</v>
      </c>
      <c r="G56" s="74"/>
      <c r="H56" s="84">
        <f>ROUND(G56,2)*F56</f>
        <v>0</v>
      </c>
      <c r="I56" s="59"/>
      <c r="J56" s="101"/>
      <c r="K56" s="90"/>
      <c r="N56" s="93"/>
      <c r="O56" s="93"/>
      <c r="P56" s="93"/>
    </row>
    <row r="57" spans="1:8" ht="33" customHeight="1">
      <c r="A57" s="19"/>
      <c r="B57" s="130"/>
      <c r="C57" s="115" t="s">
        <v>24</v>
      </c>
      <c r="D57" s="116"/>
      <c r="E57" s="131"/>
      <c r="F57" s="132"/>
      <c r="G57" s="119"/>
      <c r="H57" s="120"/>
    </row>
    <row r="58" spans="1:16" s="89" customFormat="1" ht="30" customHeight="1">
      <c r="A58" s="81" t="s">
        <v>73</v>
      </c>
      <c r="B58" s="88" t="s">
        <v>254</v>
      </c>
      <c r="C58" s="60" t="s">
        <v>74</v>
      </c>
      <c r="D58" s="61" t="s">
        <v>174</v>
      </c>
      <c r="E58" s="62"/>
      <c r="F58" s="63"/>
      <c r="G58" s="66"/>
      <c r="H58" s="65"/>
      <c r="I58" s="59"/>
      <c r="K58" s="90"/>
      <c r="N58" s="93"/>
      <c r="O58" s="93"/>
      <c r="P58" s="93"/>
    </row>
    <row r="59" spans="1:16" s="95" customFormat="1" ht="30" customHeight="1">
      <c r="A59" s="81" t="s">
        <v>175</v>
      </c>
      <c r="B59" s="68" t="s">
        <v>34</v>
      </c>
      <c r="C59" s="60" t="s">
        <v>176</v>
      </c>
      <c r="D59" s="61"/>
      <c r="E59" s="62" t="s">
        <v>33</v>
      </c>
      <c r="F59" s="63">
        <v>50</v>
      </c>
      <c r="G59" s="64"/>
      <c r="H59" s="65">
        <f>ROUND(G59,2)*F59</f>
        <v>0</v>
      </c>
      <c r="I59" s="87"/>
      <c r="K59" s="90"/>
      <c r="N59" s="93"/>
      <c r="O59" s="93"/>
      <c r="P59" s="93"/>
    </row>
    <row r="60" spans="1:16" s="95" customFormat="1" ht="30" customHeight="1">
      <c r="A60" s="81" t="s">
        <v>75</v>
      </c>
      <c r="B60" s="68" t="s">
        <v>45</v>
      </c>
      <c r="C60" s="60" t="s">
        <v>76</v>
      </c>
      <c r="D60" s="61"/>
      <c r="E60" s="62" t="s">
        <v>33</v>
      </c>
      <c r="F60" s="63">
        <v>150</v>
      </c>
      <c r="G60" s="64"/>
      <c r="H60" s="65">
        <f>ROUND(G60,2)*F60</f>
        <v>0</v>
      </c>
      <c r="I60" s="59"/>
      <c r="K60" s="90"/>
      <c r="N60" s="93"/>
      <c r="O60" s="93"/>
      <c r="P60" s="93"/>
    </row>
    <row r="61" spans="1:8" ht="33" customHeight="1" thickBot="1">
      <c r="A61" s="20"/>
      <c r="B61" s="38" t="str">
        <f>B6</f>
        <v>A</v>
      </c>
      <c r="C61" s="142" t="str">
        <f>C6</f>
        <v>CLONARD/STRANMILLIS LANE</v>
      </c>
      <c r="D61" s="143"/>
      <c r="E61" s="143"/>
      <c r="F61" s="144"/>
      <c r="G61" s="20" t="s">
        <v>17</v>
      </c>
      <c r="H61" s="20">
        <f>SUM(H6:H60)</f>
        <v>0</v>
      </c>
    </row>
    <row r="62" spans="1:8" s="42" customFormat="1" ht="33" customHeight="1" thickTop="1">
      <c r="A62" s="40"/>
      <c r="B62" s="39" t="s">
        <v>13</v>
      </c>
      <c r="C62" s="139" t="s">
        <v>218</v>
      </c>
      <c r="D62" s="140"/>
      <c r="E62" s="140"/>
      <c r="F62" s="141"/>
      <c r="G62" s="40"/>
      <c r="H62" s="41"/>
    </row>
    <row r="63" spans="1:8" ht="33" customHeight="1">
      <c r="A63" s="19"/>
      <c r="B63" s="15"/>
      <c r="C63" s="33" t="s">
        <v>19</v>
      </c>
      <c r="D63" s="109"/>
      <c r="E63" s="7" t="s">
        <v>2</v>
      </c>
      <c r="F63" s="7" t="s">
        <v>2</v>
      </c>
      <c r="G63" s="19" t="s">
        <v>2</v>
      </c>
      <c r="H63" s="22"/>
    </row>
    <row r="64" spans="1:16" s="89" customFormat="1" ht="30" customHeight="1">
      <c r="A64" s="85" t="s">
        <v>128</v>
      </c>
      <c r="B64" s="88" t="s">
        <v>77</v>
      </c>
      <c r="C64" s="60" t="s">
        <v>130</v>
      </c>
      <c r="D64" s="61" t="s">
        <v>131</v>
      </c>
      <c r="E64" s="62" t="s">
        <v>31</v>
      </c>
      <c r="F64" s="63">
        <v>1045</v>
      </c>
      <c r="G64" s="64"/>
      <c r="H64" s="65">
        <f>ROUND(G64,2)*F64</f>
        <v>0</v>
      </c>
      <c r="I64" s="59"/>
      <c r="K64" s="90"/>
      <c r="L64" s="91"/>
      <c r="M64" s="92"/>
      <c r="N64" s="93"/>
      <c r="O64" s="93"/>
      <c r="P64" s="93"/>
    </row>
    <row r="65" spans="1:16" s="95" customFormat="1" ht="30" customHeight="1">
      <c r="A65" s="94" t="s">
        <v>132</v>
      </c>
      <c r="B65" s="88" t="s">
        <v>78</v>
      </c>
      <c r="C65" s="60" t="s">
        <v>134</v>
      </c>
      <c r="D65" s="61" t="s">
        <v>131</v>
      </c>
      <c r="E65" s="62" t="s">
        <v>33</v>
      </c>
      <c r="F65" s="63">
        <v>1705</v>
      </c>
      <c r="G65" s="64"/>
      <c r="H65" s="65">
        <f>ROUND(G65,2)*F65</f>
        <v>0</v>
      </c>
      <c r="I65" s="59"/>
      <c r="K65" s="90"/>
      <c r="L65" s="91"/>
      <c r="M65" s="92"/>
      <c r="N65" s="93"/>
      <c r="O65" s="93"/>
      <c r="P65" s="93"/>
    </row>
    <row r="66" spans="1:16" s="89" customFormat="1" ht="30" customHeight="1">
      <c r="A66" s="94" t="s">
        <v>135</v>
      </c>
      <c r="B66" s="88" t="s">
        <v>79</v>
      </c>
      <c r="C66" s="60" t="s">
        <v>137</v>
      </c>
      <c r="D66" s="61" t="s">
        <v>131</v>
      </c>
      <c r="E66" s="62"/>
      <c r="F66" s="63"/>
      <c r="G66" s="66"/>
      <c r="H66" s="65"/>
      <c r="I66" s="59"/>
      <c r="K66" s="90"/>
      <c r="N66" s="93"/>
      <c r="O66" s="93"/>
      <c r="P66" s="93"/>
    </row>
    <row r="67" spans="1:16" s="89" customFormat="1" ht="30" customHeight="1">
      <c r="A67" s="85" t="s">
        <v>138</v>
      </c>
      <c r="B67" s="68" t="s">
        <v>34</v>
      </c>
      <c r="C67" s="60" t="s">
        <v>139</v>
      </c>
      <c r="D67" s="61" t="s">
        <v>2</v>
      </c>
      <c r="E67" s="62" t="s">
        <v>35</v>
      </c>
      <c r="F67" s="63">
        <v>995</v>
      </c>
      <c r="G67" s="64"/>
      <c r="H67" s="65">
        <f>ROUND(G67,2)*F67</f>
        <v>0</v>
      </c>
      <c r="I67" s="59"/>
      <c r="K67" s="90"/>
      <c r="N67" s="93"/>
      <c r="O67" s="93"/>
      <c r="P67" s="93"/>
    </row>
    <row r="68" spans="1:16" s="89" customFormat="1" ht="33" customHeight="1">
      <c r="A68" s="94" t="s">
        <v>36</v>
      </c>
      <c r="B68" s="88" t="s">
        <v>80</v>
      </c>
      <c r="C68" s="60" t="s">
        <v>37</v>
      </c>
      <c r="D68" s="61" t="s">
        <v>236</v>
      </c>
      <c r="E68" s="62" t="s">
        <v>31</v>
      </c>
      <c r="F68" s="63">
        <v>130</v>
      </c>
      <c r="G68" s="64"/>
      <c r="H68" s="65">
        <f>ROUND(G68,2)*F68</f>
        <v>0</v>
      </c>
      <c r="I68" s="96"/>
      <c r="K68" s="90"/>
      <c r="N68" s="93"/>
      <c r="O68" s="93"/>
      <c r="P68" s="93"/>
    </row>
    <row r="69" spans="1:16" s="95" customFormat="1" ht="30" customHeight="1">
      <c r="A69" s="85" t="s">
        <v>38</v>
      </c>
      <c r="B69" s="88" t="s">
        <v>81</v>
      </c>
      <c r="C69" s="60" t="s">
        <v>39</v>
      </c>
      <c r="D69" s="61" t="s">
        <v>131</v>
      </c>
      <c r="E69" s="62" t="s">
        <v>33</v>
      </c>
      <c r="F69" s="63">
        <v>200</v>
      </c>
      <c r="G69" s="64"/>
      <c r="H69" s="65">
        <f>ROUND(G69,2)*F69</f>
        <v>0</v>
      </c>
      <c r="I69" s="59" t="s">
        <v>142</v>
      </c>
      <c r="K69" s="90"/>
      <c r="N69" s="93"/>
      <c r="O69" s="93"/>
      <c r="P69" s="93"/>
    </row>
    <row r="70" spans="1:16" s="95" customFormat="1" ht="30" customHeight="1">
      <c r="A70" s="94" t="s">
        <v>143</v>
      </c>
      <c r="B70" s="88" t="s">
        <v>82</v>
      </c>
      <c r="C70" s="60" t="s">
        <v>145</v>
      </c>
      <c r="D70" s="61" t="s">
        <v>146</v>
      </c>
      <c r="E70" s="62" t="s">
        <v>33</v>
      </c>
      <c r="F70" s="63">
        <v>1705</v>
      </c>
      <c r="G70" s="64"/>
      <c r="H70" s="65">
        <f>ROUND(G70,2)*F70</f>
        <v>0</v>
      </c>
      <c r="I70" s="59"/>
      <c r="K70" s="90"/>
      <c r="N70" s="93"/>
      <c r="O70" s="93"/>
      <c r="P70" s="93"/>
    </row>
    <row r="71" spans="1:16" s="95" customFormat="1" ht="30" customHeight="1">
      <c r="A71" s="85" t="s">
        <v>197</v>
      </c>
      <c r="B71" s="88" t="s">
        <v>84</v>
      </c>
      <c r="C71" s="60" t="s">
        <v>199</v>
      </c>
      <c r="D71" s="61" t="s">
        <v>200</v>
      </c>
      <c r="E71" s="62"/>
      <c r="F71" s="63"/>
      <c r="G71" s="66"/>
      <c r="H71" s="65"/>
      <c r="I71" s="59"/>
      <c r="K71" s="90"/>
      <c r="N71" s="93"/>
      <c r="O71" s="93"/>
      <c r="P71" s="93"/>
    </row>
    <row r="72" spans="1:16" s="89" customFormat="1" ht="30" customHeight="1">
      <c r="A72" s="85" t="s">
        <v>201</v>
      </c>
      <c r="B72" s="68" t="s">
        <v>34</v>
      </c>
      <c r="C72" s="60" t="s">
        <v>202</v>
      </c>
      <c r="D72" s="61" t="s">
        <v>2</v>
      </c>
      <c r="E72" s="62" t="s">
        <v>35</v>
      </c>
      <c r="F72" s="63">
        <v>150</v>
      </c>
      <c r="G72" s="64"/>
      <c r="H72" s="65">
        <f>ROUND(G72,2)*F72</f>
        <v>0</v>
      </c>
      <c r="I72" s="59"/>
      <c r="K72" s="90"/>
      <c r="N72" s="93"/>
      <c r="O72" s="93"/>
      <c r="P72" s="93"/>
    </row>
    <row r="73" spans="1:8" ht="33" customHeight="1">
      <c r="A73" s="19"/>
      <c r="B73" s="15"/>
      <c r="C73" s="34" t="s">
        <v>20</v>
      </c>
      <c r="D73" s="109"/>
      <c r="E73" s="6"/>
      <c r="F73" s="9"/>
      <c r="G73" s="19"/>
      <c r="H73" s="22"/>
    </row>
    <row r="74" spans="1:16" s="89" customFormat="1" ht="30" customHeight="1">
      <c r="A74" s="81" t="s">
        <v>83</v>
      </c>
      <c r="B74" s="88" t="s">
        <v>88</v>
      </c>
      <c r="C74" s="60" t="s">
        <v>85</v>
      </c>
      <c r="D74" s="61" t="s">
        <v>131</v>
      </c>
      <c r="E74" s="62"/>
      <c r="F74" s="63"/>
      <c r="G74" s="66"/>
      <c r="H74" s="65"/>
      <c r="I74" s="59"/>
      <c r="K74" s="90"/>
      <c r="N74" s="93"/>
      <c r="O74" s="93"/>
      <c r="P74" s="93"/>
    </row>
    <row r="75" spans="1:16" s="95" customFormat="1" ht="30" customHeight="1">
      <c r="A75" s="81" t="s">
        <v>86</v>
      </c>
      <c r="B75" s="68" t="s">
        <v>34</v>
      </c>
      <c r="C75" s="60" t="s">
        <v>87</v>
      </c>
      <c r="D75" s="61" t="s">
        <v>2</v>
      </c>
      <c r="E75" s="62" t="s">
        <v>33</v>
      </c>
      <c r="F75" s="63">
        <v>20</v>
      </c>
      <c r="G75" s="64"/>
      <c r="H75" s="65">
        <f>ROUND(G75,2)*F75</f>
        <v>0</v>
      </c>
      <c r="I75" s="59"/>
      <c r="K75" s="90"/>
      <c r="N75" s="93"/>
      <c r="O75" s="93"/>
      <c r="P75" s="93"/>
    </row>
    <row r="76" spans="1:16" s="95" customFormat="1" ht="30" customHeight="1">
      <c r="A76" s="81" t="s">
        <v>41</v>
      </c>
      <c r="B76" s="88" t="s">
        <v>89</v>
      </c>
      <c r="C76" s="60" t="s">
        <v>42</v>
      </c>
      <c r="D76" s="61" t="s">
        <v>101</v>
      </c>
      <c r="E76" s="62"/>
      <c r="F76" s="63"/>
      <c r="G76" s="66"/>
      <c r="H76" s="65"/>
      <c r="I76" s="59"/>
      <c r="K76" s="90"/>
      <c r="N76" s="93"/>
      <c r="O76" s="93"/>
      <c r="P76" s="93"/>
    </row>
    <row r="77" spans="1:16" s="95" customFormat="1" ht="30" customHeight="1">
      <c r="A77" s="81" t="s">
        <v>147</v>
      </c>
      <c r="B77" s="68" t="s">
        <v>34</v>
      </c>
      <c r="C77" s="60" t="s">
        <v>148</v>
      </c>
      <c r="D77" s="61" t="s">
        <v>2</v>
      </c>
      <c r="E77" s="62" t="s">
        <v>33</v>
      </c>
      <c r="F77" s="63">
        <v>30</v>
      </c>
      <c r="G77" s="64"/>
      <c r="H77" s="65">
        <f>ROUND(G77,2)*F77</f>
        <v>0</v>
      </c>
      <c r="I77" s="59"/>
      <c r="K77" s="90"/>
      <c r="N77" s="93"/>
      <c r="O77" s="93"/>
      <c r="P77" s="93"/>
    </row>
    <row r="78" spans="1:16" s="95" customFormat="1" ht="30" customHeight="1">
      <c r="A78" s="81" t="s">
        <v>50</v>
      </c>
      <c r="B78" s="88" t="s">
        <v>90</v>
      </c>
      <c r="C78" s="60" t="s">
        <v>51</v>
      </c>
      <c r="D78" s="61" t="s">
        <v>102</v>
      </c>
      <c r="E78" s="62"/>
      <c r="F78" s="63"/>
      <c r="G78" s="66"/>
      <c r="H78" s="65"/>
      <c r="I78" s="59"/>
      <c r="K78" s="90"/>
      <c r="N78" s="93"/>
      <c r="O78" s="93"/>
      <c r="P78" s="93"/>
    </row>
    <row r="79" spans="1:16" s="95" customFormat="1" ht="30" customHeight="1">
      <c r="A79" s="81" t="s">
        <v>52</v>
      </c>
      <c r="B79" s="68" t="s">
        <v>34</v>
      </c>
      <c r="C79" s="60" t="s">
        <v>53</v>
      </c>
      <c r="D79" s="61" t="s">
        <v>2</v>
      </c>
      <c r="E79" s="62" t="s">
        <v>40</v>
      </c>
      <c r="F79" s="63">
        <v>35</v>
      </c>
      <c r="G79" s="64"/>
      <c r="H79" s="65">
        <f>ROUND(G79,2)*F79</f>
        <v>0</v>
      </c>
      <c r="I79" s="59"/>
      <c r="K79" s="90"/>
      <c r="N79" s="93"/>
      <c r="O79" s="93"/>
      <c r="P79" s="93"/>
    </row>
    <row r="80" spans="1:16" s="89" customFormat="1" ht="30" customHeight="1">
      <c r="A80" s="81" t="s">
        <v>54</v>
      </c>
      <c r="B80" s="88" t="s">
        <v>91</v>
      </c>
      <c r="C80" s="60" t="s">
        <v>55</v>
      </c>
      <c r="D80" s="61" t="s">
        <v>103</v>
      </c>
      <c r="E80" s="62"/>
      <c r="F80" s="63"/>
      <c r="G80" s="66"/>
      <c r="H80" s="65"/>
      <c r="I80" s="76"/>
      <c r="K80" s="90"/>
      <c r="N80" s="93"/>
      <c r="O80" s="93"/>
      <c r="P80" s="93"/>
    </row>
    <row r="81" spans="1:16" s="95" customFormat="1" ht="30" customHeight="1">
      <c r="A81" s="81" t="s">
        <v>56</v>
      </c>
      <c r="B81" s="68" t="s">
        <v>241</v>
      </c>
      <c r="C81" s="60" t="s">
        <v>57</v>
      </c>
      <c r="D81" s="61" t="s">
        <v>58</v>
      </c>
      <c r="E81" s="62"/>
      <c r="F81" s="63"/>
      <c r="G81" s="66"/>
      <c r="H81" s="65"/>
      <c r="I81" s="59"/>
      <c r="K81" s="90"/>
      <c r="N81" s="93"/>
      <c r="O81" s="93"/>
      <c r="P81" s="93"/>
    </row>
    <row r="82" spans="1:16" s="95" customFormat="1" ht="30" customHeight="1">
      <c r="A82" s="81" t="s">
        <v>59</v>
      </c>
      <c r="B82" s="77"/>
      <c r="C82" s="60" t="s">
        <v>242</v>
      </c>
      <c r="D82" s="61"/>
      <c r="E82" s="62" t="s">
        <v>33</v>
      </c>
      <c r="F82" s="63">
        <v>15</v>
      </c>
      <c r="G82" s="64"/>
      <c r="H82" s="65">
        <f>ROUND(G82,2)*F82</f>
        <v>0</v>
      </c>
      <c r="I82" s="59"/>
      <c r="K82" s="90"/>
      <c r="N82" s="93"/>
      <c r="O82" s="93"/>
      <c r="P82" s="93"/>
    </row>
    <row r="83" spans="1:16" s="95" customFormat="1" ht="30" customHeight="1">
      <c r="A83" s="81" t="s">
        <v>62</v>
      </c>
      <c r="B83" s="88" t="s">
        <v>92</v>
      </c>
      <c r="C83" s="60" t="s">
        <v>63</v>
      </c>
      <c r="D83" s="61" t="s">
        <v>104</v>
      </c>
      <c r="E83" s="62"/>
      <c r="F83" s="63"/>
      <c r="G83" s="66"/>
      <c r="H83" s="65"/>
      <c r="I83" s="59"/>
      <c r="K83" s="90"/>
      <c r="N83" s="93"/>
      <c r="O83" s="93"/>
      <c r="P83" s="93"/>
    </row>
    <row r="84" spans="1:16" s="95" customFormat="1" ht="30" customHeight="1">
      <c r="A84" s="81" t="s">
        <v>186</v>
      </c>
      <c r="B84" s="68" t="s">
        <v>34</v>
      </c>
      <c r="C84" s="60" t="s">
        <v>196</v>
      </c>
      <c r="D84" s="61" t="s">
        <v>187</v>
      </c>
      <c r="E84" s="62" t="s">
        <v>60</v>
      </c>
      <c r="F84" s="63">
        <v>5</v>
      </c>
      <c r="G84" s="64"/>
      <c r="H84" s="65">
        <f>ROUND(G84,2)*F84</f>
        <v>0</v>
      </c>
      <c r="I84" s="59"/>
      <c r="K84" s="90"/>
      <c r="N84" s="93"/>
      <c r="O84" s="93"/>
      <c r="P84" s="93"/>
    </row>
    <row r="85" spans="1:16" s="95" customFormat="1" ht="30" customHeight="1">
      <c r="A85" s="81" t="s">
        <v>65</v>
      </c>
      <c r="B85" s="68" t="s">
        <v>45</v>
      </c>
      <c r="C85" s="60" t="s">
        <v>316</v>
      </c>
      <c r="D85" s="61" t="s">
        <v>105</v>
      </c>
      <c r="E85" s="62" t="s">
        <v>60</v>
      </c>
      <c r="F85" s="63">
        <v>5</v>
      </c>
      <c r="G85" s="64"/>
      <c r="H85" s="65">
        <f>ROUND(G85,2)*F85</f>
        <v>0</v>
      </c>
      <c r="I85" s="59"/>
      <c r="K85" s="90"/>
      <c r="N85" s="93"/>
      <c r="O85" s="93"/>
      <c r="P85" s="93"/>
    </row>
    <row r="86" spans="1:16" s="95" customFormat="1" ht="30" customHeight="1">
      <c r="A86" s="81" t="s">
        <v>66</v>
      </c>
      <c r="B86" s="88" t="s">
        <v>93</v>
      </c>
      <c r="C86" s="60" t="s">
        <v>67</v>
      </c>
      <c r="D86" s="61" t="s">
        <v>106</v>
      </c>
      <c r="E86" s="80"/>
      <c r="F86" s="63"/>
      <c r="G86" s="66"/>
      <c r="H86" s="65"/>
      <c r="I86" s="59"/>
      <c r="K86" s="90"/>
      <c r="N86" s="93"/>
      <c r="O86" s="93"/>
      <c r="P86" s="93"/>
    </row>
    <row r="87" spans="1:16" s="95" customFormat="1" ht="30" customHeight="1">
      <c r="A87" s="81" t="s">
        <v>94</v>
      </c>
      <c r="B87" s="68" t="s">
        <v>34</v>
      </c>
      <c r="C87" s="60" t="s">
        <v>95</v>
      </c>
      <c r="D87" s="61"/>
      <c r="E87" s="62"/>
      <c r="F87" s="63"/>
      <c r="G87" s="66"/>
      <c r="H87" s="65"/>
      <c r="I87" s="59"/>
      <c r="K87" s="90"/>
      <c r="N87" s="93"/>
      <c r="O87" s="93"/>
      <c r="P87" s="93"/>
    </row>
    <row r="88" spans="1:16" s="95" customFormat="1" ht="30" customHeight="1">
      <c r="A88" s="81" t="s">
        <v>96</v>
      </c>
      <c r="B88" s="78"/>
      <c r="C88" s="70" t="s">
        <v>68</v>
      </c>
      <c r="D88" s="71"/>
      <c r="E88" s="72" t="s">
        <v>35</v>
      </c>
      <c r="F88" s="73">
        <v>5</v>
      </c>
      <c r="G88" s="74"/>
      <c r="H88" s="75">
        <f>ROUND(G88,2)*F88</f>
        <v>0</v>
      </c>
      <c r="I88" s="59"/>
      <c r="K88" s="90"/>
      <c r="N88" s="93"/>
      <c r="O88" s="93"/>
      <c r="P88" s="93"/>
    </row>
    <row r="89" spans="1:8" ht="33" customHeight="1">
      <c r="A89" s="19"/>
      <c r="B89" s="128"/>
      <c r="C89" s="115" t="s">
        <v>21</v>
      </c>
      <c r="D89" s="116"/>
      <c r="E89" s="118"/>
      <c r="F89" s="118"/>
      <c r="G89" s="119"/>
      <c r="H89" s="120"/>
    </row>
    <row r="90" spans="1:16" s="89" customFormat="1" ht="33" customHeight="1">
      <c r="A90" s="85" t="s">
        <v>69</v>
      </c>
      <c r="B90" s="88" t="s">
        <v>231</v>
      </c>
      <c r="C90" s="60" t="s">
        <v>70</v>
      </c>
      <c r="D90" s="61" t="s">
        <v>150</v>
      </c>
      <c r="E90" s="62"/>
      <c r="F90" s="79"/>
      <c r="G90" s="66"/>
      <c r="H90" s="82"/>
      <c r="I90" s="59"/>
      <c r="K90" s="90"/>
      <c r="N90" s="93"/>
      <c r="O90" s="93"/>
      <c r="P90" s="93"/>
    </row>
    <row r="91" spans="1:16" s="89" customFormat="1" ht="33" customHeight="1">
      <c r="A91" s="85" t="s">
        <v>151</v>
      </c>
      <c r="B91" s="68" t="s">
        <v>34</v>
      </c>
      <c r="C91" s="60" t="s">
        <v>152</v>
      </c>
      <c r="D91" s="61" t="s">
        <v>2</v>
      </c>
      <c r="E91" s="62" t="s">
        <v>33</v>
      </c>
      <c r="F91" s="79">
        <v>1515</v>
      </c>
      <c r="G91" s="64"/>
      <c r="H91" s="82">
        <f>ROUND(G91,2)*F91</f>
        <v>0</v>
      </c>
      <c r="I91" s="76"/>
      <c r="K91" s="90"/>
      <c r="N91" s="93"/>
      <c r="O91" s="93"/>
      <c r="P91" s="93"/>
    </row>
    <row r="92" spans="1:8" ht="34.5" customHeight="1">
      <c r="A92" s="19"/>
      <c r="B92" s="5"/>
      <c r="C92" s="34" t="s">
        <v>22</v>
      </c>
      <c r="D92" s="109"/>
      <c r="E92" s="8"/>
      <c r="F92" s="7"/>
      <c r="G92" s="19"/>
      <c r="H92" s="22"/>
    </row>
    <row r="93" spans="1:16" s="89" customFormat="1" ht="30" customHeight="1">
      <c r="A93" s="85" t="s">
        <v>153</v>
      </c>
      <c r="B93" s="88" t="s">
        <v>234</v>
      </c>
      <c r="C93" s="60" t="s">
        <v>154</v>
      </c>
      <c r="D93" s="61" t="s">
        <v>315</v>
      </c>
      <c r="E93" s="62"/>
      <c r="F93" s="79"/>
      <c r="G93" s="66"/>
      <c r="H93" s="82"/>
      <c r="I93" s="59"/>
      <c r="J93" s="97"/>
      <c r="K93" s="90"/>
      <c r="N93" s="93"/>
      <c r="O93" s="93"/>
      <c r="P93" s="93"/>
    </row>
    <row r="94" spans="1:16" s="89" customFormat="1" ht="30" customHeight="1">
      <c r="A94" s="85" t="s">
        <v>155</v>
      </c>
      <c r="B94" s="68" t="s">
        <v>34</v>
      </c>
      <c r="C94" s="60" t="s">
        <v>156</v>
      </c>
      <c r="D94" s="61"/>
      <c r="E94" s="62" t="s">
        <v>40</v>
      </c>
      <c r="F94" s="79">
        <v>1</v>
      </c>
      <c r="G94" s="64"/>
      <c r="H94" s="82">
        <f>ROUND(G94,2)*F94</f>
        <v>0</v>
      </c>
      <c r="I94" s="59"/>
      <c r="K94" s="90"/>
      <c r="N94" s="93"/>
      <c r="O94" s="93"/>
      <c r="P94" s="93"/>
    </row>
    <row r="95" spans="1:16" s="98" customFormat="1" ht="30" customHeight="1">
      <c r="A95" s="85" t="s">
        <v>162</v>
      </c>
      <c r="B95" s="88" t="s">
        <v>179</v>
      </c>
      <c r="C95" s="60" t="s">
        <v>164</v>
      </c>
      <c r="D95" s="61" t="s">
        <v>315</v>
      </c>
      <c r="E95" s="62" t="s">
        <v>60</v>
      </c>
      <c r="F95" s="79">
        <v>21</v>
      </c>
      <c r="G95" s="64"/>
      <c r="H95" s="82">
        <f>ROUND(G95,2)*F95</f>
        <v>0</v>
      </c>
      <c r="I95" s="59"/>
      <c r="J95" s="97"/>
      <c r="K95" s="90"/>
      <c r="N95" s="93"/>
      <c r="O95" s="93"/>
      <c r="P95" s="93"/>
    </row>
    <row r="96" spans="1:16" s="100" customFormat="1" ht="30" customHeight="1">
      <c r="A96" s="85" t="s">
        <v>113</v>
      </c>
      <c r="B96" s="88" t="s">
        <v>183</v>
      </c>
      <c r="C96" s="86" t="s">
        <v>115</v>
      </c>
      <c r="D96" s="61" t="s">
        <v>315</v>
      </c>
      <c r="E96" s="62"/>
      <c r="F96" s="79"/>
      <c r="G96" s="66"/>
      <c r="H96" s="82"/>
      <c r="I96" s="59"/>
      <c r="J96" s="99"/>
      <c r="K96" s="90"/>
      <c r="N96" s="93"/>
      <c r="O96" s="93"/>
      <c r="P96" s="93"/>
    </row>
    <row r="97" spans="1:16" s="100" customFormat="1" ht="30" customHeight="1">
      <c r="A97" s="85" t="s">
        <v>166</v>
      </c>
      <c r="B97" s="88" t="s">
        <v>185</v>
      </c>
      <c r="C97" s="86" t="s">
        <v>168</v>
      </c>
      <c r="D97" s="61" t="s">
        <v>315</v>
      </c>
      <c r="E97" s="62"/>
      <c r="F97" s="79"/>
      <c r="G97" s="66"/>
      <c r="H97" s="82"/>
      <c r="I97" s="59"/>
      <c r="J97" s="101"/>
      <c r="K97" s="90"/>
      <c r="N97" s="93"/>
      <c r="O97" s="93"/>
      <c r="P97" s="93"/>
    </row>
    <row r="98" spans="1:16" s="100" customFormat="1" ht="30" customHeight="1">
      <c r="A98" s="85" t="s">
        <v>169</v>
      </c>
      <c r="B98" s="68" t="s">
        <v>34</v>
      </c>
      <c r="C98" s="86" t="s">
        <v>190</v>
      </c>
      <c r="D98" s="61"/>
      <c r="E98" s="62" t="s">
        <v>40</v>
      </c>
      <c r="F98" s="79">
        <v>1</v>
      </c>
      <c r="G98" s="64"/>
      <c r="H98" s="82">
        <f>ROUND(G98,2)*F98</f>
        <v>0</v>
      </c>
      <c r="I98" s="59"/>
      <c r="J98" s="101"/>
      <c r="K98" s="90"/>
      <c r="N98" s="93"/>
      <c r="O98" s="93"/>
      <c r="P98" s="93"/>
    </row>
    <row r="99" spans="1:16" s="89" customFormat="1" ht="30" customHeight="1">
      <c r="A99" s="85" t="s">
        <v>222</v>
      </c>
      <c r="B99" s="88" t="s">
        <v>255</v>
      </c>
      <c r="C99" s="60" t="s">
        <v>224</v>
      </c>
      <c r="D99" s="61" t="s">
        <v>315</v>
      </c>
      <c r="E99" s="62" t="s">
        <v>40</v>
      </c>
      <c r="F99" s="79">
        <v>1</v>
      </c>
      <c r="G99" s="64"/>
      <c r="H99" s="82">
        <f>ROUND(G99,2)*F99</f>
        <v>0</v>
      </c>
      <c r="I99" s="59"/>
      <c r="J99" s="97"/>
      <c r="K99" s="90"/>
      <c r="N99" s="93"/>
      <c r="O99" s="93"/>
      <c r="P99" s="93"/>
    </row>
    <row r="100" spans="1:16" s="89" customFormat="1" ht="30" customHeight="1">
      <c r="A100" s="85" t="s">
        <v>225</v>
      </c>
      <c r="B100" s="88" t="s">
        <v>256</v>
      </c>
      <c r="C100" s="60" t="s">
        <v>227</v>
      </c>
      <c r="D100" s="61" t="s">
        <v>315</v>
      </c>
      <c r="E100" s="62" t="s">
        <v>40</v>
      </c>
      <c r="F100" s="79">
        <v>1</v>
      </c>
      <c r="G100" s="64"/>
      <c r="H100" s="82">
        <f>ROUND(G100,2)*F100</f>
        <v>0</v>
      </c>
      <c r="I100" s="59"/>
      <c r="J100" s="97"/>
      <c r="K100" s="90"/>
      <c r="N100" s="93"/>
      <c r="O100" s="93"/>
      <c r="P100" s="93"/>
    </row>
    <row r="101" spans="1:16" s="95" customFormat="1" ht="30" customHeight="1">
      <c r="A101" s="85" t="s">
        <v>170</v>
      </c>
      <c r="B101" s="88" t="s">
        <v>149</v>
      </c>
      <c r="C101" s="60" t="s">
        <v>171</v>
      </c>
      <c r="D101" s="61" t="s">
        <v>172</v>
      </c>
      <c r="E101" s="62" t="s">
        <v>60</v>
      </c>
      <c r="F101" s="79">
        <v>12</v>
      </c>
      <c r="G101" s="64"/>
      <c r="H101" s="82">
        <f>ROUND(G101,2)*F101</f>
        <v>0</v>
      </c>
      <c r="I101" s="59"/>
      <c r="K101" s="90"/>
      <c r="N101" s="93"/>
      <c r="O101" s="93"/>
      <c r="P101" s="93"/>
    </row>
    <row r="102" spans="1:8" ht="33" customHeight="1">
      <c r="A102" s="19"/>
      <c r="B102" s="15"/>
      <c r="C102" s="34" t="s">
        <v>24</v>
      </c>
      <c r="D102" s="109"/>
      <c r="E102" s="6"/>
      <c r="F102" s="9"/>
      <c r="G102" s="19"/>
      <c r="H102" s="22"/>
    </row>
    <row r="103" spans="1:16" s="89" customFormat="1" ht="30" customHeight="1">
      <c r="A103" s="81" t="s">
        <v>73</v>
      </c>
      <c r="B103" s="88" t="s">
        <v>257</v>
      </c>
      <c r="C103" s="60" t="s">
        <v>74</v>
      </c>
      <c r="D103" s="61" t="s">
        <v>174</v>
      </c>
      <c r="E103" s="62"/>
      <c r="F103" s="63"/>
      <c r="G103" s="66"/>
      <c r="H103" s="65"/>
      <c r="I103" s="59"/>
      <c r="K103" s="90"/>
      <c r="N103" s="93"/>
      <c r="O103" s="93"/>
      <c r="P103" s="93"/>
    </row>
    <row r="104" spans="1:16" s="95" customFormat="1" ht="30" customHeight="1">
      <c r="A104" s="81" t="s">
        <v>175</v>
      </c>
      <c r="B104" s="68" t="s">
        <v>34</v>
      </c>
      <c r="C104" s="60" t="s">
        <v>176</v>
      </c>
      <c r="D104" s="61"/>
      <c r="E104" s="62" t="s">
        <v>33</v>
      </c>
      <c r="F104" s="63">
        <v>50</v>
      </c>
      <c r="G104" s="64"/>
      <c r="H104" s="65">
        <f>ROUND(G104,2)*F104</f>
        <v>0</v>
      </c>
      <c r="I104" s="87"/>
      <c r="K104" s="90"/>
      <c r="N104" s="93"/>
      <c r="O104" s="93"/>
      <c r="P104" s="93"/>
    </row>
    <row r="105" spans="1:16" s="95" customFormat="1" ht="30" customHeight="1">
      <c r="A105" s="81" t="s">
        <v>75</v>
      </c>
      <c r="B105" s="68" t="s">
        <v>45</v>
      </c>
      <c r="C105" s="60" t="s">
        <v>76</v>
      </c>
      <c r="D105" s="61"/>
      <c r="E105" s="62" t="s">
        <v>33</v>
      </c>
      <c r="F105" s="63">
        <v>150</v>
      </c>
      <c r="G105" s="64"/>
      <c r="H105" s="65">
        <f>ROUND(G105,2)*F105</f>
        <v>0</v>
      </c>
      <c r="I105" s="59"/>
      <c r="K105" s="90"/>
      <c r="N105" s="93"/>
      <c r="O105" s="93"/>
      <c r="P105" s="93"/>
    </row>
    <row r="106" spans="1:8" s="42" customFormat="1" ht="33" customHeight="1" thickBot="1">
      <c r="A106" s="43"/>
      <c r="B106" s="38" t="str">
        <f>B62</f>
        <v>B</v>
      </c>
      <c r="C106" s="142" t="str">
        <f>C62</f>
        <v>GUIBAULT/ARCHIBALD LANE</v>
      </c>
      <c r="D106" s="143"/>
      <c r="E106" s="143"/>
      <c r="F106" s="144"/>
      <c r="G106" s="43" t="s">
        <v>17</v>
      </c>
      <c r="H106" s="43">
        <f>SUM(H62:H105)</f>
        <v>0</v>
      </c>
    </row>
    <row r="107" spans="1:8" s="42" customFormat="1" ht="33" customHeight="1" thickTop="1">
      <c r="A107" s="40"/>
      <c r="B107" s="39" t="s">
        <v>14</v>
      </c>
      <c r="C107" s="139" t="s">
        <v>177</v>
      </c>
      <c r="D107" s="140"/>
      <c r="E107" s="140"/>
      <c r="F107" s="141"/>
      <c r="G107" s="40"/>
      <c r="H107" s="41"/>
    </row>
    <row r="108" spans="1:8" ht="33" customHeight="1">
      <c r="A108" s="19"/>
      <c r="B108" s="15"/>
      <c r="C108" s="33" t="s">
        <v>19</v>
      </c>
      <c r="D108" s="109"/>
      <c r="E108" s="7" t="s">
        <v>2</v>
      </c>
      <c r="F108" s="7" t="s">
        <v>2</v>
      </c>
      <c r="G108" s="19" t="s">
        <v>2</v>
      </c>
      <c r="H108" s="22"/>
    </row>
    <row r="109" spans="1:16" s="89" customFormat="1" ht="30" customHeight="1">
      <c r="A109" s="85" t="s">
        <v>128</v>
      </c>
      <c r="B109" s="88" t="s">
        <v>107</v>
      </c>
      <c r="C109" s="60" t="s">
        <v>130</v>
      </c>
      <c r="D109" s="61" t="s">
        <v>131</v>
      </c>
      <c r="E109" s="62" t="s">
        <v>31</v>
      </c>
      <c r="F109" s="63">
        <v>880</v>
      </c>
      <c r="G109" s="64"/>
      <c r="H109" s="65">
        <f>ROUND(G109,2)*F109</f>
        <v>0</v>
      </c>
      <c r="I109" s="59"/>
      <c r="K109" s="90"/>
      <c r="L109" s="91"/>
      <c r="M109" s="92"/>
      <c r="N109" s="93"/>
      <c r="O109" s="93"/>
      <c r="P109" s="93"/>
    </row>
    <row r="110" spans="1:16" s="95" customFormat="1" ht="30" customHeight="1">
      <c r="A110" s="94" t="s">
        <v>132</v>
      </c>
      <c r="B110" s="88" t="s">
        <v>108</v>
      </c>
      <c r="C110" s="60" t="s">
        <v>134</v>
      </c>
      <c r="D110" s="61" t="s">
        <v>131</v>
      </c>
      <c r="E110" s="62" t="s">
        <v>33</v>
      </c>
      <c r="F110" s="63">
        <v>1395</v>
      </c>
      <c r="G110" s="64"/>
      <c r="H110" s="65">
        <f>ROUND(G110,2)*F110</f>
        <v>0</v>
      </c>
      <c r="I110" s="59"/>
      <c r="K110" s="90"/>
      <c r="L110" s="91"/>
      <c r="M110" s="92"/>
      <c r="N110" s="93"/>
      <c r="O110" s="93"/>
      <c r="P110" s="93"/>
    </row>
    <row r="111" spans="1:16" s="89" customFormat="1" ht="30" customHeight="1">
      <c r="A111" s="94" t="s">
        <v>135</v>
      </c>
      <c r="B111" s="88" t="s">
        <v>109</v>
      </c>
      <c r="C111" s="60" t="s">
        <v>137</v>
      </c>
      <c r="D111" s="61" t="s">
        <v>131</v>
      </c>
      <c r="E111" s="62"/>
      <c r="F111" s="63"/>
      <c r="G111" s="66"/>
      <c r="H111" s="65"/>
      <c r="I111" s="59"/>
      <c r="K111" s="90"/>
      <c r="N111" s="93"/>
      <c r="O111" s="93"/>
      <c r="P111" s="93"/>
    </row>
    <row r="112" spans="1:16" s="89" customFormat="1" ht="30" customHeight="1">
      <c r="A112" s="85" t="s">
        <v>138</v>
      </c>
      <c r="B112" s="68" t="s">
        <v>34</v>
      </c>
      <c r="C112" s="60" t="s">
        <v>139</v>
      </c>
      <c r="D112" s="61" t="s">
        <v>2</v>
      </c>
      <c r="E112" s="62" t="s">
        <v>35</v>
      </c>
      <c r="F112" s="63">
        <v>825</v>
      </c>
      <c r="G112" s="64"/>
      <c r="H112" s="65">
        <f>ROUND(G112,2)*F112</f>
        <v>0</v>
      </c>
      <c r="I112" s="59"/>
      <c r="K112" s="90"/>
      <c r="N112" s="93"/>
      <c r="O112" s="93"/>
      <c r="P112" s="93"/>
    </row>
    <row r="113" spans="1:16" s="89" customFormat="1" ht="33" customHeight="1">
      <c r="A113" s="94" t="s">
        <v>36</v>
      </c>
      <c r="B113" s="88" t="s">
        <v>110</v>
      </c>
      <c r="C113" s="60" t="s">
        <v>37</v>
      </c>
      <c r="D113" s="61" t="s">
        <v>236</v>
      </c>
      <c r="E113" s="62" t="s">
        <v>31</v>
      </c>
      <c r="F113" s="63">
        <v>110</v>
      </c>
      <c r="G113" s="64"/>
      <c r="H113" s="65">
        <f>ROUND(G113,2)*F113</f>
        <v>0</v>
      </c>
      <c r="I113" s="96"/>
      <c r="K113" s="90"/>
      <c r="N113" s="93"/>
      <c r="O113" s="93"/>
      <c r="P113" s="93"/>
    </row>
    <row r="114" spans="1:16" s="95" customFormat="1" ht="30" customHeight="1">
      <c r="A114" s="85" t="s">
        <v>38</v>
      </c>
      <c r="B114" s="88" t="s">
        <v>258</v>
      </c>
      <c r="C114" s="60" t="s">
        <v>39</v>
      </c>
      <c r="D114" s="61" t="s">
        <v>131</v>
      </c>
      <c r="E114" s="62" t="s">
        <v>33</v>
      </c>
      <c r="F114" s="63">
        <v>200</v>
      </c>
      <c r="G114" s="64"/>
      <c r="H114" s="65">
        <f>ROUND(G114,2)*F114</f>
        <v>0</v>
      </c>
      <c r="I114" s="59" t="s">
        <v>142</v>
      </c>
      <c r="K114" s="90"/>
      <c r="N114" s="93"/>
      <c r="O114" s="93"/>
      <c r="P114" s="93"/>
    </row>
    <row r="115" spans="1:16" s="95" customFormat="1" ht="30" customHeight="1">
      <c r="A115" s="94" t="s">
        <v>143</v>
      </c>
      <c r="B115" s="88" t="s">
        <v>259</v>
      </c>
      <c r="C115" s="60" t="s">
        <v>145</v>
      </c>
      <c r="D115" s="61" t="s">
        <v>146</v>
      </c>
      <c r="E115" s="62" t="s">
        <v>33</v>
      </c>
      <c r="F115" s="63">
        <v>1395</v>
      </c>
      <c r="G115" s="64"/>
      <c r="H115" s="65">
        <f>ROUND(G115,2)*F115</f>
        <v>0</v>
      </c>
      <c r="I115" s="59"/>
      <c r="K115" s="90"/>
      <c r="N115" s="93"/>
      <c r="O115" s="93"/>
      <c r="P115" s="93"/>
    </row>
    <row r="116" spans="1:16" s="95" customFormat="1" ht="30" customHeight="1">
      <c r="A116" s="85" t="s">
        <v>197</v>
      </c>
      <c r="B116" s="88" t="s">
        <v>260</v>
      </c>
      <c r="C116" s="60" t="s">
        <v>199</v>
      </c>
      <c r="D116" s="61" t="s">
        <v>200</v>
      </c>
      <c r="E116" s="62"/>
      <c r="F116" s="63"/>
      <c r="G116" s="66"/>
      <c r="H116" s="65"/>
      <c r="I116" s="59"/>
      <c r="K116" s="90"/>
      <c r="N116" s="93"/>
      <c r="O116" s="93"/>
      <c r="P116" s="93"/>
    </row>
    <row r="117" spans="1:16" s="89" customFormat="1" ht="30" customHeight="1">
      <c r="A117" s="85" t="s">
        <v>201</v>
      </c>
      <c r="B117" s="68" t="s">
        <v>34</v>
      </c>
      <c r="C117" s="60" t="s">
        <v>202</v>
      </c>
      <c r="D117" s="61" t="s">
        <v>2</v>
      </c>
      <c r="E117" s="62" t="s">
        <v>35</v>
      </c>
      <c r="F117" s="63">
        <v>150</v>
      </c>
      <c r="G117" s="64"/>
      <c r="H117" s="65">
        <f>ROUND(G117,2)*F117</f>
        <v>0</v>
      </c>
      <c r="I117" s="59"/>
      <c r="K117" s="90"/>
      <c r="N117" s="93"/>
      <c r="O117" s="93"/>
      <c r="P117" s="93"/>
    </row>
    <row r="118" spans="1:8" ht="33" customHeight="1">
      <c r="A118" s="19"/>
      <c r="B118" s="15"/>
      <c r="C118" s="34" t="s">
        <v>20</v>
      </c>
      <c r="D118" s="109"/>
      <c r="E118" s="6"/>
      <c r="F118" s="9"/>
      <c r="G118" s="19"/>
      <c r="H118" s="22"/>
    </row>
    <row r="119" spans="1:16" s="89" customFormat="1" ht="30" customHeight="1">
      <c r="A119" s="81" t="s">
        <v>83</v>
      </c>
      <c r="B119" s="88" t="s">
        <v>261</v>
      </c>
      <c r="C119" s="60" t="s">
        <v>85</v>
      </c>
      <c r="D119" s="61" t="s">
        <v>131</v>
      </c>
      <c r="E119" s="62"/>
      <c r="F119" s="63"/>
      <c r="G119" s="66"/>
      <c r="H119" s="65"/>
      <c r="I119" s="59"/>
      <c r="K119" s="90"/>
      <c r="N119" s="93"/>
      <c r="O119" s="93"/>
      <c r="P119" s="93"/>
    </row>
    <row r="120" spans="1:16" s="95" customFormat="1" ht="30" customHeight="1">
      <c r="A120" s="81" t="s">
        <v>86</v>
      </c>
      <c r="B120" s="68" t="s">
        <v>34</v>
      </c>
      <c r="C120" s="60" t="s">
        <v>87</v>
      </c>
      <c r="D120" s="61" t="s">
        <v>2</v>
      </c>
      <c r="E120" s="62" t="s">
        <v>33</v>
      </c>
      <c r="F120" s="63">
        <v>135</v>
      </c>
      <c r="G120" s="64"/>
      <c r="H120" s="65">
        <f>ROUND(G120,2)*F120</f>
        <v>0</v>
      </c>
      <c r="I120" s="59"/>
      <c r="K120" s="90"/>
      <c r="N120" s="93"/>
      <c r="O120" s="93"/>
      <c r="P120" s="93"/>
    </row>
    <row r="121" spans="1:16" s="95" customFormat="1" ht="30" customHeight="1">
      <c r="A121" s="81" t="s">
        <v>99</v>
      </c>
      <c r="B121" s="68" t="s">
        <v>45</v>
      </c>
      <c r="C121" s="60" t="s">
        <v>100</v>
      </c>
      <c r="D121" s="61" t="s">
        <v>2</v>
      </c>
      <c r="E121" s="62" t="s">
        <v>33</v>
      </c>
      <c r="F121" s="63">
        <v>225</v>
      </c>
      <c r="G121" s="64"/>
      <c r="H121" s="65">
        <f>ROUND(G121,2)*F121</f>
        <v>0</v>
      </c>
      <c r="I121" s="67"/>
      <c r="K121" s="90"/>
      <c r="N121" s="93"/>
      <c r="O121" s="93"/>
      <c r="P121" s="93"/>
    </row>
    <row r="122" spans="1:16" s="95" customFormat="1" ht="30" customHeight="1">
      <c r="A122" s="81" t="s">
        <v>41</v>
      </c>
      <c r="B122" s="88" t="s">
        <v>262</v>
      </c>
      <c r="C122" s="60" t="s">
        <v>42</v>
      </c>
      <c r="D122" s="61" t="s">
        <v>101</v>
      </c>
      <c r="E122" s="62"/>
      <c r="F122" s="63"/>
      <c r="G122" s="66"/>
      <c r="H122" s="65"/>
      <c r="I122" s="59"/>
      <c r="K122" s="90"/>
      <c r="N122" s="93"/>
      <c r="O122" s="93"/>
      <c r="P122" s="93"/>
    </row>
    <row r="123" spans="1:16" s="95" customFormat="1" ht="30" customHeight="1">
      <c r="A123" s="81" t="s">
        <v>147</v>
      </c>
      <c r="B123" s="68" t="s">
        <v>34</v>
      </c>
      <c r="C123" s="60" t="s">
        <v>148</v>
      </c>
      <c r="D123" s="61" t="s">
        <v>2</v>
      </c>
      <c r="E123" s="62" t="s">
        <v>33</v>
      </c>
      <c r="F123" s="63">
        <v>145</v>
      </c>
      <c r="G123" s="64"/>
      <c r="H123" s="65">
        <f>ROUND(G123,2)*F123</f>
        <v>0</v>
      </c>
      <c r="I123" s="59"/>
      <c r="K123" s="90"/>
      <c r="N123" s="93"/>
      <c r="O123" s="93"/>
      <c r="P123" s="93"/>
    </row>
    <row r="124" spans="1:16" s="95" customFormat="1" ht="30" customHeight="1">
      <c r="A124" s="81" t="s">
        <v>50</v>
      </c>
      <c r="B124" s="88" t="s">
        <v>263</v>
      </c>
      <c r="C124" s="60" t="s">
        <v>51</v>
      </c>
      <c r="D124" s="61" t="s">
        <v>102</v>
      </c>
      <c r="E124" s="62"/>
      <c r="F124" s="63"/>
      <c r="G124" s="66"/>
      <c r="H124" s="65"/>
      <c r="I124" s="59"/>
      <c r="K124" s="90"/>
      <c r="N124" s="93"/>
      <c r="O124" s="93"/>
      <c r="P124" s="93"/>
    </row>
    <row r="125" spans="1:16" s="95" customFormat="1" ht="30" customHeight="1">
      <c r="A125" s="81" t="s">
        <v>52</v>
      </c>
      <c r="B125" s="68" t="s">
        <v>34</v>
      </c>
      <c r="C125" s="60" t="s">
        <v>53</v>
      </c>
      <c r="D125" s="61" t="s">
        <v>2</v>
      </c>
      <c r="E125" s="62" t="s">
        <v>40</v>
      </c>
      <c r="F125" s="63">
        <v>115</v>
      </c>
      <c r="G125" s="64"/>
      <c r="H125" s="65">
        <f>ROUND(G125,2)*F125</f>
        <v>0</v>
      </c>
      <c r="I125" s="59"/>
      <c r="K125" s="90"/>
      <c r="N125" s="93"/>
      <c r="O125" s="93"/>
      <c r="P125" s="93"/>
    </row>
    <row r="126" spans="1:16" s="89" customFormat="1" ht="30" customHeight="1">
      <c r="A126" s="81" t="s">
        <v>54</v>
      </c>
      <c r="B126" s="88" t="s">
        <v>264</v>
      </c>
      <c r="C126" s="60" t="s">
        <v>55</v>
      </c>
      <c r="D126" s="61" t="s">
        <v>103</v>
      </c>
      <c r="E126" s="62"/>
      <c r="F126" s="63"/>
      <c r="G126" s="66"/>
      <c r="H126" s="65"/>
      <c r="I126" s="76"/>
      <c r="K126" s="90"/>
      <c r="N126" s="93"/>
      <c r="O126" s="93"/>
      <c r="P126" s="93"/>
    </row>
    <row r="127" spans="1:16" s="95" customFormat="1" ht="30" customHeight="1">
      <c r="A127" s="81" t="s">
        <v>56</v>
      </c>
      <c r="B127" s="68" t="s">
        <v>34</v>
      </c>
      <c r="C127" s="60" t="s">
        <v>57</v>
      </c>
      <c r="D127" s="61" t="s">
        <v>58</v>
      </c>
      <c r="E127" s="62"/>
      <c r="F127" s="63"/>
      <c r="G127" s="66"/>
      <c r="H127" s="65"/>
      <c r="I127" s="59"/>
      <c r="K127" s="90"/>
      <c r="N127" s="93"/>
      <c r="O127" s="93"/>
      <c r="P127" s="93"/>
    </row>
    <row r="128" spans="1:16" s="95" customFormat="1" ht="30" customHeight="1">
      <c r="A128" s="81" t="s">
        <v>59</v>
      </c>
      <c r="B128" s="77"/>
      <c r="C128" s="60" t="s">
        <v>242</v>
      </c>
      <c r="D128" s="61"/>
      <c r="E128" s="62" t="s">
        <v>33</v>
      </c>
      <c r="F128" s="63">
        <v>35</v>
      </c>
      <c r="G128" s="64"/>
      <c r="H128" s="65">
        <f>ROUND(G128,2)*F128</f>
        <v>0</v>
      </c>
      <c r="I128" s="59"/>
      <c r="K128" s="90"/>
      <c r="N128" s="93"/>
      <c r="O128" s="93"/>
      <c r="P128" s="93"/>
    </row>
    <row r="129" spans="1:16" s="89" customFormat="1" ht="30" customHeight="1">
      <c r="A129" s="81" t="s">
        <v>228</v>
      </c>
      <c r="B129" s="88" t="s">
        <v>265</v>
      </c>
      <c r="C129" s="60" t="s">
        <v>229</v>
      </c>
      <c r="D129" s="61" t="s">
        <v>103</v>
      </c>
      <c r="E129" s="62" t="s">
        <v>33</v>
      </c>
      <c r="F129" s="79">
        <v>5</v>
      </c>
      <c r="G129" s="64"/>
      <c r="H129" s="65">
        <f>ROUND(G129,2)*F129</f>
        <v>0</v>
      </c>
      <c r="I129" s="59"/>
      <c r="K129" s="90"/>
      <c r="N129" s="93"/>
      <c r="O129" s="93"/>
      <c r="P129" s="93"/>
    </row>
    <row r="130" spans="1:16" s="95" customFormat="1" ht="30" customHeight="1">
      <c r="A130" s="81" t="s">
        <v>230</v>
      </c>
      <c r="B130" s="88" t="s">
        <v>266</v>
      </c>
      <c r="C130" s="60" t="s">
        <v>232</v>
      </c>
      <c r="D130" s="61" t="s">
        <v>103</v>
      </c>
      <c r="E130" s="62" t="s">
        <v>33</v>
      </c>
      <c r="F130" s="63">
        <v>5</v>
      </c>
      <c r="G130" s="64"/>
      <c r="H130" s="65">
        <f>ROUND(G130,2)*F130</f>
        <v>0</v>
      </c>
      <c r="I130" s="59"/>
      <c r="K130" s="90"/>
      <c r="N130" s="93"/>
      <c r="O130" s="93"/>
      <c r="P130" s="93"/>
    </row>
    <row r="131" spans="1:16" s="95" customFormat="1" ht="30" customHeight="1">
      <c r="A131" s="81" t="s">
        <v>233</v>
      </c>
      <c r="B131" s="88" t="s">
        <v>267</v>
      </c>
      <c r="C131" s="60" t="s">
        <v>235</v>
      </c>
      <c r="D131" s="61" t="s">
        <v>103</v>
      </c>
      <c r="E131" s="62" t="s">
        <v>33</v>
      </c>
      <c r="F131" s="63">
        <v>5</v>
      </c>
      <c r="G131" s="64"/>
      <c r="H131" s="65">
        <f>ROUND(G131,2)*F131</f>
        <v>0</v>
      </c>
      <c r="I131" s="59"/>
      <c r="K131" s="90"/>
      <c r="N131" s="93"/>
      <c r="O131" s="93"/>
      <c r="P131" s="93"/>
    </row>
    <row r="132" spans="1:16" s="89" customFormat="1" ht="30" customHeight="1">
      <c r="A132" s="81" t="s">
        <v>178</v>
      </c>
      <c r="B132" s="88" t="s">
        <v>268</v>
      </c>
      <c r="C132" s="60" t="s">
        <v>180</v>
      </c>
      <c r="D132" s="61" t="s">
        <v>104</v>
      </c>
      <c r="E132" s="62"/>
      <c r="F132" s="63"/>
      <c r="G132" s="66"/>
      <c r="H132" s="65"/>
      <c r="I132" s="59"/>
      <c r="K132" s="90"/>
      <c r="N132" s="93"/>
      <c r="O132" s="93"/>
      <c r="P132" s="93"/>
    </row>
    <row r="133" spans="1:16" s="95" customFormat="1" ht="30" customHeight="1">
      <c r="A133" s="81" t="s">
        <v>181</v>
      </c>
      <c r="B133" s="69" t="s">
        <v>34</v>
      </c>
      <c r="C133" s="70" t="s">
        <v>195</v>
      </c>
      <c r="D133" s="71" t="s">
        <v>2</v>
      </c>
      <c r="E133" s="72" t="s">
        <v>60</v>
      </c>
      <c r="F133" s="73">
        <v>10</v>
      </c>
      <c r="G133" s="74"/>
      <c r="H133" s="75">
        <f>ROUND(G133,2)*F133</f>
        <v>0</v>
      </c>
      <c r="I133" s="59"/>
      <c r="K133" s="90"/>
      <c r="N133" s="93"/>
      <c r="O133" s="93"/>
      <c r="P133" s="93"/>
    </row>
    <row r="134" spans="1:16" s="95" customFormat="1" ht="30" customHeight="1">
      <c r="A134" s="81" t="s">
        <v>182</v>
      </c>
      <c r="B134" s="121" t="s">
        <v>269</v>
      </c>
      <c r="C134" s="122" t="s">
        <v>184</v>
      </c>
      <c r="D134" s="123" t="s">
        <v>104</v>
      </c>
      <c r="E134" s="124"/>
      <c r="F134" s="125"/>
      <c r="G134" s="126"/>
      <c r="H134" s="127"/>
      <c r="I134" s="76"/>
      <c r="K134" s="90"/>
      <c r="N134" s="93"/>
      <c r="O134" s="93"/>
      <c r="P134" s="93"/>
    </row>
    <row r="135" spans="1:16" s="95" customFormat="1" ht="30" customHeight="1">
      <c r="A135" s="81" t="s">
        <v>191</v>
      </c>
      <c r="B135" s="68" t="s">
        <v>34</v>
      </c>
      <c r="C135" s="60" t="s">
        <v>196</v>
      </c>
      <c r="D135" s="61" t="s">
        <v>187</v>
      </c>
      <c r="E135" s="62" t="s">
        <v>60</v>
      </c>
      <c r="F135" s="63">
        <v>10</v>
      </c>
      <c r="G135" s="64"/>
      <c r="H135" s="65">
        <f>ROUND(G135,2)*F135</f>
        <v>0</v>
      </c>
      <c r="I135" s="76"/>
      <c r="K135" s="90"/>
      <c r="N135" s="93"/>
      <c r="O135" s="93"/>
      <c r="P135" s="93"/>
    </row>
    <row r="136" spans="1:16" s="95" customFormat="1" ht="30" customHeight="1">
      <c r="A136" s="81" t="s">
        <v>62</v>
      </c>
      <c r="B136" s="88" t="s">
        <v>271</v>
      </c>
      <c r="C136" s="60" t="s">
        <v>63</v>
      </c>
      <c r="D136" s="61" t="s">
        <v>104</v>
      </c>
      <c r="E136" s="62"/>
      <c r="F136" s="63"/>
      <c r="G136" s="66"/>
      <c r="H136" s="65"/>
      <c r="I136" s="59"/>
      <c r="K136" s="90"/>
      <c r="N136" s="93"/>
      <c r="O136" s="93"/>
      <c r="P136" s="93"/>
    </row>
    <row r="137" spans="1:16" s="95" customFormat="1" ht="30" customHeight="1">
      <c r="A137" s="81" t="s">
        <v>192</v>
      </c>
      <c r="B137" s="68" t="s">
        <v>34</v>
      </c>
      <c r="C137" s="60" t="s">
        <v>194</v>
      </c>
      <c r="D137" s="61" t="s">
        <v>64</v>
      </c>
      <c r="E137" s="62"/>
      <c r="F137" s="63"/>
      <c r="G137" s="65"/>
      <c r="H137" s="65"/>
      <c r="I137" s="76"/>
      <c r="J137" s="97"/>
      <c r="K137" s="90"/>
      <c r="N137" s="93"/>
      <c r="O137" s="93"/>
      <c r="P137" s="93"/>
    </row>
    <row r="138" spans="1:16" s="95" customFormat="1" ht="30" customHeight="1">
      <c r="A138" s="81" t="s">
        <v>193</v>
      </c>
      <c r="B138" s="77"/>
      <c r="C138" s="60" t="s">
        <v>270</v>
      </c>
      <c r="D138" s="61"/>
      <c r="E138" s="62" t="s">
        <v>60</v>
      </c>
      <c r="F138" s="63">
        <v>10</v>
      </c>
      <c r="G138" s="64"/>
      <c r="H138" s="65">
        <f>ROUND(G138,2)*F138</f>
        <v>0</v>
      </c>
      <c r="I138" s="59"/>
      <c r="K138" s="90"/>
      <c r="N138" s="93"/>
      <c r="O138" s="93"/>
      <c r="P138" s="93"/>
    </row>
    <row r="139" spans="1:16" s="95" customFormat="1" ht="30" customHeight="1">
      <c r="A139" s="81" t="s">
        <v>186</v>
      </c>
      <c r="B139" s="68" t="s">
        <v>45</v>
      </c>
      <c r="C139" s="60" t="s">
        <v>196</v>
      </c>
      <c r="D139" s="61" t="s">
        <v>187</v>
      </c>
      <c r="E139" s="62" t="s">
        <v>60</v>
      </c>
      <c r="F139" s="63">
        <v>30</v>
      </c>
      <c r="G139" s="64"/>
      <c r="H139" s="65">
        <f>ROUND(G139,2)*F139</f>
        <v>0</v>
      </c>
      <c r="I139" s="59"/>
      <c r="K139" s="90"/>
      <c r="N139" s="93"/>
      <c r="O139" s="93"/>
      <c r="P139" s="93"/>
    </row>
    <row r="140" spans="1:16" s="95" customFormat="1" ht="30" customHeight="1">
      <c r="A140" s="81" t="s">
        <v>65</v>
      </c>
      <c r="B140" s="68" t="s">
        <v>61</v>
      </c>
      <c r="C140" s="60" t="s">
        <v>316</v>
      </c>
      <c r="D140" s="61" t="s">
        <v>105</v>
      </c>
      <c r="E140" s="62" t="s">
        <v>60</v>
      </c>
      <c r="F140" s="63">
        <v>15</v>
      </c>
      <c r="G140" s="64"/>
      <c r="H140" s="65">
        <f>ROUND(G140,2)*F140</f>
        <v>0</v>
      </c>
      <c r="I140" s="59"/>
      <c r="K140" s="90"/>
      <c r="N140" s="93"/>
      <c r="O140" s="93"/>
      <c r="P140" s="93"/>
    </row>
    <row r="141" spans="1:16" s="95" customFormat="1" ht="30" customHeight="1">
      <c r="A141" s="81" t="s">
        <v>66</v>
      </c>
      <c r="B141" s="88" t="s">
        <v>272</v>
      </c>
      <c r="C141" s="60" t="s">
        <v>67</v>
      </c>
      <c r="D141" s="61" t="s">
        <v>106</v>
      </c>
      <c r="E141" s="80"/>
      <c r="F141" s="63"/>
      <c r="G141" s="66"/>
      <c r="H141" s="65"/>
      <c r="I141" s="59"/>
      <c r="K141" s="90"/>
      <c r="N141" s="93"/>
      <c r="O141" s="93"/>
      <c r="P141" s="93"/>
    </row>
    <row r="142" spans="1:16" s="95" customFormat="1" ht="30" customHeight="1">
      <c r="A142" s="81" t="s">
        <v>94</v>
      </c>
      <c r="B142" s="68" t="s">
        <v>34</v>
      </c>
      <c r="C142" s="60" t="s">
        <v>95</v>
      </c>
      <c r="D142" s="61"/>
      <c r="E142" s="62"/>
      <c r="F142" s="63"/>
      <c r="G142" s="66"/>
      <c r="H142" s="65"/>
      <c r="I142" s="59"/>
      <c r="K142" s="90"/>
      <c r="N142" s="93"/>
      <c r="O142" s="93"/>
      <c r="P142" s="93"/>
    </row>
    <row r="143" spans="1:16" s="95" customFormat="1" ht="30" customHeight="1">
      <c r="A143" s="81" t="s">
        <v>96</v>
      </c>
      <c r="B143" s="77"/>
      <c r="C143" s="60" t="s">
        <v>68</v>
      </c>
      <c r="D143" s="61"/>
      <c r="E143" s="62" t="s">
        <v>35</v>
      </c>
      <c r="F143" s="63">
        <v>5</v>
      </c>
      <c r="G143" s="64"/>
      <c r="H143" s="65">
        <f>ROUND(G143,2)*F143</f>
        <v>0</v>
      </c>
      <c r="I143" s="59"/>
      <c r="K143" s="90"/>
      <c r="N143" s="93"/>
      <c r="O143" s="93"/>
      <c r="P143" s="93"/>
    </row>
    <row r="144" spans="1:8" ht="33" customHeight="1">
      <c r="A144" s="19"/>
      <c r="B144" s="5"/>
      <c r="C144" s="34" t="s">
        <v>21</v>
      </c>
      <c r="D144" s="109"/>
      <c r="E144" s="7"/>
      <c r="F144" s="7"/>
      <c r="G144" s="19"/>
      <c r="H144" s="22"/>
    </row>
    <row r="145" spans="1:16" s="89" customFormat="1" ht="33.75" customHeight="1">
      <c r="A145" s="85" t="s">
        <v>69</v>
      </c>
      <c r="B145" s="88" t="s">
        <v>273</v>
      </c>
      <c r="C145" s="60" t="s">
        <v>70</v>
      </c>
      <c r="D145" s="61" t="s">
        <v>150</v>
      </c>
      <c r="E145" s="62"/>
      <c r="F145" s="79"/>
      <c r="G145" s="66"/>
      <c r="H145" s="82"/>
      <c r="I145" s="59"/>
      <c r="K145" s="90"/>
      <c r="N145" s="93"/>
      <c r="O145" s="93"/>
      <c r="P145" s="93"/>
    </row>
    <row r="146" spans="1:16" s="89" customFormat="1" ht="33.75" customHeight="1">
      <c r="A146" s="85" t="s">
        <v>151</v>
      </c>
      <c r="B146" s="68" t="s">
        <v>34</v>
      </c>
      <c r="C146" s="60" t="s">
        <v>152</v>
      </c>
      <c r="D146" s="61" t="s">
        <v>2</v>
      </c>
      <c r="E146" s="62" t="s">
        <v>33</v>
      </c>
      <c r="F146" s="79">
        <v>1105</v>
      </c>
      <c r="G146" s="64"/>
      <c r="H146" s="82">
        <f>ROUND(G146,2)*F146</f>
        <v>0</v>
      </c>
      <c r="I146" s="76"/>
      <c r="K146" s="90"/>
      <c r="N146" s="93"/>
      <c r="O146" s="93"/>
      <c r="P146" s="93"/>
    </row>
    <row r="147" spans="1:8" ht="34.5" customHeight="1">
      <c r="A147" s="19"/>
      <c r="B147" s="5"/>
      <c r="C147" s="34" t="s">
        <v>22</v>
      </c>
      <c r="D147" s="109"/>
      <c r="E147" s="8"/>
      <c r="F147" s="7"/>
      <c r="G147" s="19"/>
      <c r="H147" s="22"/>
    </row>
    <row r="148" spans="1:16" s="89" customFormat="1" ht="30" customHeight="1">
      <c r="A148" s="85" t="s">
        <v>153</v>
      </c>
      <c r="B148" s="88" t="s">
        <v>274</v>
      </c>
      <c r="C148" s="60" t="s">
        <v>154</v>
      </c>
      <c r="D148" s="61" t="s">
        <v>315</v>
      </c>
      <c r="E148" s="62"/>
      <c r="F148" s="79"/>
      <c r="G148" s="66"/>
      <c r="H148" s="82"/>
      <c r="I148" s="59"/>
      <c r="J148" s="97"/>
      <c r="K148" s="90"/>
      <c r="N148" s="93"/>
      <c r="O148" s="93"/>
      <c r="P148" s="93"/>
    </row>
    <row r="149" spans="1:16" s="89" customFormat="1" ht="30" customHeight="1">
      <c r="A149" s="85" t="s">
        <v>155</v>
      </c>
      <c r="B149" s="68" t="s">
        <v>34</v>
      </c>
      <c r="C149" s="60" t="s">
        <v>156</v>
      </c>
      <c r="D149" s="61"/>
      <c r="E149" s="62" t="s">
        <v>40</v>
      </c>
      <c r="F149" s="79">
        <v>1</v>
      </c>
      <c r="G149" s="64"/>
      <c r="H149" s="82">
        <f>ROUND(G149,2)*F149</f>
        <v>0</v>
      </c>
      <c r="I149" s="59"/>
      <c r="K149" s="90"/>
      <c r="N149" s="93"/>
      <c r="O149" s="93"/>
      <c r="P149" s="93"/>
    </row>
    <row r="150" spans="1:16" s="98" customFormat="1" ht="30" customHeight="1">
      <c r="A150" s="85" t="s">
        <v>162</v>
      </c>
      <c r="B150" s="88" t="s">
        <v>275</v>
      </c>
      <c r="C150" s="60" t="s">
        <v>164</v>
      </c>
      <c r="D150" s="61" t="s">
        <v>315</v>
      </c>
      <c r="E150" s="62" t="s">
        <v>60</v>
      </c>
      <c r="F150" s="79">
        <v>27</v>
      </c>
      <c r="G150" s="64"/>
      <c r="H150" s="82">
        <f>ROUND(G150,2)*F150</f>
        <v>0</v>
      </c>
      <c r="I150" s="59"/>
      <c r="J150" s="97"/>
      <c r="K150" s="90"/>
      <c r="N150" s="93"/>
      <c r="O150" s="93"/>
      <c r="P150" s="93"/>
    </row>
    <row r="151" spans="1:16" s="100" customFormat="1" ht="30" customHeight="1">
      <c r="A151" s="85" t="s">
        <v>113</v>
      </c>
      <c r="B151" s="88" t="s">
        <v>276</v>
      </c>
      <c r="C151" s="86" t="s">
        <v>115</v>
      </c>
      <c r="D151" s="61" t="s">
        <v>315</v>
      </c>
      <c r="E151" s="62"/>
      <c r="F151" s="79"/>
      <c r="G151" s="66"/>
      <c r="H151" s="82"/>
      <c r="I151" s="59"/>
      <c r="J151" s="99"/>
      <c r="K151" s="90"/>
      <c r="N151" s="93"/>
      <c r="O151" s="93"/>
      <c r="P151" s="93"/>
    </row>
    <row r="152" spans="1:16" s="95" customFormat="1" ht="33" customHeight="1">
      <c r="A152" s="85" t="s">
        <v>116</v>
      </c>
      <c r="B152" s="68" t="s">
        <v>34</v>
      </c>
      <c r="C152" s="60" t="s">
        <v>117</v>
      </c>
      <c r="D152" s="61"/>
      <c r="E152" s="62" t="s">
        <v>40</v>
      </c>
      <c r="F152" s="79">
        <v>1</v>
      </c>
      <c r="G152" s="64"/>
      <c r="H152" s="82">
        <f>ROUND(G152,2)*F152</f>
        <v>0</v>
      </c>
      <c r="I152" s="67"/>
      <c r="J152" s="101"/>
      <c r="K152" s="90"/>
      <c r="N152" s="93"/>
      <c r="O152" s="93"/>
      <c r="P152" s="93"/>
    </row>
    <row r="153" spans="1:16" s="95" customFormat="1" ht="33" customHeight="1">
      <c r="A153" s="85" t="s">
        <v>118</v>
      </c>
      <c r="B153" s="68" t="s">
        <v>45</v>
      </c>
      <c r="C153" s="60" t="s">
        <v>119</v>
      </c>
      <c r="D153" s="61"/>
      <c r="E153" s="62" t="s">
        <v>40</v>
      </c>
      <c r="F153" s="79">
        <v>1</v>
      </c>
      <c r="G153" s="64"/>
      <c r="H153" s="82">
        <f>ROUND(G153,2)*F153</f>
        <v>0</v>
      </c>
      <c r="I153" s="67"/>
      <c r="J153" s="101"/>
      <c r="K153" s="90"/>
      <c r="N153" s="93"/>
      <c r="O153" s="93"/>
      <c r="P153" s="93"/>
    </row>
    <row r="154" spans="1:16" s="100" customFormat="1" ht="30" customHeight="1">
      <c r="A154" s="85" t="s">
        <v>166</v>
      </c>
      <c r="B154" s="88" t="s">
        <v>277</v>
      </c>
      <c r="C154" s="86" t="s">
        <v>168</v>
      </c>
      <c r="D154" s="61" t="s">
        <v>315</v>
      </c>
      <c r="E154" s="62"/>
      <c r="F154" s="79"/>
      <c r="G154" s="66"/>
      <c r="H154" s="82"/>
      <c r="I154" s="59"/>
      <c r="J154" s="101"/>
      <c r="K154" s="90"/>
      <c r="N154" s="93"/>
      <c r="O154" s="93"/>
      <c r="P154" s="93"/>
    </row>
    <row r="155" spans="1:16" s="100" customFormat="1" ht="30" customHeight="1">
      <c r="A155" s="85" t="s">
        <v>169</v>
      </c>
      <c r="B155" s="68" t="s">
        <v>34</v>
      </c>
      <c r="C155" s="86" t="s">
        <v>190</v>
      </c>
      <c r="D155" s="61"/>
      <c r="E155" s="62" t="s">
        <v>40</v>
      </c>
      <c r="F155" s="79">
        <v>1</v>
      </c>
      <c r="G155" s="64"/>
      <c r="H155" s="82">
        <f>ROUND(G155,2)*F155</f>
        <v>0</v>
      </c>
      <c r="I155" s="59"/>
      <c r="J155" s="101"/>
      <c r="K155" s="90"/>
      <c r="N155" s="93"/>
      <c r="O155" s="93"/>
      <c r="P155" s="93"/>
    </row>
    <row r="156" spans="1:16" s="89" customFormat="1" ht="30" customHeight="1">
      <c r="A156" s="85" t="s">
        <v>222</v>
      </c>
      <c r="B156" s="88" t="s">
        <v>278</v>
      </c>
      <c r="C156" s="60" t="s">
        <v>224</v>
      </c>
      <c r="D156" s="61" t="s">
        <v>315</v>
      </c>
      <c r="E156" s="62" t="s">
        <v>40</v>
      </c>
      <c r="F156" s="79">
        <v>1</v>
      </c>
      <c r="G156" s="64"/>
      <c r="H156" s="82">
        <f>ROUND(G156,2)*F156</f>
        <v>0</v>
      </c>
      <c r="I156" s="59"/>
      <c r="J156" s="97"/>
      <c r="K156" s="90"/>
      <c r="N156" s="93"/>
      <c r="O156" s="93"/>
      <c r="P156" s="93"/>
    </row>
    <row r="157" spans="1:16" s="89" customFormat="1" ht="30" customHeight="1">
      <c r="A157" s="85" t="s">
        <v>225</v>
      </c>
      <c r="B157" s="88" t="s">
        <v>279</v>
      </c>
      <c r="C157" s="60" t="s">
        <v>227</v>
      </c>
      <c r="D157" s="61" t="s">
        <v>315</v>
      </c>
      <c r="E157" s="62" t="s">
        <v>40</v>
      </c>
      <c r="F157" s="79">
        <v>1</v>
      </c>
      <c r="G157" s="64"/>
      <c r="H157" s="82">
        <f>ROUND(G157,2)*F157</f>
        <v>0</v>
      </c>
      <c r="I157" s="59"/>
      <c r="J157" s="97"/>
      <c r="K157" s="90"/>
      <c r="N157" s="93"/>
      <c r="O157" s="93"/>
      <c r="P157" s="93"/>
    </row>
    <row r="158" spans="1:16" s="95" customFormat="1" ht="30" customHeight="1">
      <c r="A158" s="85" t="s">
        <v>170</v>
      </c>
      <c r="B158" s="113" t="s">
        <v>280</v>
      </c>
      <c r="C158" s="70" t="s">
        <v>171</v>
      </c>
      <c r="D158" s="71" t="s">
        <v>172</v>
      </c>
      <c r="E158" s="72" t="s">
        <v>60</v>
      </c>
      <c r="F158" s="83">
        <v>12</v>
      </c>
      <c r="G158" s="74"/>
      <c r="H158" s="84">
        <f>ROUND(G158,2)*F158</f>
        <v>0</v>
      </c>
      <c r="I158" s="59"/>
      <c r="K158" s="90"/>
      <c r="N158" s="93"/>
      <c r="O158" s="93"/>
      <c r="P158" s="93"/>
    </row>
    <row r="159" spans="1:8" ht="33" customHeight="1">
      <c r="A159" s="19"/>
      <c r="B159" s="114"/>
      <c r="C159" s="115" t="s">
        <v>23</v>
      </c>
      <c r="D159" s="116"/>
      <c r="E159" s="117"/>
      <c r="F159" s="118"/>
      <c r="G159" s="119"/>
      <c r="H159" s="120"/>
    </row>
    <row r="160" spans="1:16" s="95" customFormat="1" ht="33" customHeight="1">
      <c r="A160" s="85" t="s">
        <v>71</v>
      </c>
      <c r="B160" s="88" t="s">
        <v>281</v>
      </c>
      <c r="C160" s="60" t="s">
        <v>122</v>
      </c>
      <c r="D160" s="61" t="s">
        <v>173</v>
      </c>
      <c r="E160" s="62" t="s">
        <v>40</v>
      </c>
      <c r="F160" s="79">
        <v>1</v>
      </c>
      <c r="G160" s="64"/>
      <c r="H160" s="82">
        <f>ROUND(G160,2)*F160</f>
        <v>0</v>
      </c>
      <c r="I160" s="59"/>
      <c r="K160" s="90"/>
      <c r="N160" s="93"/>
      <c r="O160" s="93"/>
      <c r="P160" s="93"/>
    </row>
    <row r="161" spans="1:16" s="95" customFormat="1" ht="30" customHeight="1">
      <c r="A161" s="85" t="s">
        <v>97</v>
      </c>
      <c r="B161" s="88" t="s">
        <v>282</v>
      </c>
      <c r="C161" s="60" t="s">
        <v>123</v>
      </c>
      <c r="D161" s="61" t="s">
        <v>315</v>
      </c>
      <c r="E161" s="62"/>
      <c r="F161" s="79"/>
      <c r="G161" s="65"/>
      <c r="H161" s="82"/>
      <c r="I161" s="59"/>
      <c r="J161" s="101"/>
      <c r="K161" s="90"/>
      <c r="N161" s="93"/>
      <c r="O161" s="93"/>
      <c r="P161" s="93"/>
    </row>
    <row r="162" spans="1:16" s="95" customFormat="1" ht="30" customHeight="1">
      <c r="A162" s="85" t="s">
        <v>124</v>
      </c>
      <c r="B162" s="68" t="s">
        <v>34</v>
      </c>
      <c r="C162" s="60" t="s">
        <v>125</v>
      </c>
      <c r="D162" s="61"/>
      <c r="E162" s="62" t="s">
        <v>98</v>
      </c>
      <c r="F162" s="102">
        <v>0.5</v>
      </c>
      <c r="G162" s="64"/>
      <c r="H162" s="82">
        <f>ROUND(G162,2)*F162</f>
        <v>0</v>
      </c>
      <c r="I162" s="59"/>
      <c r="J162" s="101"/>
      <c r="K162" s="90"/>
      <c r="N162" s="93"/>
      <c r="O162" s="93"/>
      <c r="P162" s="93"/>
    </row>
    <row r="163" spans="1:16" s="89" customFormat="1" ht="30" customHeight="1">
      <c r="A163" s="85" t="s">
        <v>72</v>
      </c>
      <c r="B163" s="88" t="s">
        <v>283</v>
      </c>
      <c r="C163" s="60" t="s">
        <v>126</v>
      </c>
      <c r="D163" s="61" t="s">
        <v>173</v>
      </c>
      <c r="E163" s="62"/>
      <c r="F163" s="79"/>
      <c r="G163" s="66"/>
      <c r="H163" s="82"/>
      <c r="I163" s="59"/>
      <c r="K163" s="90"/>
      <c r="N163" s="93"/>
      <c r="O163" s="93"/>
      <c r="P163" s="93"/>
    </row>
    <row r="164" spans="1:16" s="95" customFormat="1" ht="30" customHeight="1">
      <c r="A164" s="85" t="s">
        <v>188</v>
      </c>
      <c r="B164" s="68" t="s">
        <v>34</v>
      </c>
      <c r="C164" s="60" t="s">
        <v>189</v>
      </c>
      <c r="D164" s="61"/>
      <c r="E164" s="62" t="s">
        <v>40</v>
      </c>
      <c r="F164" s="79">
        <v>1</v>
      </c>
      <c r="G164" s="64"/>
      <c r="H164" s="82">
        <f>ROUND(G164,2)*F164</f>
        <v>0</v>
      </c>
      <c r="I164" s="59"/>
      <c r="K164" s="90"/>
      <c r="N164" s="93"/>
      <c r="O164" s="93"/>
      <c r="P164" s="93"/>
    </row>
    <row r="165" spans="1:8" ht="33" customHeight="1">
      <c r="A165" s="19"/>
      <c r="B165" s="15"/>
      <c r="C165" s="34" t="s">
        <v>24</v>
      </c>
      <c r="D165" s="109"/>
      <c r="E165" s="6"/>
      <c r="F165" s="9"/>
      <c r="G165" s="19"/>
      <c r="H165" s="22"/>
    </row>
    <row r="166" spans="1:16" s="89" customFormat="1" ht="30" customHeight="1">
      <c r="A166" s="81" t="s">
        <v>73</v>
      </c>
      <c r="B166" s="88" t="s">
        <v>284</v>
      </c>
      <c r="C166" s="60" t="s">
        <v>74</v>
      </c>
      <c r="D166" s="61" t="s">
        <v>174</v>
      </c>
      <c r="E166" s="62"/>
      <c r="F166" s="63"/>
      <c r="G166" s="66"/>
      <c r="H166" s="65"/>
      <c r="I166" s="59"/>
      <c r="K166" s="90"/>
      <c r="N166" s="93"/>
      <c r="O166" s="93"/>
      <c r="P166" s="93"/>
    </row>
    <row r="167" spans="1:16" s="95" customFormat="1" ht="30" customHeight="1">
      <c r="A167" s="81" t="s">
        <v>175</v>
      </c>
      <c r="B167" s="68" t="s">
        <v>34</v>
      </c>
      <c r="C167" s="60" t="s">
        <v>176</v>
      </c>
      <c r="D167" s="61"/>
      <c r="E167" s="62" t="s">
        <v>33</v>
      </c>
      <c r="F167" s="63">
        <v>50</v>
      </c>
      <c r="G167" s="64"/>
      <c r="H167" s="65">
        <f>ROUND(G167,2)*F167</f>
        <v>0</v>
      </c>
      <c r="I167" s="87"/>
      <c r="K167" s="90"/>
      <c r="N167" s="93"/>
      <c r="O167" s="93"/>
      <c r="P167" s="93"/>
    </row>
    <row r="168" spans="1:16" s="95" customFormat="1" ht="30" customHeight="1">
      <c r="A168" s="81" t="s">
        <v>75</v>
      </c>
      <c r="B168" s="68" t="s">
        <v>45</v>
      </c>
      <c r="C168" s="60" t="s">
        <v>76</v>
      </c>
      <c r="D168" s="61"/>
      <c r="E168" s="62" t="s">
        <v>33</v>
      </c>
      <c r="F168" s="63">
        <v>150</v>
      </c>
      <c r="G168" s="64"/>
      <c r="H168" s="65">
        <f>ROUND(G168,2)*F168</f>
        <v>0</v>
      </c>
      <c r="I168" s="59"/>
      <c r="K168" s="90"/>
      <c r="N168" s="93"/>
      <c r="O168" s="93"/>
      <c r="P168" s="93"/>
    </row>
    <row r="169" spans="1:8" s="42" customFormat="1" ht="33" customHeight="1" thickBot="1">
      <c r="A169" s="43"/>
      <c r="B169" s="38" t="str">
        <f>B107</f>
        <v>C</v>
      </c>
      <c r="C169" s="142" t="str">
        <f>C107</f>
        <v>HORACE/EUGENIE LANE</v>
      </c>
      <c r="D169" s="143"/>
      <c r="E169" s="143"/>
      <c r="F169" s="144"/>
      <c r="G169" s="43" t="s">
        <v>17</v>
      </c>
      <c r="H169" s="43">
        <f>SUM(H107:H168)</f>
        <v>0</v>
      </c>
    </row>
    <row r="170" spans="1:8" s="42" customFormat="1" ht="33" customHeight="1" thickTop="1">
      <c r="A170" s="40"/>
      <c r="B170" s="39" t="s">
        <v>15</v>
      </c>
      <c r="C170" s="139" t="s">
        <v>217</v>
      </c>
      <c r="D170" s="140"/>
      <c r="E170" s="140"/>
      <c r="F170" s="141"/>
      <c r="G170" s="40"/>
      <c r="H170" s="41"/>
    </row>
    <row r="171" spans="1:8" ht="33" customHeight="1">
      <c r="A171" s="19"/>
      <c r="B171" s="15"/>
      <c r="C171" s="33" t="s">
        <v>19</v>
      </c>
      <c r="D171" s="109"/>
      <c r="E171" s="7" t="s">
        <v>2</v>
      </c>
      <c r="F171" s="7" t="s">
        <v>2</v>
      </c>
      <c r="G171" s="19" t="s">
        <v>2</v>
      </c>
      <c r="H171" s="22"/>
    </row>
    <row r="172" spans="1:16" s="89" customFormat="1" ht="30" customHeight="1">
      <c r="A172" s="85" t="s">
        <v>128</v>
      </c>
      <c r="B172" s="88" t="s">
        <v>111</v>
      </c>
      <c r="C172" s="60" t="s">
        <v>130</v>
      </c>
      <c r="D172" s="61" t="s">
        <v>131</v>
      </c>
      <c r="E172" s="62" t="s">
        <v>31</v>
      </c>
      <c r="F172" s="63">
        <v>650</v>
      </c>
      <c r="G172" s="64"/>
      <c r="H172" s="65">
        <f>ROUND(G172,2)*F172</f>
        <v>0</v>
      </c>
      <c r="I172" s="59"/>
      <c r="K172" s="90"/>
      <c r="L172" s="91"/>
      <c r="M172" s="92"/>
      <c r="N172" s="93"/>
      <c r="O172" s="93"/>
      <c r="P172" s="93"/>
    </row>
    <row r="173" spans="1:16" s="95" customFormat="1" ht="30" customHeight="1">
      <c r="A173" s="94" t="s">
        <v>132</v>
      </c>
      <c r="B173" s="88" t="s">
        <v>112</v>
      </c>
      <c r="C173" s="60" t="s">
        <v>134</v>
      </c>
      <c r="D173" s="61" t="s">
        <v>131</v>
      </c>
      <c r="E173" s="62" t="s">
        <v>33</v>
      </c>
      <c r="F173" s="63">
        <v>1045</v>
      </c>
      <c r="G173" s="64"/>
      <c r="H173" s="65">
        <f>ROUND(G173,2)*F173</f>
        <v>0</v>
      </c>
      <c r="I173" s="59"/>
      <c r="K173" s="90"/>
      <c r="L173" s="91"/>
      <c r="M173" s="92"/>
      <c r="N173" s="93"/>
      <c r="O173" s="93"/>
      <c r="P173" s="93"/>
    </row>
    <row r="174" spans="1:16" s="89" customFormat="1" ht="30" customHeight="1">
      <c r="A174" s="94" t="s">
        <v>135</v>
      </c>
      <c r="B174" s="88" t="s">
        <v>285</v>
      </c>
      <c r="C174" s="60" t="s">
        <v>137</v>
      </c>
      <c r="D174" s="61" t="s">
        <v>131</v>
      </c>
      <c r="E174" s="62"/>
      <c r="F174" s="63"/>
      <c r="G174" s="66"/>
      <c r="H174" s="65"/>
      <c r="I174" s="59"/>
      <c r="K174" s="90"/>
      <c r="N174" s="93"/>
      <c r="O174" s="93"/>
      <c r="P174" s="93"/>
    </row>
    <row r="175" spans="1:16" s="89" customFormat="1" ht="30" customHeight="1">
      <c r="A175" s="85" t="s">
        <v>138</v>
      </c>
      <c r="B175" s="68" t="s">
        <v>34</v>
      </c>
      <c r="C175" s="60" t="s">
        <v>139</v>
      </c>
      <c r="D175" s="61" t="s">
        <v>2</v>
      </c>
      <c r="E175" s="62" t="s">
        <v>35</v>
      </c>
      <c r="F175" s="63">
        <v>625</v>
      </c>
      <c r="G175" s="64"/>
      <c r="H175" s="65">
        <f>ROUND(G175,2)*F175</f>
        <v>0</v>
      </c>
      <c r="I175" s="59"/>
      <c r="K175" s="90"/>
      <c r="N175" s="93"/>
      <c r="O175" s="93"/>
      <c r="P175" s="93"/>
    </row>
    <row r="176" spans="1:16" s="89" customFormat="1" ht="33" customHeight="1">
      <c r="A176" s="94" t="s">
        <v>36</v>
      </c>
      <c r="B176" s="88" t="s">
        <v>286</v>
      </c>
      <c r="C176" s="60" t="s">
        <v>37</v>
      </c>
      <c r="D176" s="61" t="s">
        <v>236</v>
      </c>
      <c r="E176" s="62" t="s">
        <v>31</v>
      </c>
      <c r="F176" s="63">
        <v>80</v>
      </c>
      <c r="G176" s="64"/>
      <c r="H176" s="65">
        <f>ROUND(G176,2)*F176</f>
        <v>0</v>
      </c>
      <c r="I176" s="96"/>
      <c r="K176" s="90"/>
      <c r="N176" s="93"/>
      <c r="O176" s="93"/>
      <c r="P176" s="93"/>
    </row>
    <row r="177" spans="1:16" s="95" customFormat="1" ht="30" customHeight="1">
      <c r="A177" s="85" t="s">
        <v>38</v>
      </c>
      <c r="B177" s="88" t="s">
        <v>287</v>
      </c>
      <c r="C177" s="60" t="s">
        <v>39</v>
      </c>
      <c r="D177" s="61" t="s">
        <v>131</v>
      </c>
      <c r="E177" s="62" t="s">
        <v>33</v>
      </c>
      <c r="F177" s="63">
        <v>100</v>
      </c>
      <c r="G177" s="64"/>
      <c r="H177" s="65">
        <f>ROUND(G177,2)*F177</f>
        <v>0</v>
      </c>
      <c r="I177" s="59" t="s">
        <v>142</v>
      </c>
      <c r="K177" s="90"/>
      <c r="N177" s="93"/>
      <c r="O177" s="93"/>
      <c r="P177" s="93"/>
    </row>
    <row r="178" spans="1:16" s="95" customFormat="1" ht="30" customHeight="1">
      <c r="A178" s="94" t="s">
        <v>143</v>
      </c>
      <c r="B178" s="88" t="s">
        <v>288</v>
      </c>
      <c r="C178" s="60" t="s">
        <v>145</v>
      </c>
      <c r="D178" s="61" t="s">
        <v>146</v>
      </c>
      <c r="E178" s="62" t="s">
        <v>33</v>
      </c>
      <c r="F178" s="63">
        <v>1045</v>
      </c>
      <c r="G178" s="64"/>
      <c r="H178" s="65">
        <f>ROUND(G178,2)*F178</f>
        <v>0</v>
      </c>
      <c r="I178" s="59"/>
      <c r="K178" s="90"/>
      <c r="N178" s="93"/>
      <c r="O178" s="93"/>
      <c r="P178" s="93"/>
    </row>
    <row r="179" spans="1:16" s="95" customFormat="1" ht="30" customHeight="1">
      <c r="A179" s="85" t="s">
        <v>197</v>
      </c>
      <c r="B179" s="88" t="s">
        <v>289</v>
      </c>
      <c r="C179" s="60" t="s">
        <v>199</v>
      </c>
      <c r="D179" s="61" t="s">
        <v>200</v>
      </c>
      <c r="E179" s="62"/>
      <c r="F179" s="63"/>
      <c r="G179" s="66"/>
      <c r="H179" s="65"/>
      <c r="I179" s="59"/>
      <c r="K179" s="90"/>
      <c r="N179" s="93"/>
      <c r="O179" s="93"/>
      <c r="P179" s="93"/>
    </row>
    <row r="180" spans="1:16" s="89" customFormat="1" ht="30" customHeight="1">
      <c r="A180" s="85" t="s">
        <v>201</v>
      </c>
      <c r="B180" s="68" t="s">
        <v>34</v>
      </c>
      <c r="C180" s="60" t="s">
        <v>202</v>
      </c>
      <c r="D180" s="61" t="s">
        <v>2</v>
      </c>
      <c r="E180" s="62" t="s">
        <v>35</v>
      </c>
      <c r="F180" s="63">
        <v>100</v>
      </c>
      <c r="G180" s="64"/>
      <c r="H180" s="65">
        <f>ROUND(G180,2)*F180</f>
        <v>0</v>
      </c>
      <c r="I180" s="59"/>
      <c r="K180" s="90"/>
      <c r="N180" s="93"/>
      <c r="O180" s="93"/>
      <c r="P180" s="93"/>
    </row>
    <row r="181" spans="1:8" ht="33" customHeight="1">
      <c r="A181" s="19"/>
      <c r="B181" s="15"/>
      <c r="C181" s="34" t="s">
        <v>20</v>
      </c>
      <c r="D181" s="109"/>
      <c r="E181" s="6"/>
      <c r="F181" s="9"/>
      <c r="G181" s="19"/>
      <c r="H181" s="22"/>
    </row>
    <row r="182" spans="1:16" s="95" customFormat="1" ht="30" customHeight="1">
      <c r="A182" s="81" t="s">
        <v>43</v>
      </c>
      <c r="B182" s="88" t="s">
        <v>290</v>
      </c>
      <c r="C182" s="60" t="s">
        <v>44</v>
      </c>
      <c r="D182" s="61" t="s">
        <v>101</v>
      </c>
      <c r="E182" s="62"/>
      <c r="F182" s="63"/>
      <c r="G182" s="66"/>
      <c r="H182" s="65"/>
      <c r="I182" s="59"/>
      <c r="K182" s="90"/>
      <c r="N182" s="93"/>
      <c r="O182" s="93"/>
      <c r="P182" s="93"/>
    </row>
    <row r="183" spans="1:16" s="95" customFormat="1" ht="30" customHeight="1">
      <c r="A183" s="81" t="s">
        <v>205</v>
      </c>
      <c r="B183" s="68" t="s">
        <v>34</v>
      </c>
      <c r="C183" s="60" t="s">
        <v>206</v>
      </c>
      <c r="D183" s="61" t="s">
        <v>2</v>
      </c>
      <c r="E183" s="62" t="s">
        <v>33</v>
      </c>
      <c r="F183" s="63">
        <v>10</v>
      </c>
      <c r="G183" s="64"/>
      <c r="H183" s="65">
        <f>ROUND(G183,2)*F183</f>
        <v>0</v>
      </c>
      <c r="I183" s="59"/>
      <c r="K183" s="90"/>
      <c r="N183" s="93"/>
      <c r="O183" s="93"/>
      <c r="P183" s="93"/>
    </row>
    <row r="184" spans="1:16" s="95" customFormat="1" ht="30" customHeight="1">
      <c r="A184" s="81" t="s">
        <v>46</v>
      </c>
      <c r="B184" s="88" t="s">
        <v>291</v>
      </c>
      <c r="C184" s="60" t="s">
        <v>47</v>
      </c>
      <c r="D184" s="61" t="s">
        <v>102</v>
      </c>
      <c r="E184" s="62"/>
      <c r="F184" s="63"/>
      <c r="G184" s="66"/>
      <c r="H184" s="65"/>
      <c r="I184" s="59"/>
      <c r="K184" s="90"/>
      <c r="N184" s="93"/>
      <c r="O184" s="93"/>
      <c r="P184" s="93"/>
    </row>
    <row r="185" spans="1:16" s="95" customFormat="1" ht="30" customHeight="1">
      <c r="A185" s="81" t="s">
        <v>48</v>
      </c>
      <c r="B185" s="68" t="s">
        <v>34</v>
      </c>
      <c r="C185" s="60" t="s">
        <v>49</v>
      </c>
      <c r="D185" s="61" t="s">
        <v>2</v>
      </c>
      <c r="E185" s="62" t="s">
        <v>40</v>
      </c>
      <c r="F185" s="63">
        <v>20</v>
      </c>
      <c r="G185" s="64"/>
      <c r="H185" s="65">
        <f>ROUND(G185,2)*F185</f>
        <v>0</v>
      </c>
      <c r="I185" s="59"/>
      <c r="K185" s="90"/>
      <c r="N185" s="93"/>
      <c r="O185" s="93"/>
      <c r="P185" s="93"/>
    </row>
    <row r="186" spans="1:16" s="95" customFormat="1" ht="30" customHeight="1">
      <c r="A186" s="81" t="s">
        <v>50</v>
      </c>
      <c r="B186" s="88" t="s">
        <v>292</v>
      </c>
      <c r="C186" s="60" t="s">
        <v>51</v>
      </c>
      <c r="D186" s="61" t="s">
        <v>102</v>
      </c>
      <c r="E186" s="62"/>
      <c r="F186" s="63"/>
      <c r="G186" s="66"/>
      <c r="H186" s="65"/>
      <c r="I186" s="59"/>
      <c r="K186" s="90"/>
      <c r="N186" s="93"/>
      <c r="O186" s="93"/>
      <c r="P186" s="93"/>
    </row>
    <row r="187" spans="1:16" s="95" customFormat="1" ht="30" customHeight="1">
      <c r="A187" s="81" t="s">
        <v>52</v>
      </c>
      <c r="B187" s="68" t="s">
        <v>34</v>
      </c>
      <c r="C187" s="60" t="s">
        <v>53</v>
      </c>
      <c r="D187" s="61" t="s">
        <v>2</v>
      </c>
      <c r="E187" s="62" t="s">
        <v>40</v>
      </c>
      <c r="F187" s="63">
        <v>15</v>
      </c>
      <c r="G187" s="64"/>
      <c r="H187" s="65">
        <f>ROUND(G187,2)*F187</f>
        <v>0</v>
      </c>
      <c r="I187" s="59"/>
      <c r="K187" s="90"/>
      <c r="N187" s="93"/>
      <c r="O187" s="93"/>
      <c r="P187" s="93"/>
    </row>
    <row r="188" spans="1:16" s="89" customFormat="1" ht="30" customHeight="1">
      <c r="A188" s="81" t="s">
        <v>54</v>
      </c>
      <c r="B188" s="88" t="s">
        <v>293</v>
      </c>
      <c r="C188" s="60" t="s">
        <v>55</v>
      </c>
      <c r="D188" s="61" t="s">
        <v>103</v>
      </c>
      <c r="E188" s="62"/>
      <c r="F188" s="63"/>
      <c r="G188" s="66"/>
      <c r="H188" s="65"/>
      <c r="I188" s="76"/>
      <c r="K188" s="90"/>
      <c r="N188" s="93"/>
      <c r="O188" s="93"/>
      <c r="P188" s="93"/>
    </row>
    <row r="189" spans="1:16" s="95" customFormat="1" ht="30" customHeight="1">
      <c r="A189" s="81" t="s">
        <v>56</v>
      </c>
      <c r="B189" s="68" t="s">
        <v>34</v>
      </c>
      <c r="C189" s="60" t="s">
        <v>57</v>
      </c>
      <c r="D189" s="61" t="s">
        <v>58</v>
      </c>
      <c r="E189" s="62"/>
      <c r="F189" s="63"/>
      <c r="G189" s="66"/>
      <c r="H189" s="65"/>
      <c r="I189" s="59"/>
      <c r="K189" s="90"/>
      <c r="N189" s="93"/>
      <c r="O189" s="93"/>
      <c r="P189" s="93"/>
    </row>
    <row r="190" spans="1:16" s="95" customFormat="1" ht="30" customHeight="1">
      <c r="A190" s="81" t="s">
        <v>59</v>
      </c>
      <c r="B190" s="77"/>
      <c r="C190" s="60" t="s">
        <v>242</v>
      </c>
      <c r="D190" s="61"/>
      <c r="E190" s="62" t="s">
        <v>33</v>
      </c>
      <c r="F190" s="63">
        <v>5</v>
      </c>
      <c r="G190" s="64"/>
      <c r="H190" s="65">
        <f>ROUND(G190,2)*F190</f>
        <v>0</v>
      </c>
      <c r="I190" s="59"/>
      <c r="K190" s="90"/>
      <c r="N190" s="93"/>
      <c r="O190" s="93"/>
      <c r="P190" s="93"/>
    </row>
    <row r="191" spans="1:16" s="95" customFormat="1" ht="30" customHeight="1">
      <c r="A191" s="81" t="s">
        <v>62</v>
      </c>
      <c r="B191" s="88" t="s">
        <v>294</v>
      </c>
      <c r="C191" s="60" t="s">
        <v>63</v>
      </c>
      <c r="D191" s="61" t="s">
        <v>104</v>
      </c>
      <c r="E191" s="62"/>
      <c r="F191" s="63"/>
      <c r="G191" s="66"/>
      <c r="H191" s="65"/>
      <c r="I191" s="59"/>
      <c r="K191" s="90"/>
      <c r="N191" s="93"/>
      <c r="O191" s="93"/>
      <c r="P191" s="93"/>
    </row>
    <row r="192" spans="1:16" s="95" customFormat="1" ht="30" customHeight="1">
      <c r="A192" s="81" t="s">
        <v>65</v>
      </c>
      <c r="B192" s="68" t="s">
        <v>34</v>
      </c>
      <c r="C192" s="60" t="s">
        <v>316</v>
      </c>
      <c r="D192" s="61" t="s">
        <v>105</v>
      </c>
      <c r="E192" s="62" t="s">
        <v>60</v>
      </c>
      <c r="F192" s="63">
        <v>5</v>
      </c>
      <c r="G192" s="64"/>
      <c r="H192" s="65">
        <f>ROUND(G192,2)*F192</f>
        <v>0</v>
      </c>
      <c r="I192" s="59"/>
      <c r="K192" s="90"/>
      <c r="N192" s="93"/>
      <c r="O192" s="93"/>
      <c r="P192" s="93"/>
    </row>
    <row r="193" spans="1:16" s="95" customFormat="1" ht="30" customHeight="1">
      <c r="A193" s="81" t="s">
        <v>66</v>
      </c>
      <c r="B193" s="88" t="s">
        <v>295</v>
      </c>
      <c r="C193" s="60" t="s">
        <v>67</v>
      </c>
      <c r="D193" s="61" t="s">
        <v>106</v>
      </c>
      <c r="E193" s="80"/>
      <c r="F193" s="63"/>
      <c r="G193" s="66"/>
      <c r="H193" s="65"/>
      <c r="I193" s="59"/>
      <c r="K193" s="90"/>
      <c r="N193" s="93"/>
      <c r="O193" s="93"/>
      <c r="P193" s="93"/>
    </row>
    <row r="194" spans="1:16" s="95" customFormat="1" ht="30" customHeight="1">
      <c r="A194" s="81" t="s">
        <v>94</v>
      </c>
      <c r="B194" s="68" t="s">
        <v>34</v>
      </c>
      <c r="C194" s="60" t="s">
        <v>95</v>
      </c>
      <c r="D194" s="61"/>
      <c r="E194" s="62"/>
      <c r="F194" s="63"/>
      <c r="G194" s="66"/>
      <c r="H194" s="65"/>
      <c r="I194" s="59"/>
      <c r="K194" s="90"/>
      <c r="N194" s="93"/>
      <c r="O194" s="93"/>
      <c r="P194" s="93"/>
    </row>
    <row r="195" spans="1:16" s="95" customFormat="1" ht="30" customHeight="1">
      <c r="A195" s="81" t="s">
        <v>96</v>
      </c>
      <c r="B195" s="78"/>
      <c r="C195" s="70" t="s">
        <v>68</v>
      </c>
      <c r="D195" s="71"/>
      <c r="E195" s="72" t="s">
        <v>35</v>
      </c>
      <c r="F195" s="73">
        <v>5</v>
      </c>
      <c r="G195" s="74"/>
      <c r="H195" s="75">
        <f>ROUND(G195,2)*F195</f>
        <v>0</v>
      </c>
      <c r="I195" s="59"/>
      <c r="K195" s="90"/>
      <c r="N195" s="93"/>
      <c r="O195" s="93"/>
      <c r="P195" s="93"/>
    </row>
    <row r="196" spans="1:8" ht="33" customHeight="1">
      <c r="A196" s="19"/>
      <c r="B196" s="5"/>
      <c r="C196" s="34" t="s">
        <v>21</v>
      </c>
      <c r="D196" s="109"/>
      <c r="E196" s="7"/>
      <c r="F196" s="7"/>
      <c r="G196" s="19"/>
      <c r="H196" s="22"/>
    </row>
    <row r="197" spans="1:16" s="89" customFormat="1" ht="33" customHeight="1">
      <c r="A197" s="85" t="s">
        <v>69</v>
      </c>
      <c r="B197" s="88" t="s">
        <v>296</v>
      </c>
      <c r="C197" s="60" t="s">
        <v>70</v>
      </c>
      <c r="D197" s="61" t="s">
        <v>150</v>
      </c>
      <c r="E197" s="62"/>
      <c r="F197" s="79"/>
      <c r="G197" s="66"/>
      <c r="H197" s="82"/>
      <c r="I197" s="59"/>
      <c r="K197" s="90"/>
      <c r="N197" s="93"/>
      <c r="O197" s="93"/>
      <c r="P197" s="93"/>
    </row>
    <row r="198" spans="1:16" s="89" customFormat="1" ht="33" customHeight="1">
      <c r="A198" s="85" t="s">
        <v>151</v>
      </c>
      <c r="B198" s="68" t="s">
        <v>34</v>
      </c>
      <c r="C198" s="60" t="s">
        <v>152</v>
      </c>
      <c r="D198" s="61" t="s">
        <v>2</v>
      </c>
      <c r="E198" s="62" t="s">
        <v>33</v>
      </c>
      <c r="F198" s="79">
        <v>915</v>
      </c>
      <c r="G198" s="64"/>
      <c r="H198" s="82">
        <f>ROUND(G198,2)*F198</f>
        <v>0</v>
      </c>
      <c r="I198" s="76"/>
      <c r="K198" s="90"/>
      <c r="N198" s="93"/>
      <c r="O198" s="93"/>
      <c r="P198" s="93"/>
    </row>
    <row r="199" spans="1:16" s="95" customFormat="1" ht="33" customHeight="1">
      <c r="A199" s="85" t="s">
        <v>207</v>
      </c>
      <c r="B199" s="68" t="s">
        <v>45</v>
      </c>
      <c r="C199" s="60" t="s">
        <v>208</v>
      </c>
      <c r="D199" s="61" t="s">
        <v>209</v>
      </c>
      <c r="E199" s="62" t="s">
        <v>60</v>
      </c>
      <c r="F199" s="63">
        <v>15</v>
      </c>
      <c r="G199" s="64"/>
      <c r="H199" s="82">
        <f>ROUND(G199,2)*F199</f>
        <v>0</v>
      </c>
      <c r="I199" s="76"/>
      <c r="K199" s="90"/>
      <c r="N199" s="93"/>
      <c r="O199" s="93"/>
      <c r="P199" s="93"/>
    </row>
    <row r="200" spans="1:8" ht="34.5" customHeight="1">
      <c r="A200" s="19"/>
      <c r="B200" s="5"/>
      <c r="C200" s="34" t="s">
        <v>22</v>
      </c>
      <c r="D200" s="109"/>
      <c r="E200" s="8"/>
      <c r="F200" s="7"/>
      <c r="G200" s="19"/>
      <c r="H200" s="22"/>
    </row>
    <row r="201" spans="1:16" s="89" customFormat="1" ht="30" customHeight="1">
      <c r="A201" s="85" t="s">
        <v>153</v>
      </c>
      <c r="B201" s="88" t="s">
        <v>297</v>
      </c>
      <c r="C201" s="60" t="s">
        <v>154</v>
      </c>
      <c r="D201" s="61" t="s">
        <v>315</v>
      </c>
      <c r="E201" s="62"/>
      <c r="F201" s="79"/>
      <c r="G201" s="66"/>
      <c r="H201" s="82"/>
      <c r="I201" s="59"/>
      <c r="J201" s="97"/>
      <c r="K201" s="90"/>
      <c r="N201" s="93"/>
      <c r="O201" s="93"/>
      <c r="P201" s="93"/>
    </row>
    <row r="202" spans="1:16" s="89" customFormat="1" ht="30" customHeight="1">
      <c r="A202" s="85" t="s">
        <v>155</v>
      </c>
      <c r="B202" s="68" t="s">
        <v>34</v>
      </c>
      <c r="C202" s="60" t="s">
        <v>156</v>
      </c>
      <c r="D202" s="61"/>
      <c r="E202" s="62" t="s">
        <v>40</v>
      </c>
      <c r="F202" s="79">
        <v>2</v>
      </c>
      <c r="G202" s="64"/>
      <c r="H202" s="82">
        <f>ROUND(G202,2)*F202</f>
        <v>0</v>
      </c>
      <c r="I202" s="59"/>
      <c r="K202" s="90"/>
      <c r="N202" s="93"/>
      <c r="O202" s="93"/>
      <c r="P202" s="93"/>
    </row>
    <row r="203" spans="1:16" s="98" customFormat="1" ht="30" customHeight="1">
      <c r="A203" s="85" t="s">
        <v>162</v>
      </c>
      <c r="B203" s="88" t="s">
        <v>298</v>
      </c>
      <c r="C203" s="60" t="s">
        <v>164</v>
      </c>
      <c r="D203" s="61" t="s">
        <v>315</v>
      </c>
      <c r="E203" s="62" t="s">
        <v>60</v>
      </c>
      <c r="F203" s="79">
        <v>155</v>
      </c>
      <c r="G203" s="64"/>
      <c r="H203" s="82">
        <f>ROUND(G203,2)*F203</f>
        <v>0</v>
      </c>
      <c r="I203" s="59"/>
      <c r="J203" s="97"/>
      <c r="K203" s="90"/>
      <c r="N203" s="93"/>
      <c r="O203" s="93"/>
      <c r="P203" s="93"/>
    </row>
    <row r="204" spans="1:16" s="100" customFormat="1" ht="30" customHeight="1">
      <c r="A204" s="85" t="s">
        <v>210</v>
      </c>
      <c r="B204" s="88" t="s">
        <v>299</v>
      </c>
      <c r="C204" s="86" t="s">
        <v>212</v>
      </c>
      <c r="D204" s="61" t="s">
        <v>315</v>
      </c>
      <c r="E204" s="62"/>
      <c r="F204" s="79"/>
      <c r="G204" s="66"/>
      <c r="H204" s="82"/>
      <c r="I204" s="59"/>
      <c r="J204" s="101"/>
      <c r="K204" s="90"/>
      <c r="N204" s="93"/>
      <c r="O204" s="93"/>
      <c r="P204" s="93"/>
    </row>
    <row r="205" spans="1:16" s="100" customFormat="1" ht="30" customHeight="1">
      <c r="A205" s="85" t="s">
        <v>213</v>
      </c>
      <c r="B205" s="68" t="s">
        <v>34</v>
      </c>
      <c r="C205" s="86" t="s">
        <v>220</v>
      </c>
      <c r="D205" s="61"/>
      <c r="E205" s="62"/>
      <c r="F205" s="79"/>
      <c r="G205" s="66"/>
      <c r="H205" s="82"/>
      <c r="I205" s="59"/>
      <c r="K205" s="90"/>
      <c r="N205" s="93"/>
      <c r="O205" s="93"/>
      <c r="P205" s="93"/>
    </row>
    <row r="206" spans="1:16" s="95" customFormat="1" ht="30" customHeight="1">
      <c r="A206" s="85" t="s">
        <v>219</v>
      </c>
      <c r="B206" s="103"/>
      <c r="C206" s="60" t="s">
        <v>300</v>
      </c>
      <c r="D206" s="61"/>
      <c r="E206" s="62" t="s">
        <v>40</v>
      </c>
      <c r="F206" s="79">
        <v>1</v>
      </c>
      <c r="G206" s="64"/>
      <c r="H206" s="82">
        <f>ROUND(G206,2)*F206</f>
        <v>0</v>
      </c>
      <c r="I206" s="67"/>
      <c r="K206" s="90"/>
      <c r="N206" s="93"/>
      <c r="O206" s="93"/>
      <c r="P206" s="93"/>
    </row>
    <row r="207" spans="1:16" s="95" customFormat="1" ht="30" customHeight="1">
      <c r="A207" s="85" t="s">
        <v>170</v>
      </c>
      <c r="B207" s="88" t="s">
        <v>301</v>
      </c>
      <c r="C207" s="60" t="s">
        <v>171</v>
      </c>
      <c r="D207" s="61" t="s">
        <v>172</v>
      </c>
      <c r="E207" s="62" t="s">
        <v>60</v>
      </c>
      <c r="F207" s="79">
        <v>24</v>
      </c>
      <c r="G207" s="64"/>
      <c r="H207" s="82">
        <f>ROUND(G207,2)*F207</f>
        <v>0</v>
      </c>
      <c r="I207" s="59"/>
      <c r="K207" s="90"/>
      <c r="N207" s="93"/>
      <c r="O207" s="93"/>
      <c r="P207" s="93"/>
    </row>
    <row r="208" spans="1:8" ht="33" customHeight="1">
      <c r="A208" s="19"/>
      <c r="B208" s="15"/>
      <c r="C208" s="34" t="s">
        <v>24</v>
      </c>
      <c r="D208" s="109"/>
      <c r="E208" s="6"/>
      <c r="F208" s="9"/>
      <c r="G208" s="19"/>
      <c r="H208" s="22"/>
    </row>
    <row r="209" spans="1:16" s="89" customFormat="1" ht="30" customHeight="1">
      <c r="A209" s="81" t="s">
        <v>73</v>
      </c>
      <c r="B209" s="88" t="s">
        <v>302</v>
      </c>
      <c r="C209" s="60" t="s">
        <v>74</v>
      </c>
      <c r="D209" s="61" t="s">
        <v>174</v>
      </c>
      <c r="E209" s="62"/>
      <c r="F209" s="63"/>
      <c r="G209" s="66"/>
      <c r="H209" s="65"/>
      <c r="I209" s="59"/>
      <c r="K209" s="90"/>
      <c r="N209" s="93"/>
      <c r="O209" s="93"/>
      <c r="P209" s="93"/>
    </row>
    <row r="210" spans="1:16" s="95" customFormat="1" ht="30" customHeight="1">
      <c r="A210" s="81" t="s">
        <v>175</v>
      </c>
      <c r="B210" s="68" t="s">
        <v>34</v>
      </c>
      <c r="C210" s="60" t="s">
        <v>176</v>
      </c>
      <c r="D210" s="61"/>
      <c r="E210" s="62" t="s">
        <v>33</v>
      </c>
      <c r="F210" s="63">
        <v>100</v>
      </c>
      <c r="G210" s="64"/>
      <c r="H210" s="65">
        <f>ROUND(G210,2)*F210</f>
        <v>0</v>
      </c>
      <c r="I210" s="87"/>
      <c r="K210" s="90"/>
      <c r="N210" s="93"/>
      <c r="O210" s="93"/>
      <c r="P210" s="93"/>
    </row>
    <row r="211" spans="1:8" s="42" customFormat="1" ht="33" customHeight="1" thickBot="1">
      <c r="A211" s="43"/>
      <c r="B211" s="38" t="str">
        <f>B170</f>
        <v>D</v>
      </c>
      <c r="C211" s="142" t="str">
        <f>C170</f>
        <v>ROSS/ELGIN LANE</v>
      </c>
      <c r="D211" s="143"/>
      <c r="E211" s="143"/>
      <c r="F211" s="144"/>
      <c r="G211" s="43" t="s">
        <v>17</v>
      </c>
      <c r="H211" s="43">
        <f>SUM(H170:H210)</f>
        <v>0</v>
      </c>
    </row>
    <row r="212" spans="1:8" s="42" customFormat="1" ht="33" customHeight="1" thickTop="1">
      <c r="A212" s="44"/>
      <c r="B212" s="39" t="s">
        <v>16</v>
      </c>
      <c r="C212" s="139" t="s">
        <v>216</v>
      </c>
      <c r="D212" s="140"/>
      <c r="E212" s="140"/>
      <c r="F212" s="141"/>
      <c r="G212" s="44"/>
      <c r="H212" s="45"/>
    </row>
    <row r="213" spans="1:8" ht="33" customHeight="1">
      <c r="A213" s="19"/>
      <c r="B213" s="15"/>
      <c r="C213" s="33" t="s">
        <v>19</v>
      </c>
      <c r="D213" s="109"/>
      <c r="E213" s="7" t="s">
        <v>2</v>
      </c>
      <c r="F213" s="7" t="s">
        <v>2</v>
      </c>
      <c r="G213" s="19" t="s">
        <v>2</v>
      </c>
      <c r="H213" s="22"/>
    </row>
    <row r="214" spans="1:16" s="89" customFormat="1" ht="30" customHeight="1">
      <c r="A214" s="85" t="s">
        <v>128</v>
      </c>
      <c r="B214" s="88" t="s">
        <v>114</v>
      </c>
      <c r="C214" s="60" t="s">
        <v>130</v>
      </c>
      <c r="D214" s="61" t="s">
        <v>131</v>
      </c>
      <c r="E214" s="62" t="s">
        <v>31</v>
      </c>
      <c r="F214" s="63">
        <v>520</v>
      </c>
      <c r="G214" s="64"/>
      <c r="H214" s="65">
        <f>ROUND(G214,2)*F214</f>
        <v>0</v>
      </c>
      <c r="I214" s="59"/>
      <c r="K214" s="90"/>
      <c r="L214" s="91"/>
      <c r="M214" s="92"/>
      <c r="N214" s="93"/>
      <c r="O214" s="93"/>
      <c r="P214" s="93"/>
    </row>
    <row r="215" spans="1:16" s="95" customFormat="1" ht="30" customHeight="1">
      <c r="A215" s="94" t="s">
        <v>132</v>
      </c>
      <c r="B215" s="88" t="s">
        <v>158</v>
      </c>
      <c r="C215" s="60" t="s">
        <v>134</v>
      </c>
      <c r="D215" s="61" t="s">
        <v>131</v>
      </c>
      <c r="E215" s="62" t="s">
        <v>33</v>
      </c>
      <c r="F215" s="63">
        <v>820</v>
      </c>
      <c r="G215" s="64"/>
      <c r="H215" s="65">
        <f>ROUND(G215,2)*F215</f>
        <v>0</v>
      </c>
      <c r="I215" s="59"/>
      <c r="K215" s="90"/>
      <c r="L215" s="91"/>
      <c r="M215" s="92"/>
      <c r="N215" s="93"/>
      <c r="O215" s="93"/>
      <c r="P215" s="93"/>
    </row>
    <row r="216" spans="1:16" s="89" customFormat="1" ht="30" customHeight="1">
      <c r="A216" s="94" t="s">
        <v>135</v>
      </c>
      <c r="B216" s="88" t="s">
        <v>303</v>
      </c>
      <c r="C216" s="60" t="s">
        <v>137</v>
      </c>
      <c r="D216" s="61" t="s">
        <v>131</v>
      </c>
      <c r="E216" s="62"/>
      <c r="F216" s="63"/>
      <c r="G216" s="66"/>
      <c r="H216" s="65"/>
      <c r="I216" s="59"/>
      <c r="K216" s="90"/>
      <c r="N216" s="93"/>
      <c r="O216" s="93"/>
      <c r="P216" s="93"/>
    </row>
    <row r="217" spans="1:16" s="89" customFormat="1" ht="30" customHeight="1">
      <c r="A217" s="85" t="s">
        <v>138</v>
      </c>
      <c r="B217" s="68" t="s">
        <v>34</v>
      </c>
      <c r="C217" s="60" t="s">
        <v>139</v>
      </c>
      <c r="D217" s="61" t="s">
        <v>2</v>
      </c>
      <c r="E217" s="62" t="s">
        <v>35</v>
      </c>
      <c r="F217" s="63">
        <v>510</v>
      </c>
      <c r="G217" s="64"/>
      <c r="H217" s="65">
        <f>ROUND(G217,2)*F217</f>
        <v>0</v>
      </c>
      <c r="I217" s="59"/>
      <c r="K217" s="90"/>
      <c r="N217" s="93"/>
      <c r="O217" s="93"/>
      <c r="P217" s="93"/>
    </row>
    <row r="218" spans="1:16" s="89" customFormat="1" ht="33" customHeight="1">
      <c r="A218" s="94" t="s">
        <v>36</v>
      </c>
      <c r="B218" s="88" t="s">
        <v>304</v>
      </c>
      <c r="C218" s="60" t="s">
        <v>37</v>
      </c>
      <c r="D218" s="61" t="s">
        <v>236</v>
      </c>
      <c r="E218" s="62" t="s">
        <v>31</v>
      </c>
      <c r="F218" s="63">
        <v>65</v>
      </c>
      <c r="G218" s="64"/>
      <c r="H218" s="65">
        <f>ROUND(G218,2)*F218</f>
        <v>0</v>
      </c>
      <c r="I218" s="96"/>
      <c r="K218" s="90"/>
      <c r="N218" s="93"/>
      <c r="O218" s="93"/>
      <c r="P218" s="93"/>
    </row>
    <row r="219" spans="1:16" s="95" customFormat="1" ht="30" customHeight="1">
      <c r="A219" s="85" t="s">
        <v>38</v>
      </c>
      <c r="B219" s="88" t="s">
        <v>305</v>
      </c>
      <c r="C219" s="60" t="s">
        <v>39</v>
      </c>
      <c r="D219" s="61" t="s">
        <v>131</v>
      </c>
      <c r="E219" s="62" t="s">
        <v>33</v>
      </c>
      <c r="F219" s="63">
        <v>100</v>
      </c>
      <c r="G219" s="64"/>
      <c r="H219" s="65">
        <f>ROUND(G219,2)*F219</f>
        <v>0</v>
      </c>
      <c r="I219" s="59" t="s">
        <v>142</v>
      </c>
      <c r="K219" s="90"/>
      <c r="N219" s="93"/>
      <c r="O219" s="93"/>
      <c r="P219" s="93"/>
    </row>
    <row r="220" spans="1:16" s="95" customFormat="1" ht="30" customHeight="1">
      <c r="A220" s="94" t="s">
        <v>143</v>
      </c>
      <c r="B220" s="88" t="s">
        <v>163</v>
      </c>
      <c r="C220" s="60" t="s">
        <v>145</v>
      </c>
      <c r="D220" s="61" t="s">
        <v>146</v>
      </c>
      <c r="E220" s="62" t="s">
        <v>33</v>
      </c>
      <c r="F220" s="63">
        <v>820</v>
      </c>
      <c r="G220" s="64"/>
      <c r="H220" s="65">
        <f>ROUND(G220,2)*F220</f>
        <v>0</v>
      </c>
      <c r="I220" s="59"/>
      <c r="K220" s="90"/>
      <c r="N220" s="93"/>
      <c r="O220" s="93"/>
      <c r="P220" s="93"/>
    </row>
    <row r="221" spans="1:16" s="95" customFormat="1" ht="30" customHeight="1">
      <c r="A221" s="85" t="s">
        <v>197</v>
      </c>
      <c r="B221" s="88" t="s">
        <v>306</v>
      </c>
      <c r="C221" s="60" t="s">
        <v>199</v>
      </c>
      <c r="D221" s="61" t="s">
        <v>200</v>
      </c>
      <c r="E221" s="62"/>
      <c r="F221" s="63"/>
      <c r="G221" s="66"/>
      <c r="H221" s="65"/>
      <c r="I221" s="59"/>
      <c r="K221" s="90"/>
      <c r="N221" s="93"/>
      <c r="O221" s="93"/>
      <c r="P221" s="93"/>
    </row>
    <row r="222" spans="1:16" s="89" customFormat="1" ht="30" customHeight="1">
      <c r="A222" s="85" t="s">
        <v>201</v>
      </c>
      <c r="B222" s="68" t="s">
        <v>34</v>
      </c>
      <c r="C222" s="60" t="s">
        <v>202</v>
      </c>
      <c r="D222" s="61" t="s">
        <v>2</v>
      </c>
      <c r="E222" s="62" t="s">
        <v>35</v>
      </c>
      <c r="F222" s="63">
        <v>100</v>
      </c>
      <c r="G222" s="64"/>
      <c r="H222" s="65">
        <f>ROUND(G222,2)*F222</f>
        <v>0</v>
      </c>
      <c r="I222" s="59"/>
      <c r="K222" s="90"/>
      <c r="N222" s="93"/>
      <c r="O222" s="93"/>
      <c r="P222" s="93"/>
    </row>
    <row r="223" spans="1:8" ht="33" customHeight="1">
      <c r="A223" s="19"/>
      <c r="B223" s="15"/>
      <c r="C223" s="34" t="s">
        <v>20</v>
      </c>
      <c r="D223" s="109"/>
      <c r="E223" s="6"/>
      <c r="F223" s="9"/>
      <c r="G223" s="19"/>
      <c r="H223" s="22"/>
    </row>
    <row r="224" spans="1:16" s="95" customFormat="1" ht="30" customHeight="1">
      <c r="A224" s="81" t="s">
        <v>43</v>
      </c>
      <c r="B224" s="88" t="s">
        <v>307</v>
      </c>
      <c r="C224" s="60" t="s">
        <v>44</v>
      </c>
      <c r="D224" s="61" t="s">
        <v>101</v>
      </c>
      <c r="E224" s="62"/>
      <c r="F224" s="63">
        <v>0</v>
      </c>
      <c r="G224" s="66"/>
      <c r="H224" s="65"/>
      <c r="I224" s="59"/>
      <c r="K224" s="90"/>
      <c r="N224" s="93"/>
      <c r="O224" s="93"/>
      <c r="P224" s="93"/>
    </row>
    <row r="225" spans="1:16" s="95" customFormat="1" ht="30" customHeight="1">
      <c r="A225" s="81" t="s">
        <v>203</v>
      </c>
      <c r="B225" s="68" t="s">
        <v>34</v>
      </c>
      <c r="C225" s="60" t="s">
        <v>204</v>
      </c>
      <c r="D225" s="61" t="s">
        <v>2</v>
      </c>
      <c r="E225" s="62" t="s">
        <v>33</v>
      </c>
      <c r="F225" s="63">
        <v>25</v>
      </c>
      <c r="G225" s="64"/>
      <c r="H225" s="65">
        <f>ROUND(G225,2)*F225</f>
        <v>0</v>
      </c>
      <c r="I225" s="59"/>
      <c r="K225" s="90"/>
      <c r="N225" s="93"/>
      <c r="O225" s="93"/>
      <c r="P225" s="93"/>
    </row>
    <row r="226" spans="1:16" s="95" customFormat="1" ht="30" customHeight="1">
      <c r="A226" s="81" t="s">
        <v>205</v>
      </c>
      <c r="B226" s="68" t="s">
        <v>45</v>
      </c>
      <c r="C226" s="60" t="s">
        <v>206</v>
      </c>
      <c r="D226" s="61" t="s">
        <v>2</v>
      </c>
      <c r="E226" s="62" t="s">
        <v>33</v>
      </c>
      <c r="F226" s="63">
        <v>20</v>
      </c>
      <c r="G226" s="64"/>
      <c r="H226" s="65">
        <f>ROUND(G226,2)*F226</f>
        <v>0</v>
      </c>
      <c r="I226" s="59"/>
      <c r="K226" s="90"/>
      <c r="N226" s="93"/>
      <c r="O226" s="93"/>
      <c r="P226" s="93"/>
    </row>
    <row r="227" spans="1:16" s="95" customFormat="1" ht="30" customHeight="1">
      <c r="A227" s="81" t="s">
        <v>46</v>
      </c>
      <c r="B227" s="88" t="s">
        <v>308</v>
      </c>
      <c r="C227" s="60" t="s">
        <v>47</v>
      </c>
      <c r="D227" s="61" t="s">
        <v>102</v>
      </c>
      <c r="E227" s="62"/>
      <c r="F227" s="63"/>
      <c r="G227" s="66"/>
      <c r="H227" s="65"/>
      <c r="I227" s="59"/>
      <c r="K227" s="90"/>
      <c r="N227" s="93"/>
      <c r="O227" s="93"/>
      <c r="P227" s="93"/>
    </row>
    <row r="228" spans="1:16" s="95" customFormat="1" ht="30" customHeight="1">
      <c r="A228" s="81" t="s">
        <v>48</v>
      </c>
      <c r="B228" s="68" t="s">
        <v>34</v>
      </c>
      <c r="C228" s="60" t="s">
        <v>49</v>
      </c>
      <c r="D228" s="61" t="s">
        <v>2</v>
      </c>
      <c r="E228" s="62" t="s">
        <v>40</v>
      </c>
      <c r="F228" s="63">
        <v>20</v>
      </c>
      <c r="G228" s="64"/>
      <c r="H228" s="65">
        <f>ROUND(G228,2)*F228</f>
        <v>0</v>
      </c>
      <c r="I228" s="59"/>
      <c r="K228" s="90"/>
      <c r="N228" s="93"/>
      <c r="O228" s="93"/>
      <c r="P228" s="93"/>
    </row>
    <row r="229" spans="1:16" s="95" customFormat="1" ht="30" customHeight="1">
      <c r="A229" s="81" t="s">
        <v>50</v>
      </c>
      <c r="B229" s="88" t="s">
        <v>165</v>
      </c>
      <c r="C229" s="60" t="s">
        <v>51</v>
      </c>
      <c r="D229" s="61" t="s">
        <v>102</v>
      </c>
      <c r="E229" s="62"/>
      <c r="F229" s="63"/>
      <c r="G229" s="66"/>
      <c r="H229" s="65"/>
      <c r="I229" s="59"/>
      <c r="K229" s="90"/>
      <c r="N229" s="93"/>
      <c r="O229" s="93"/>
      <c r="P229" s="93"/>
    </row>
    <row r="230" spans="1:16" s="95" customFormat="1" ht="30" customHeight="1">
      <c r="A230" s="81" t="s">
        <v>52</v>
      </c>
      <c r="B230" s="68" t="s">
        <v>34</v>
      </c>
      <c r="C230" s="60" t="s">
        <v>53</v>
      </c>
      <c r="D230" s="61" t="s">
        <v>2</v>
      </c>
      <c r="E230" s="62" t="s">
        <v>40</v>
      </c>
      <c r="F230" s="63">
        <v>50</v>
      </c>
      <c r="G230" s="64"/>
      <c r="H230" s="65">
        <f>ROUND(G230,2)*F230</f>
        <v>0</v>
      </c>
      <c r="I230" s="59"/>
      <c r="K230" s="90"/>
      <c r="N230" s="93"/>
      <c r="O230" s="93"/>
      <c r="P230" s="93"/>
    </row>
    <row r="231" spans="1:16" s="95" customFormat="1" ht="30" customHeight="1">
      <c r="A231" s="81" t="s">
        <v>66</v>
      </c>
      <c r="B231" s="88" t="s">
        <v>167</v>
      </c>
      <c r="C231" s="60" t="s">
        <v>67</v>
      </c>
      <c r="D231" s="61" t="s">
        <v>106</v>
      </c>
      <c r="E231" s="80"/>
      <c r="F231" s="63"/>
      <c r="G231" s="66"/>
      <c r="H231" s="65"/>
      <c r="I231" s="59"/>
      <c r="K231" s="90"/>
      <c r="N231" s="93"/>
      <c r="O231" s="93"/>
      <c r="P231" s="93"/>
    </row>
    <row r="232" spans="1:16" s="95" customFormat="1" ht="30" customHeight="1">
      <c r="A232" s="81" t="s">
        <v>94</v>
      </c>
      <c r="B232" s="68" t="s">
        <v>34</v>
      </c>
      <c r="C232" s="60" t="s">
        <v>95</v>
      </c>
      <c r="D232" s="61"/>
      <c r="E232" s="62"/>
      <c r="F232" s="63"/>
      <c r="G232" s="66"/>
      <c r="H232" s="65"/>
      <c r="I232" s="59"/>
      <c r="K232" s="90"/>
      <c r="N232" s="93"/>
      <c r="O232" s="93"/>
      <c r="P232" s="93"/>
    </row>
    <row r="233" spans="1:16" s="95" customFormat="1" ht="30" customHeight="1">
      <c r="A233" s="81" t="s">
        <v>96</v>
      </c>
      <c r="B233" s="77"/>
      <c r="C233" s="60" t="s">
        <v>68</v>
      </c>
      <c r="D233" s="61"/>
      <c r="E233" s="62" t="s">
        <v>35</v>
      </c>
      <c r="F233" s="63">
        <v>5</v>
      </c>
      <c r="G233" s="64"/>
      <c r="H233" s="65">
        <f>ROUND(G233,2)*F233</f>
        <v>0</v>
      </c>
      <c r="I233" s="59"/>
      <c r="K233" s="90"/>
      <c r="N233" s="93"/>
      <c r="O233" s="93"/>
      <c r="P233" s="93"/>
    </row>
    <row r="234" spans="1:8" ht="33" customHeight="1">
      <c r="A234" s="19"/>
      <c r="B234" s="5"/>
      <c r="C234" s="34" t="s">
        <v>21</v>
      </c>
      <c r="D234" s="109"/>
      <c r="E234" s="7"/>
      <c r="F234" s="7"/>
      <c r="G234" s="19"/>
      <c r="H234" s="22"/>
    </row>
    <row r="235" spans="1:16" s="89" customFormat="1" ht="33" customHeight="1">
      <c r="A235" s="85" t="s">
        <v>69</v>
      </c>
      <c r="B235" s="88" t="s">
        <v>309</v>
      </c>
      <c r="C235" s="60" t="s">
        <v>70</v>
      </c>
      <c r="D235" s="61" t="s">
        <v>150</v>
      </c>
      <c r="E235" s="62"/>
      <c r="F235" s="79"/>
      <c r="G235" s="66"/>
      <c r="H235" s="82"/>
      <c r="I235" s="59"/>
      <c r="K235" s="90"/>
      <c r="N235" s="93"/>
      <c r="O235" s="93"/>
      <c r="P235" s="93"/>
    </row>
    <row r="236" spans="1:16" s="89" customFormat="1" ht="33" customHeight="1">
      <c r="A236" s="85" t="s">
        <v>151</v>
      </c>
      <c r="B236" s="68" t="s">
        <v>34</v>
      </c>
      <c r="C236" s="60" t="s">
        <v>152</v>
      </c>
      <c r="D236" s="61" t="s">
        <v>2</v>
      </c>
      <c r="E236" s="62" t="s">
        <v>33</v>
      </c>
      <c r="F236" s="79">
        <v>685</v>
      </c>
      <c r="G236" s="64"/>
      <c r="H236" s="82">
        <f>ROUND(G236,2)*F236</f>
        <v>0</v>
      </c>
      <c r="I236" s="76"/>
      <c r="K236" s="90"/>
      <c r="N236" s="93"/>
      <c r="O236" s="93"/>
      <c r="P236" s="93"/>
    </row>
    <row r="237" spans="1:16" s="95" customFormat="1" ht="33" customHeight="1">
      <c r="A237" s="85" t="s">
        <v>207</v>
      </c>
      <c r="B237" s="69" t="s">
        <v>45</v>
      </c>
      <c r="C237" s="70" t="s">
        <v>208</v>
      </c>
      <c r="D237" s="71" t="s">
        <v>209</v>
      </c>
      <c r="E237" s="72" t="s">
        <v>60</v>
      </c>
      <c r="F237" s="73">
        <v>10</v>
      </c>
      <c r="G237" s="74"/>
      <c r="H237" s="84">
        <f>ROUND(G237,2)*F237</f>
        <v>0</v>
      </c>
      <c r="I237" s="76"/>
      <c r="K237" s="90"/>
      <c r="N237" s="93"/>
      <c r="O237" s="93"/>
      <c r="P237" s="93"/>
    </row>
    <row r="238" spans="1:8" ht="34.5" customHeight="1">
      <c r="A238" s="19"/>
      <c r="B238" s="128"/>
      <c r="C238" s="115" t="s">
        <v>22</v>
      </c>
      <c r="D238" s="116"/>
      <c r="E238" s="117"/>
      <c r="F238" s="118"/>
      <c r="G238" s="119"/>
      <c r="H238" s="120"/>
    </row>
    <row r="239" spans="1:16" s="89" customFormat="1" ht="30" customHeight="1">
      <c r="A239" s="85"/>
      <c r="B239" s="88" t="s">
        <v>310</v>
      </c>
      <c r="C239" s="60" t="s">
        <v>214</v>
      </c>
      <c r="D239" s="61" t="s">
        <v>315</v>
      </c>
      <c r="E239" s="62"/>
      <c r="F239" s="79"/>
      <c r="G239" s="66"/>
      <c r="H239" s="82"/>
      <c r="I239" s="59"/>
      <c r="J239" s="97"/>
      <c r="K239" s="90"/>
      <c r="N239" s="93"/>
      <c r="O239" s="93"/>
      <c r="P239" s="93"/>
    </row>
    <row r="240" spans="1:16" s="89" customFormat="1" ht="30" customHeight="1">
      <c r="A240" s="85"/>
      <c r="B240" s="68" t="s">
        <v>34</v>
      </c>
      <c r="C240" s="60" t="s">
        <v>221</v>
      </c>
      <c r="D240" s="61"/>
      <c r="E240" s="62"/>
      <c r="F240" s="79"/>
      <c r="G240" s="65"/>
      <c r="H240" s="82"/>
      <c r="I240" s="59"/>
      <c r="J240" s="97"/>
      <c r="K240" s="90"/>
      <c r="N240" s="93"/>
      <c r="O240" s="93"/>
      <c r="P240" s="93"/>
    </row>
    <row r="241" spans="1:16" s="89" customFormat="1" ht="30" customHeight="1">
      <c r="A241" s="85"/>
      <c r="B241" s="68"/>
      <c r="C241" s="60" t="s">
        <v>311</v>
      </c>
      <c r="D241" s="61"/>
      <c r="E241" s="62" t="s">
        <v>98</v>
      </c>
      <c r="F241" s="102">
        <v>2.5</v>
      </c>
      <c r="G241" s="64"/>
      <c r="H241" s="82">
        <f>ROUND(G241,2)*F241</f>
        <v>0</v>
      </c>
      <c r="I241" s="59"/>
      <c r="J241" s="97"/>
      <c r="K241" s="90"/>
      <c r="N241" s="93"/>
      <c r="O241" s="93"/>
      <c r="P241" s="93"/>
    </row>
    <row r="242" spans="1:16" s="89" customFormat="1" ht="30" customHeight="1">
      <c r="A242" s="85"/>
      <c r="B242" s="88" t="s">
        <v>312</v>
      </c>
      <c r="C242" s="60" t="s">
        <v>215</v>
      </c>
      <c r="D242" s="61" t="s">
        <v>315</v>
      </c>
      <c r="E242" s="62"/>
      <c r="F242" s="79"/>
      <c r="G242" s="65"/>
      <c r="H242" s="82"/>
      <c r="I242" s="59"/>
      <c r="J242" s="97"/>
      <c r="K242" s="90"/>
      <c r="N242" s="93"/>
      <c r="O242" s="93"/>
      <c r="P242" s="93"/>
    </row>
    <row r="243" spans="1:16" s="89" customFormat="1" ht="30" customHeight="1">
      <c r="A243" s="85"/>
      <c r="B243" s="68" t="s">
        <v>34</v>
      </c>
      <c r="C243" s="60" t="s">
        <v>221</v>
      </c>
      <c r="D243" s="61"/>
      <c r="E243" s="62"/>
      <c r="F243" s="79"/>
      <c r="G243" s="65"/>
      <c r="H243" s="82"/>
      <c r="I243" s="59"/>
      <c r="J243" s="97"/>
      <c r="K243" s="90"/>
      <c r="N243" s="93"/>
      <c r="O243" s="93"/>
      <c r="P243" s="93"/>
    </row>
    <row r="244" spans="1:16" s="89" customFormat="1" ht="30" customHeight="1">
      <c r="A244" s="85"/>
      <c r="B244" s="68"/>
      <c r="C244" s="60" t="s">
        <v>311</v>
      </c>
      <c r="D244" s="61"/>
      <c r="E244" s="62" t="s">
        <v>98</v>
      </c>
      <c r="F244" s="102">
        <v>4.2</v>
      </c>
      <c r="G244" s="64"/>
      <c r="H244" s="82">
        <f>ROUND(G244,2)*F244</f>
        <v>0</v>
      </c>
      <c r="I244" s="59"/>
      <c r="J244" s="97"/>
      <c r="K244" s="90"/>
      <c r="N244" s="93"/>
      <c r="O244" s="93"/>
      <c r="P244" s="93"/>
    </row>
    <row r="245" spans="1:16" s="89" customFormat="1" ht="30" customHeight="1">
      <c r="A245" s="85" t="s">
        <v>153</v>
      </c>
      <c r="B245" s="88" t="s">
        <v>211</v>
      </c>
      <c r="C245" s="60" t="s">
        <v>154</v>
      </c>
      <c r="D245" s="61" t="s">
        <v>315</v>
      </c>
      <c r="E245" s="62"/>
      <c r="F245" s="79"/>
      <c r="G245" s="65"/>
      <c r="H245" s="82"/>
      <c r="I245" s="59"/>
      <c r="J245" s="97"/>
      <c r="K245" s="90"/>
      <c r="N245" s="93"/>
      <c r="O245" s="93"/>
      <c r="P245" s="93"/>
    </row>
    <row r="246" spans="1:16" s="89" customFormat="1" ht="30" customHeight="1">
      <c r="A246" s="85" t="s">
        <v>155</v>
      </c>
      <c r="B246" s="68" t="s">
        <v>34</v>
      </c>
      <c r="C246" s="60" t="s">
        <v>156</v>
      </c>
      <c r="D246" s="61"/>
      <c r="E246" s="62" t="s">
        <v>40</v>
      </c>
      <c r="F246" s="79">
        <v>3</v>
      </c>
      <c r="G246" s="64"/>
      <c r="H246" s="82">
        <f>ROUND(G246,2)*F246</f>
        <v>0</v>
      </c>
      <c r="I246" s="59"/>
      <c r="K246" s="90"/>
      <c r="N246" s="93"/>
      <c r="O246" s="93"/>
      <c r="P246" s="93"/>
    </row>
    <row r="247" spans="1:16" s="98" customFormat="1" ht="30" customHeight="1">
      <c r="A247" s="85" t="s">
        <v>162</v>
      </c>
      <c r="B247" s="88" t="s">
        <v>313</v>
      </c>
      <c r="C247" s="60" t="s">
        <v>164</v>
      </c>
      <c r="D247" s="61" t="s">
        <v>315</v>
      </c>
      <c r="E247" s="62" t="s">
        <v>60</v>
      </c>
      <c r="F247" s="79">
        <v>180</v>
      </c>
      <c r="G247" s="64"/>
      <c r="H247" s="82">
        <f>ROUND(G247,2)*F247</f>
        <v>0</v>
      </c>
      <c r="I247" s="59"/>
      <c r="J247" s="97"/>
      <c r="K247" s="90"/>
      <c r="N247" s="93"/>
      <c r="O247" s="93"/>
      <c r="P247" s="93"/>
    </row>
    <row r="248" spans="1:16" s="95" customFormat="1" ht="30" customHeight="1">
      <c r="A248" s="85" t="s">
        <v>170</v>
      </c>
      <c r="B248" s="88" t="s">
        <v>223</v>
      </c>
      <c r="C248" s="60" t="s">
        <v>171</v>
      </c>
      <c r="D248" s="61" t="s">
        <v>172</v>
      </c>
      <c r="E248" s="62" t="s">
        <v>60</v>
      </c>
      <c r="F248" s="79">
        <v>36</v>
      </c>
      <c r="G248" s="64"/>
      <c r="H248" s="82">
        <f>ROUND(G248,2)*F248</f>
        <v>0</v>
      </c>
      <c r="I248" s="59"/>
      <c r="K248" s="90"/>
      <c r="N248" s="93"/>
      <c r="O248" s="93"/>
      <c r="P248" s="93"/>
    </row>
    <row r="249" spans="1:8" ht="30" customHeight="1">
      <c r="A249" s="19"/>
      <c r="B249" s="11"/>
      <c r="C249" s="34" t="s">
        <v>23</v>
      </c>
      <c r="D249" s="109"/>
      <c r="E249" s="8"/>
      <c r="F249" s="7"/>
      <c r="G249" s="19"/>
      <c r="H249" s="22"/>
    </row>
    <row r="250" spans="1:16" s="95" customFormat="1" ht="30" customHeight="1">
      <c r="A250" s="85" t="s">
        <v>97</v>
      </c>
      <c r="B250" s="88" t="s">
        <v>314</v>
      </c>
      <c r="C250" s="60" t="s">
        <v>123</v>
      </c>
      <c r="D250" s="61" t="s">
        <v>315</v>
      </c>
      <c r="E250" s="62"/>
      <c r="F250" s="79"/>
      <c r="G250" s="65"/>
      <c r="H250" s="82"/>
      <c r="I250" s="59"/>
      <c r="J250" s="101"/>
      <c r="K250" s="90"/>
      <c r="N250" s="93"/>
      <c r="O250" s="93"/>
      <c r="P250" s="93"/>
    </row>
    <row r="251" spans="1:16" s="95" customFormat="1" ht="30" customHeight="1">
      <c r="A251" s="85" t="s">
        <v>124</v>
      </c>
      <c r="B251" s="68" t="s">
        <v>34</v>
      </c>
      <c r="C251" s="60" t="s">
        <v>125</v>
      </c>
      <c r="D251" s="61"/>
      <c r="E251" s="62" t="s">
        <v>98</v>
      </c>
      <c r="F251" s="102">
        <v>1</v>
      </c>
      <c r="G251" s="64"/>
      <c r="H251" s="82">
        <f>ROUND(G251,2)*F251</f>
        <v>0</v>
      </c>
      <c r="I251" s="59"/>
      <c r="J251" s="101"/>
      <c r="K251" s="90"/>
      <c r="N251" s="93"/>
      <c r="O251" s="93"/>
      <c r="P251" s="93"/>
    </row>
    <row r="252" spans="1:8" ht="33" customHeight="1">
      <c r="A252" s="19"/>
      <c r="B252" s="15"/>
      <c r="C252" s="34" t="s">
        <v>24</v>
      </c>
      <c r="D252" s="109"/>
      <c r="E252" s="6"/>
      <c r="F252" s="9"/>
      <c r="G252" s="19"/>
      <c r="H252" s="22"/>
    </row>
    <row r="253" spans="1:16" s="89" customFormat="1" ht="30" customHeight="1">
      <c r="A253" s="81" t="s">
        <v>73</v>
      </c>
      <c r="B253" s="88" t="s">
        <v>226</v>
      </c>
      <c r="C253" s="60" t="s">
        <v>74</v>
      </c>
      <c r="D253" s="61" t="s">
        <v>174</v>
      </c>
      <c r="E253" s="62"/>
      <c r="F253" s="63"/>
      <c r="G253" s="66"/>
      <c r="H253" s="65"/>
      <c r="I253" s="59"/>
      <c r="K253" s="90"/>
      <c r="N253" s="93"/>
      <c r="O253" s="93"/>
      <c r="P253" s="93"/>
    </row>
    <row r="254" spans="1:16" s="95" customFormat="1" ht="30" customHeight="1">
      <c r="A254" s="81" t="s">
        <v>175</v>
      </c>
      <c r="B254" s="68" t="s">
        <v>34</v>
      </c>
      <c r="C254" s="60" t="s">
        <v>176</v>
      </c>
      <c r="D254" s="61"/>
      <c r="E254" s="62" t="s">
        <v>33</v>
      </c>
      <c r="F254" s="63">
        <v>25</v>
      </c>
      <c r="G254" s="64"/>
      <c r="H254" s="65">
        <f>ROUND(G254,2)*F254</f>
        <v>0</v>
      </c>
      <c r="I254" s="87"/>
      <c r="K254" s="90"/>
      <c r="N254" s="93"/>
      <c r="O254" s="93"/>
      <c r="P254" s="93"/>
    </row>
    <row r="255" spans="1:16" s="95" customFormat="1" ht="30" customHeight="1">
      <c r="A255" s="81" t="s">
        <v>75</v>
      </c>
      <c r="B255" s="68" t="s">
        <v>45</v>
      </c>
      <c r="C255" s="60" t="s">
        <v>76</v>
      </c>
      <c r="D255" s="61"/>
      <c r="E255" s="62" t="s">
        <v>33</v>
      </c>
      <c r="F255" s="63">
        <v>75</v>
      </c>
      <c r="G255" s="64"/>
      <c r="H255" s="65">
        <f>ROUND(G255,2)*F255</f>
        <v>0</v>
      </c>
      <c r="I255" s="59"/>
      <c r="K255" s="90"/>
      <c r="N255" s="93"/>
      <c r="O255" s="93"/>
      <c r="P255" s="93"/>
    </row>
    <row r="256" spans="1:8" s="42" customFormat="1" ht="33" customHeight="1" thickBot="1">
      <c r="A256" s="41"/>
      <c r="B256" s="38" t="str">
        <f>B212</f>
        <v>E</v>
      </c>
      <c r="C256" s="142" t="str">
        <f>C212</f>
        <v>VIVIAN/ESSEX LANE</v>
      </c>
      <c r="D256" s="143"/>
      <c r="E256" s="143"/>
      <c r="F256" s="144"/>
      <c r="G256" s="43" t="s">
        <v>17</v>
      </c>
      <c r="H256" s="46">
        <f>SUM(H212:H255)</f>
        <v>0</v>
      </c>
    </row>
    <row r="257" spans="1:8" ht="36" customHeight="1" thickTop="1">
      <c r="A257" s="56"/>
      <c r="B257" s="10"/>
      <c r="C257" s="16" t="s">
        <v>18</v>
      </c>
      <c r="D257" s="110"/>
      <c r="E257" s="1"/>
      <c r="F257" s="1"/>
      <c r="H257" s="25"/>
    </row>
    <row r="258" spans="1:8" ht="33" customHeight="1" thickBot="1">
      <c r="A258" s="20"/>
      <c r="B258" s="38" t="str">
        <f>B6</f>
        <v>A</v>
      </c>
      <c r="C258" s="150" t="str">
        <f>C6</f>
        <v>CLONARD/STRANMILLIS LANE</v>
      </c>
      <c r="D258" s="143"/>
      <c r="E258" s="143"/>
      <c r="F258" s="144"/>
      <c r="G258" s="20" t="s">
        <v>17</v>
      </c>
      <c r="H258" s="20">
        <f>H61</f>
        <v>0</v>
      </c>
    </row>
    <row r="259" spans="1:8" ht="33" customHeight="1" thickBot="1" thickTop="1">
      <c r="A259" s="20"/>
      <c r="B259" s="38" t="str">
        <f>B62</f>
        <v>B</v>
      </c>
      <c r="C259" s="151" t="str">
        <f>C62</f>
        <v>GUIBAULT/ARCHIBALD LANE</v>
      </c>
      <c r="D259" s="152"/>
      <c r="E259" s="152"/>
      <c r="F259" s="153"/>
      <c r="G259" s="20" t="s">
        <v>17</v>
      </c>
      <c r="H259" s="20">
        <f>H106</f>
        <v>0</v>
      </c>
    </row>
    <row r="260" spans="1:8" ht="33" customHeight="1" thickBot="1" thickTop="1">
      <c r="A260" s="20"/>
      <c r="B260" s="38" t="str">
        <f>B107</f>
        <v>C</v>
      </c>
      <c r="C260" s="151" t="str">
        <f>C107</f>
        <v>HORACE/EUGENIE LANE</v>
      </c>
      <c r="D260" s="152"/>
      <c r="E260" s="152"/>
      <c r="F260" s="153"/>
      <c r="G260" s="20" t="s">
        <v>17</v>
      </c>
      <c r="H260" s="20">
        <f>H169</f>
        <v>0</v>
      </c>
    </row>
    <row r="261" spans="1:8" ht="33" customHeight="1" thickBot="1" thickTop="1">
      <c r="A261" s="28"/>
      <c r="B261" s="38" t="str">
        <f>B170</f>
        <v>D</v>
      </c>
      <c r="C261" s="151" t="str">
        <f>C170</f>
        <v>ROSS/ELGIN LANE</v>
      </c>
      <c r="D261" s="152"/>
      <c r="E261" s="152"/>
      <c r="F261" s="153"/>
      <c r="G261" s="28" t="s">
        <v>17</v>
      </c>
      <c r="H261" s="28">
        <f>H211</f>
        <v>0</v>
      </c>
    </row>
    <row r="262" spans="1:8" ht="33" customHeight="1" thickBot="1" thickTop="1">
      <c r="A262" s="24"/>
      <c r="B262" s="58" t="str">
        <f>B212</f>
        <v>E</v>
      </c>
      <c r="C262" s="147" t="str">
        <f>C212</f>
        <v>VIVIAN/ESSEX LANE</v>
      </c>
      <c r="D262" s="148"/>
      <c r="E262" s="148"/>
      <c r="F262" s="149"/>
      <c r="G262" s="24" t="s">
        <v>17</v>
      </c>
      <c r="H262" s="24">
        <f>H256</f>
        <v>0</v>
      </c>
    </row>
    <row r="263" spans="1:8" s="37" customFormat="1" ht="37.5" customHeight="1" thickTop="1">
      <c r="A263" s="19"/>
      <c r="B263" s="145" t="s">
        <v>29</v>
      </c>
      <c r="C263" s="146"/>
      <c r="D263" s="146"/>
      <c r="E263" s="146"/>
      <c r="F263" s="146"/>
      <c r="G263" s="133">
        <f>SUM(H258:H262)</f>
        <v>0</v>
      </c>
      <c r="H263" s="134"/>
    </row>
    <row r="264" spans="1:8" ht="37.5" customHeight="1">
      <c r="A264" s="19"/>
      <c r="B264" s="135" t="s">
        <v>27</v>
      </c>
      <c r="C264" s="136"/>
      <c r="D264" s="136"/>
      <c r="E264" s="136"/>
      <c r="F264" s="136"/>
      <c r="G264" s="136"/>
      <c r="H264" s="137"/>
    </row>
    <row r="265" spans="1:8" ht="37.5" customHeight="1">
      <c r="A265" s="19"/>
      <c r="B265" s="138" t="s">
        <v>28</v>
      </c>
      <c r="C265" s="136"/>
      <c r="D265" s="136"/>
      <c r="E265" s="136"/>
      <c r="F265" s="136"/>
      <c r="G265" s="136"/>
      <c r="H265" s="137"/>
    </row>
    <row r="266" spans="1:8" ht="15.75" customHeight="1">
      <c r="A266" s="57"/>
      <c r="B266" s="53"/>
      <c r="C266" s="54"/>
      <c r="D266" s="111"/>
      <c r="E266" s="54"/>
      <c r="F266" s="54"/>
      <c r="G266" s="26"/>
      <c r="H266" s="27"/>
    </row>
  </sheetData>
  <sheetProtection password="C59C" sheet="1" objects="1" scenarios="1" selectLockedCells="1"/>
  <mergeCells count="19">
    <mergeCell ref="C262:F262"/>
    <mergeCell ref="C258:F258"/>
    <mergeCell ref="C259:F259"/>
    <mergeCell ref="C260:F260"/>
    <mergeCell ref="C261:F261"/>
    <mergeCell ref="C107:F107"/>
    <mergeCell ref="C211:F211"/>
    <mergeCell ref="C212:F212"/>
    <mergeCell ref="C256:F256"/>
    <mergeCell ref="G263:H263"/>
    <mergeCell ref="B264:H264"/>
    <mergeCell ref="B265:H265"/>
    <mergeCell ref="C6:F6"/>
    <mergeCell ref="C169:F169"/>
    <mergeCell ref="B263:F263"/>
    <mergeCell ref="C170:F170"/>
    <mergeCell ref="C62:F62"/>
    <mergeCell ref="C61:F61"/>
    <mergeCell ref="C106:F106"/>
  </mergeCells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254:G255 G246:G248 G244 G241 G236:G237 G228 G225:G226 G230 G233 G251 G29 G27 G24 G16 G8:G9 G19:G20 G22 G36 G39 G11:G14 G31 G33 G175:G178 G180 G172:G173 G167:G168 G160 G162 G164 G155:G158 G152:G153 G88 G125 G123 G120:G121 G109:G110 G135 G138:G140 G149:G150 G143 G146 G128:G131 G133 G112:G115 G117 G98:G101 G104:G105 G84:G85 G59:G60 G82 G79 G77 G75 G67:G70 G64:G65 G72 G54 G56 G51:G52 G47:G49 G44:G45 G42 G91 G94:G95 G183 G190 G187 G185 G192 G206:G207 G195 G202:G203 G198:G199 G217:G220 G214:G215 G222 G210">
      <formula1>0</formula1>
    </dataValidation>
    <dataValidation type="custom" allowBlank="1" showInputMessage="1" showErrorMessage="1" error="If you can enter a Unit  Price in this cell, pLease contact the Contract Administrator immediately!" sqref="G253 G239 G235 G224 G227 G229 G231:G232 G30 G28 G25:G26 G18 G10 G21 G23 G34:G35 G38 G15 G32 G179 G174 G163 G166 G154 G116 G136 G132 G126:G127 G124 G122 G119 G111 G134 G148 G141:G142 G145 G151 G103 G83 G80:G81 G78 G76 G74 G71 G66 G58 G50 G46 G43 G41 G86:G87 G93 G96:G97 G90 G182 G193:G194 G191 G184 G188:G189 G209 G204:G205 G186 G197 G201 G221 G216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250 G161 G137 G55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344-2007 Bid Opportunity &amp;R&amp;10Bid Submission
Page &amp;P+3 of 19</oddHeader>
    <oddFooter xml:space="preserve">&amp;R__________________
Name of Bidder                    </oddFooter>
  </headerFooter>
  <rowBreaks count="11" manualBreakCount="11">
    <brk id="31" min="1" max="7" man="1"/>
    <brk id="56" min="1" max="7" man="1"/>
    <brk id="61" min="1" max="7" man="1"/>
    <brk id="88" min="1" max="7" man="1"/>
    <brk id="106" max="7" man="1"/>
    <brk id="158" min="1" max="7" man="1"/>
    <brk id="169" max="7" man="1"/>
    <brk id="195" min="1" max="7" man="1"/>
    <brk id="211" max="7" man="1"/>
    <brk id="237" min="1" max="7" man="1"/>
    <brk id="2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 HP on July 5,71680 bytes</dc:description>
  <cp:lastModifiedBy> SEG </cp:lastModifiedBy>
  <cp:lastPrinted>2007-07-05T16:35:06Z</cp:lastPrinted>
  <dcterms:created xsi:type="dcterms:W3CDTF">1999-03-31T15:44:33Z</dcterms:created>
  <dcterms:modified xsi:type="dcterms:W3CDTF">2007-07-05T16:37:01Z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