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90" windowHeight="14490" activeTab="0"/>
  </bookViews>
  <sheets>
    <sheet name="FORM B - PRICES" sheetId="1" r:id="rId1"/>
  </sheets>
  <definedNames>
    <definedName name="HEADER">'FORM B - PRICES'!#REF!</definedName>
    <definedName name="PAGE1OF13">'FORM B - PRICES'!#REF!</definedName>
    <definedName name="_xlnm.Print_Area" localSheetId="0">'FORM B - PRICES'!$B$6:$H$303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PRICES'!$B$1:$IV$62</definedName>
    <definedName name="XITEMS">'FORM B - PRICES'!$B$6:$IV$62</definedName>
  </definedNames>
  <calcPr fullCalcOnLoad="1"/>
</workbook>
</file>

<file path=xl/sharedStrings.xml><?xml version="1.0" encoding="utf-8"?>
<sst xmlns="http://schemas.openxmlformats.org/spreadsheetml/2006/main" count="1109" uniqueCount="373">
  <si>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</si>
  <si>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</si>
  <si>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</si>
  <si>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</si>
  <si>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</si>
  <si>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</si>
  <si>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</si>
  <si>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</si>
  <si>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</si>
  <si>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</si>
  <si>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</si>
  <si>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</si>
  <si>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</si>
  <si>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</si>
  <si>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</si>
  <si>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</si>
  <si>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</si>
  <si>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</si>
  <si>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</si>
  <si>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</si>
  <si>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NEW CONSTRUCTION</t>
  </si>
  <si>
    <t>JOINT AND CRACK SEALING</t>
  </si>
  <si>
    <t>ASSOCIATED DRAINAGE AND UNDERGROUND WORKS</t>
  </si>
  <si>
    <t>ADJUSTMENTS</t>
  </si>
  <si>
    <t>LANDSCAPING</t>
  </si>
  <si>
    <t>MISCELLANEOUS</t>
  </si>
  <si>
    <t>CODE</t>
  </si>
  <si>
    <t>(SEE B9)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</si>
  <si>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</si>
  <si>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</si>
  <si>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</si>
  <si>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m³</t>
  </si>
  <si>
    <t>A010</t>
  </si>
  <si>
    <t>Supplying and Placing Base Course Material</t>
  </si>
  <si>
    <t>A012</t>
  </si>
  <si>
    <t>Grading of Boulevards</t>
  </si>
  <si>
    <t>m²</t>
  </si>
  <si>
    <t>B001</t>
  </si>
  <si>
    <t>B.1</t>
  </si>
  <si>
    <t>Pavement Removal</t>
  </si>
  <si>
    <t>B002</t>
  </si>
  <si>
    <t>i)</t>
  </si>
  <si>
    <t>Concrete Pavement</t>
  </si>
  <si>
    <t>B003</t>
  </si>
  <si>
    <t>ii)</t>
  </si>
  <si>
    <t>Asphalt Pavement</t>
  </si>
  <si>
    <t>B047</t>
  </si>
  <si>
    <t>B094</t>
  </si>
  <si>
    <t>Drilled Dowels</t>
  </si>
  <si>
    <t>CW 3230-R5</t>
  </si>
  <si>
    <t>B095</t>
  </si>
  <si>
    <t>19.1 mm Diameter</t>
  </si>
  <si>
    <t>each</t>
  </si>
  <si>
    <t>B097</t>
  </si>
  <si>
    <t>Drilled Tie Bars</t>
  </si>
  <si>
    <t>B098</t>
  </si>
  <si>
    <t>20 M Deformed Tie Bar</t>
  </si>
  <si>
    <t>B099</t>
  </si>
  <si>
    <t>25 M Deformed Tie Bar</t>
  </si>
  <si>
    <t>B114</t>
  </si>
  <si>
    <t xml:space="preserve">Miscellaneous Concrete Slab Renewal </t>
  </si>
  <si>
    <t xml:space="preserve">CW 3235-R6  </t>
  </si>
  <si>
    <t>B118</t>
  </si>
  <si>
    <t>Sidewalk</t>
  </si>
  <si>
    <t>SD-228A</t>
  </si>
  <si>
    <t>B120</t>
  </si>
  <si>
    <t>B121</t>
  </si>
  <si>
    <t>B154</t>
  </si>
  <si>
    <t>Concrete Curb Renewal</t>
  </si>
  <si>
    <t xml:space="preserve">CW 3240-R6 </t>
  </si>
  <si>
    <t>B155</t>
  </si>
  <si>
    <t>SD-205,
SD206A</t>
  </si>
  <si>
    <t>B156</t>
  </si>
  <si>
    <t>a) Less than 3 m</t>
  </si>
  <si>
    <t>m</t>
  </si>
  <si>
    <t>B157</t>
  </si>
  <si>
    <t>Curb Ramp (10mm ht, type)</t>
  </si>
  <si>
    <t>B189</t>
  </si>
  <si>
    <t>Regrading Existing Interlocking Paving Stones</t>
  </si>
  <si>
    <t>CW 3330-R3</t>
  </si>
  <si>
    <t>B190</t>
  </si>
  <si>
    <t xml:space="preserve">Construction of Asphaltic Concrete Overlay </t>
  </si>
  <si>
    <t xml:space="preserve">CW 3410-R7 </t>
  </si>
  <si>
    <t>B191</t>
  </si>
  <si>
    <t>Main Line Paving</t>
  </si>
  <si>
    <t>B193</t>
  </si>
  <si>
    <t>a) Type IA</t>
  </si>
  <si>
    <t>tonne</t>
  </si>
  <si>
    <t>B194</t>
  </si>
  <si>
    <t>Tie-ins and Approaches</t>
  </si>
  <si>
    <t>B195</t>
  </si>
  <si>
    <t>C001</t>
  </si>
  <si>
    <t>C.1</t>
  </si>
  <si>
    <t>Concrete Pavements, Median Slabs, Bull-noses, and Safety Medians</t>
  </si>
  <si>
    <t>C019</t>
  </si>
  <si>
    <t>C.2</t>
  </si>
  <si>
    <t>Concrete Pavements for Early Opening</t>
  </si>
  <si>
    <t>C032</t>
  </si>
  <si>
    <t>C.3</t>
  </si>
  <si>
    <t>Concrete Curbs, Curb and Gutter, and Splash Strips</t>
  </si>
  <si>
    <t>C046</t>
  </si>
  <si>
    <t>SD-229E</t>
  </si>
  <si>
    <t>C.4</t>
  </si>
  <si>
    <t>D006</t>
  </si>
  <si>
    <t xml:space="preserve">Reflective Crack Maintenance </t>
  </si>
  <si>
    <t>CW 3250-R6</t>
  </si>
  <si>
    <t>E023</t>
  </si>
  <si>
    <t>Replacing Standard Frames &amp; Covers</t>
  </si>
  <si>
    <t>E024</t>
  </si>
  <si>
    <t>AP-004 - Standard Frame for Manhole and Catch Basin</t>
  </si>
  <si>
    <t>E025</t>
  </si>
  <si>
    <t>AP-005 - Standard Solid Cover for Standard Frame</t>
  </si>
  <si>
    <t>E028</t>
  </si>
  <si>
    <t>E029</t>
  </si>
  <si>
    <t xml:space="preserve">AP-009 - Barrier Curb and Gutter Inlet Cover </t>
  </si>
  <si>
    <t>F</t>
  </si>
  <si>
    <t>F001</t>
  </si>
  <si>
    <t>F.1</t>
  </si>
  <si>
    <t>F002</t>
  </si>
  <si>
    <t>F.2</t>
  </si>
  <si>
    <t>Replacing Existing Risers</t>
  </si>
  <si>
    <t>F002A</t>
  </si>
  <si>
    <t>vert. m</t>
  </si>
  <si>
    <t>F009</t>
  </si>
  <si>
    <t>F.4</t>
  </si>
  <si>
    <t>Adjustment of Valve Boxes</t>
  </si>
  <si>
    <t>F010</t>
  </si>
  <si>
    <t>F.5</t>
  </si>
  <si>
    <t>Valve Box Extensions</t>
  </si>
  <si>
    <t>F011</t>
  </si>
  <si>
    <t>F.6</t>
  </si>
  <si>
    <t>Adjustment of Curb Stop Boxes</t>
  </si>
  <si>
    <t>F018</t>
  </si>
  <si>
    <t>Curb Stop Extensions</t>
  </si>
  <si>
    <t>G</t>
  </si>
  <si>
    <t>G001</t>
  </si>
  <si>
    <t>G.1</t>
  </si>
  <si>
    <t>Sodding</t>
  </si>
  <si>
    <t>G003</t>
  </si>
  <si>
    <t xml:space="preserve"> width &gt; or = 600mm</t>
  </si>
  <si>
    <t>ROADWORKS - RENEWALS/REMOVALS</t>
  </si>
  <si>
    <t>CW 3110-R10</t>
  </si>
  <si>
    <t>Construction of Asphalt Patches</t>
  </si>
  <si>
    <t>C015</t>
  </si>
  <si>
    <t>Construction of Monolithic Concrete Median Slabs</t>
  </si>
  <si>
    <t>SD-226A</t>
  </si>
  <si>
    <t>C064</t>
  </si>
  <si>
    <t>C.11</t>
  </si>
  <si>
    <t>CW 3310-R11</t>
  </si>
  <si>
    <t>B057</t>
  </si>
  <si>
    <t>200 mm Concrete Pavement (Type B)</t>
  </si>
  <si>
    <t>B126</t>
  </si>
  <si>
    <t>Concrete Curb Removal</t>
  </si>
  <si>
    <t>B127</t>
  </si>
  <si>
    <t>B132</t>
  </si>
  <si>
    <t>Curb Ramp</t>
  </si>
  <si>
    <t>C033</t>
  </si>
  <si>
    <t>SD-205</t>
  </si>
  <si>
    <t>C051</t>
  </si>
  <si>
    <t>C.5</t>
  </si>
  <si>
    <t>100 mm Concrete Sidewalk</t>
  </si>
  <si>
    <t xml:space="preserve">CW 3325-R2  </t>
  </si>
  <si>
    <t>E006</t>
  </si>
  <si>
    <t>E.2</t>
  </si>
  <si>
    <t xml:space="preserve">Catch Pit </t>
  </si>
  <si>
    <t>E007</t>
  </si>
  <si>
    <t>SD-023</t>
  </si>
  <si>
    <t>E012</t>
  </si>
  <si>
    <t>E.6</t>
  </si>
  <si>
    <t>Drainage Connection Pipe</t>
  </si>
  <si>
    <t>E034</t>
  </si>
  <si>
    <t>Connecting to Existing Catch Basin</t>
  </si>
  <si>
    <t>E035</t>
  </si>
  <si>
    <t>250 mm Drainage Connection Pipe</t>
  </si>
  <si>
    <t>Adjustment of  Catch Basins / Manholes Frames</t>
  </si>
  <si>
    <t>CW 3210-R7</t>
  </si>
  <si>
    <t>Pre-cast Concrete Risers</t>
  </si>
  <si>
    <t>B200</t>
  </si>
  <si>
    <t>Planing of Pavement</t>
  </si>
  <si>
    <t xml:space="preserve">CW 3450-R5 </t>
  </si>
  <si>
    <t>B202</t>
  </si>
  <si>
    <t>50 - 100 mm Depth (Asphalt)</t>
  </si>
  <si>
    <t>Barrier (Separate)</t>
  </si>
  <si>
    <t>Construction of  Barrier (150mm ht, Dowelled)</t>
  </si>
  <si>
    <t>Construction of  Curb Ramp (10mm ht, Integral)</t>
  </si>
  <si>
    <t>Partial Slab Patches - Early Opening               (24 hour)</t>
  </si>
  <si>
    <t>a) Greater than 20 sq.m.</t>
  </si>
  <si>
    <t xml:space="preserve"> i)</t>
  </si>
  <si>
    <t>E047</t>
  </si>
  <si>
    <t>Removal of Existing Catch Pit</t>
  </si>
  <si>
    <t>B056</t>
  </si>
  <si>
    <t>200 mm Concrete Pavement (Type A)</t>
  </si>
  <si>
    <t>F.10</t>
  </si>
  <si>
    <t>A003</t>
  </si>
  <si>
    <t>A.3</t>
  </si>
  <si>
    <t xml:space="preserve">Excavation  </t>
  </si>
  <si>
    <t>A004</t>
  </si>
  <si>
    <t>Sub-Grade Compaction</t>
  </si>
  <si>
    <t>A007</t>
  </si>
  <si>
    <t>Crushed Sub-base Material</t>
  </si>
  <si>
    <t>A008</t>
  </si>
  <si>
    <t xml:space="preserve">CW 3510-R9 </t>
  </si>
  <si>
    <t>50 mm - Limestone</t>
  </si>
  <si>
    <t>B100</t>
  </si>
  <si>
    <t>Miscellaneous Concrete Slab Removal</t>
  </si>
  <si>
    <t>B104</t>
  </si>
  <si>
    <t>C052</t>
  </si>
  <si>
    <t>C.6</t>
  </si>
  <si>
    <t>Interlocking Paving Stones</t>
  </si>
  <si>
    <t>D.4</t>
  </si>
  <si>
    <t>B107</t>
  </si>
  <si>
    <t xml:space="preserve">Miscellaneous Concrete Slab Installation </t>
  </si>
  <si>
    <t>100mm Concrete Sidewalk with reveals for paving stones</t>
  </si>
  <si>
    <t xml:space="preserve"> ii)</t>
  </si>
  <si>
    <t>H</t>
  </si>
  <si>
    <t>A014</t>
  </si>
  <si>
    <t>Boulevard Excavation</t>
  </si>
  <si>
    <t>B128</t>
  </si>
  <si>
    <t>B135</t>
  </si>
  <si>
    <t>Concrete Curb Installation</t>
  </si>
  <si>
    <t xml:space="preserve">CW 3240-R6  </t>
  </si>
  <si>
    <t>B150</t>
  </si>
  <si>
    <t>SD-229A,B,C</t>
  </si>
  <si>
    <t xml:space="preserve">b) 3 m to 30 m </t>
  </si>
  <si>
    <t>E.10</t>
  </si>
  <si>
    <t>AP-008 - Barrier Curb and Gutter Inlet  Frame and Box</t>
  </si>
  <si>
    <t>F.11</t>
  </si>
  <si>
    <t>G004</t>
  </si>
  <si>
    <t>G.2</t>
  </si>
  <si>
    <t>Seeding</t>
  </si>
  <si>
    <t>CW 3520-R7</t>
  </si>
  <si>
    <t>B125A</t>
  </si>
  <si>
    <t>Removal of Precast Sidewalk Blocks</t>
  </si>
  <si>
    <t>Construction of 200 mm Concrete Pavement for Early Opening (24 Hr) (Reinforced)</t>
  </si>
  <si>
    <t>Holland Square (210x210x57)</t>
  </si>
  <si>
    <t>Holland Rectangle (105x210x57)</t>
  </si>
  <si>
    <t>Holland Half (105x105x57)</t>
  </si>
  <si>
    <t>Munich Tri-Hex Natural</t>
  </si>
  <si>
    <t>B111</t>
  </si>
  <si>
    <t>F014</t>
  </si>
  <si>
    <t>F.9</t>
  </si>
  <si>
    <t>Construction of Concrete Treewell (200mm x 430mm depth CIP)</t>
  </si>
  <si>
    <t>F025</t>
  </si>
  <si>
    <t>F.18</t>
  </si>
  <si>
    <t>Installing New Flat Top Reducer</t>
  </si>
  <si>
    <t>Supply and Installation of Reinforced Precast Concrete Sidewalk Panel</t>
  </si>
  <si>
    <t>A.1</t>
  </si>
  <si>
    <t>A.2</t>
  </si>
  <si>
    <t>B.2</t>
  </si>
  <si>
    <t>B.3</t>
  </si>
  <si>
    <t>C.7</t>
  </si>
  <si>
    <t xml:space="preserve">a) 3 m to 30 m </t>
  </si>
  <si>
    <t>C.8</t>
  </si>
  <si>
    <t>C.9</t>
  </si>
  <si>
    <t>C.10</t>
  </si>
  <si>
    <t>C.12</t>
  </si>
  <si>
    <t>C.13</t>
  </si>
  <si>
    <t>C.14</t>
  </si>
  <si>
    <t>C.15</t>
  </si>
  <si>
    <t>C.16</t>
  </si>
  <si>
    <t>C.17</t>
  </si>
  <si>
    <t>D.1</t>
  </si>
  <si>
    <t>D.2</t>
  </si>
  <si>
    <t>D.3</t>
  </si>
  <si>
    <t>D.5</t>
  </si>
  <si>
    <t>D.6</t>
  </si>
  <si>
    <t>D.7</t>
  </si>
  <si>
    <t>D.8</t>
  </si>
  <si>
    <t>D.9</t>
  </si>
  <si>
    <t>D.10</t>
  </si>
  <si>
    <t>D.11</t>
  </si>
  <si>
    <t>E.1</t>
  </si>
  <si>
    <t>E.3</t>
  </si>
  <si>
    <t>E.4</t>
  </si>
  <si>
    <t>E.5</t>
  </si>
  <si>
    <t>E.7</t>
  </si>
  <si>
    <t>E.8</t>
  </si>
  <si>
    <t>E.9</t>
  </si>
  <si>
    <t>E.11</t>
  </si>
  <si>
    <t>F.3</t>
  </si>
  <si>
    <t>F.7</t>
  </si>
  <si>
    <t>F.8</t>
  </si>
  <si>
    <t>F.12</t>
  </si>
  <si>
    <t>F.13</t>
  </si>
  <si>
    <t>F.14</t>
  </si>
  <si>
    <t>F.15</t>
  </si>
  <si>
    <t>F.16</t>
  </si>
  <si>
    <t>F.17</t>
  </si>
  <si>
    <t>G.3</t>
  </si>
  <si>
    <t>G.4</t>
  </si>
  <si>
    <t>G.5</t>
  </si>
  <si>
    <t>G.6</t>
  </si>
  <si>
    <t>G.7</t>
  </si>
  <si>
    <t>G.8</t>
  </si>
  <si>
    <t>G.9</t>
  </si>
  <si>
    <t>G.10</t>
  </si>
  <si>
    <t>G.11</t>
  </si>
  <si>
    <t>G.12</t>
  </si>
  <si>
    <t>G.13</t>
  </si>
  <si>
    <t>G.14</t>
  </si>
  <si>
    <t>G.15</t>
  </si>
  <si>
    <t>H.1</t>
  </si>
  <si>
    <t>H.2</t>
  </si>
  <si>
    <t>H.3</t>
  </si>
  <si>
    <t>H.4</t>
  </si>
  <si>
    <t>H.5</t>
  </si>
  <si>
    <t>H.6</t>
  </si>
  <si>
    <t>H.7</t>
  </si>
  <si>
    <t>H.8</t>
  </si>
  <si>
    <t>H.9</t>
  </si>
  <si>
    <t>H.10</t>
  </si>
  <si>
    <t>H.11</t>
  </si>
  <si>
    <t>H.12</t>
  </si>
  <si>
    <t>H.13</t>
  </si>
  <si>
    <t>H.14</t>
  </si>
  <si>
    <t>H.15</t>
  </si>
  <si>
    <t>a) 5 sq.m. to 20 sq.m.</t>
  </si>
  <si>
    <t>Barrier (125mm ht, Dowelled)</t>
  </si>
  <si>
    <t>Barrier Separate</t>
  </si>
  <si>
    <t>Modified Barrier Separate</t>
  </si>
  <si>
    <t>Barrier (150mm ht, Dowelled)</t>
  </si>
  <si>
    <t>Alexander Avenue from Princess Street to Main Street</t>
  </si>
  <si>
    <t>Smith Street at Notre Dame Avenue</t>
  </si>
  <si>
    <t>Donald Street at Cumberland Avenue</t>
  </si>
  <si>
    <t>Bedson Street at Portage Avenue</t>
  </si>
  <si>
    <t>Hargrave Street from Portage Ave. to 1st Public Lane North</t>
  </si>
  <si>
    <t>Archibald Street East Side from Deniset St. to Prosper St.</t>
  </si>
  <si>
    <t>Sargent Avenue North Side from King Edward St. to Flight Rd.</t>
  </si>
  <si>
    <t>CW 3110-R10,     E5</t>
  </si>
  <si>
    <t>E6</t>
  </si>
  <si>
    <t>E7</t>
  </si>
  <si>
    <t>CW 3235-R6,     E8</t>
  </si>
  <si>
    <t>CW 3330-R3,     E9</t>
  </si>
  <si>
    <t>Adelaide Street at McDermot Avenue and at Bannatyne Avenue</t>
  </si>
  <si>
    <t>B.4</t>
  </si>
  <si>
    <t>B.5</t>
  </si>
  <si>
    <t>B.6</t>
  </si>
  <si>
    <t>B.7</t>
  </si>
  <si>
    <t>B.8</t>
  </si>
  <si>
    <t>B.9</t>
  </si>
  <si>
    <t>B.10</t>
  </si>
  <si>
    <t>B.11</t>
  </si>
  <si>
    <t>B.12</t>
  </si>
  <si>
    <t>B.13</t>
  </si>
  <si>
    <t>B.14</t>
  </si>
  <si>
    <t>B.15</t>
  </si>
  <si>
    <t>B.16</t>
  </si>
  <si>
    <t>B.17</t>
  </si>
  <si>
    <t>B.18</t>
  </si>
  <si>
    <t>B.19</t>
  </si>
  <si>
    <t>B.20</t>
  </si>
  <si>
    <t>E.12</t>
  </si>
  <si>
    <t>E.13</t>
  </si>
  <si>
    <t>E.14</t>
  </si>
  <si>
    <t>E.15</t>
  </si>
  <si>
    <t>E.16</t>
  </si>
  <si>
    <t>E.17</t>
  </si>
  <si>
    <t>E.18</t>
  </si>
  <si>
    <t>E.19</t>
  </si>
  <si>
    <t>E.20</t>
  </si>
  <si>
    <t>H.16</t>
  </si>
  <si>
    <t>H.17</t>
  </si>
  <si>
    <t>H.18</t>
  </si>
  <si>
    <t>H.19</t>
  </si>
  <si>
    <t>H.20</t>
  </si>
  <si>
    <t>H.21</t>
  </si>
  <si>
    <t>H.22</t>
  </si>
  <si>
    <t>Adjustment of Curb Inlet wit New Inlet Box</t>
  </si>
  <si>
    <t>Adjustment of Curb Inlet with New Inlet Box</t>
  </si>
  <si>
    <t>C026</t>
  </si>
  <si>
    <t xml:space="preserve">CW 2130-R11 </t>
  </si>
  <si>
    <t>CW 2130-R11</t>
  </si>
  <si>
    <t>CW 3110-R10, E5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</si>
</sst>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18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sz val="10"/>
      <name val="Arial"/>
      <family val="0"/>
    </font>
    <font>
      <sz val="10"/>
      <name val="MS Sans Serif"/>
      <family val="0"/>
    </font>
    <font>
      <sz val="12"/>
      <color indexed="49"/>
      <name val="Arial"/>
      <family val="2"/>
    </font>
    <font>
      <b/>
      <i/>
      <u val="single"/>
      <sz val="12"/>
      <name val="Arial"/>
      <family val="0"/>
    </font>
    <font>
      <sz val="10"/>
      <color indexed="20"/>
      <name val="MS Sans Serif"/>
      <family val="0"/>
    </font>
    <font>
      <sz val="10"/>
      <color indexed="58"/>
      <name val="MS Sans Serif"/>
      <family val="0"/>
    </font>
    <font>
      <b/>
      <u val="single"/>
      <sz val="12"/>
      <name val="Arial"/>
      <family val="0"/>
    </font>
    <font>
      <b/>
      <sz val="6"/>
      <name val="Arial"/>
      <family val="2"/>
    </font>
    <font>
      <sz val="6"/>
      <name val="Arial"/>
      <family val="2"/>
    </font>
    <font>
      <sz val="12"/>
      <color indexed="8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/>
      <bottom style="double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thin">
        <color indexed="8"/>
      </right>
      <top style="double">
        <color indexed="8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216">
    <xf numFmtId="0" fontId="0" fillId="2" borderId="0" xfId="0" applyNumberFormat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1" xfId="0" applyNumberFormat="1" applyBorder="1" applyAlignment="1">
      <alignment horizontal="center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166" fontId="0" fillId="2" borderId="1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Alignment="1">
      <alignment horizontal="center"/>
    </xf>
    <xf numFmtId="166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166" fontId="5" fillId="2" borderId="0" xfId="0" applyNumberFormat="1" applyFont="1" applyAlignment="1">
      <alignment horizontal="centerContinuous" vertical="center"/>
    </xf>
    <xf numFmtId="2" fontId="0" fillId="2" borderId="0" xfId="0" applyNumberFormat="1" applyAlignment="1">
      <alignment horizontal="centerContinuous"/>
    </xf>
    <xf numFmtId="166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0" fontId="0" fillId="2" borderId="0" xfId="0" applyNumberFormat="1" applyAlignment="1">
      <alignment vertical="center"/>
    </xf>
    <xf numFmtId="166" fontId="0" fillId="2" borderId="2" xfId="0" applyNumberFormat="1" applyBorder="1" applyAlignment="1">
      <alignment horizontal="right"/>
    </xf>
    <xf numFmtId="0" fontId="0" fillId="2" borderId="2" xfId="0" applyNumberFormat="1" applyBorder="1" applyAlignment="1">
      <alignment horizontal="right"/>
    </xf>
    <xf numFmtId="4" fontId="0" fillId="0" borderId="3" xfId="0" applyNumberFormat="1" applyFont="1" applyFill="1" applyBorder="1" applyAlignment="1" applyProtection="1">
      <alignment horizontal="center" vertical="top" wrapText="1"/>
      <protection/>
    </xf>
    <xf numFmtId="172" fontId="0" fillId="0" borderId="3" xfId="0" applyNumberFormat="1" applyFont="1" applyFill="1" applyBorder="1" applyAlignment="1" applyProtection="1">
      <alignment horizontal="left" vertical="top" wrapText="1"/>
      <protection/>
    </xf>
    <xf numFmtId="0" fontId="0" fillId="0" borderId="3" xfId="0" applyNumberFormat="1" applyFont="1" applyFill="1" applyBorder="1" applyAlignment="1" applyProtection="1">
      <alignment horizontal="center" vertical="top" wrapText="1"/>
      <protection/>
    </xf>
    <xf numFmtId="172" fontId="0" fillId="0" borderId="3" xfId="0" applyNumberFormat="1" applyFont="1" applyFill="1" applyBorder="1" applyAlignment="1" applyProtection="1">
      <alignment horizontal="center" vertical="top" wrapText="1"/>
      <protection/>
    </xf>
    <xf numFmtId="1" fontId="0" fillId="0" borderId="3" xfId="0" applyNumberFormat="1" applyFont="1" applyFill="1" applyBorder="1" applyAlignment="1" applyProtection="1">
      <alignment horizontal="right" vertical="top"/>
      <protection/>
    </xf>
    <xf numFmtId="173" fontId="0" fillId="0" borderId="3" xfId="0" applyNumberFormat="1" applyFont="1" applyFill="1" applyBorder="1" applyAlignment="1" applyProtection="1">
      <alignment horizontal="right" vertical="top" wrapText="1"/>
      <protection/>
    </xf>
    <xf numFmtId="173" fontId="0" fillId="0" borderId="3" xfId="0" applyNumberFormat="1" applyFont="1" applyFill="1" applyBorder="1" applyAlignment="1" applyProtection="1">
      <alignment horizontal="left" vertical="top" wrapText="1" indent="2"/>
      <protection/>
    </xf>
    <xf numFmtId="1" fontId="0" fillId="0" borderId="3" xfId="0" applyNumberFormat="1" applyFont="1" applyFill="1" applyBorder="1" applyAlignment="1" applyProtection="1">
      <alignment horizontal="right" vertical="top" wrapText="1"/>
      <protection/>
    </xf>
    <xf numFmtId="4" fontId="0" fillId="0" borderId="3" xfId="0" applyNumberFormat="1" applyFont="1" applyFill="1" applyBorder="1" applyAlignment="1" applyProtection="1">
      <alignment horizontal="center" vertical="top"/>
      <protection/>
    </xf>
    <xf numFmtId="4" fontId="0" fillId="3" borderId="3" xfId="0" applyNumberFormat="1" applyFont="1" applyFill="1" applyBorder="1" applyAlignment="1" applyProtection="1">
      <alignment horizontal="center" vertical="top"/>
      <protection/>
    </xf>
    <xf numFmtId="173" fontId="0" fillId="3" borderId="3" xfId="0" applyNumberFormat="1" applyFont="1" applyFill="1" applyBorder="1" applyAlignment="1" applyProtection="1">
      <alignment horizontal="left" vertical="top" wrapText="1"/>
      <protection/>
    </xf>
    <xf numFmtId="172" fontId="0" fillId="3" borderId="3" xfId="0" applyNumberFormat="1" applyFont="1" applyFill="1" applyBorder="1" applyAlignment="1" applyProtection="1">
      <alignment horizontal="left" vertical="top" wrapText="1"/>
      <protection/>
    </xf>
    <xf numFmtId="172" fontId="0" fillId="3" borderId="3" xfId="0" applyNumberFormat="1" applyFont="1" applyFill="1" applyBorder="1" applyAlignment="1" applyProtection="1">
      <alignment horizontal="center" vertical="top" wrapText="1"/>
      <protection/>
    </xf>
    <xf numFmtId="0" fontId="0" fillId="3" borderId="3" xfId="0" applyNumberFormat="1" applyFont="1" applyFill="1" applyBorder="1" applyAlignment="1" applyProtection="1">
      <alignment horizontal="center" vertical="top" wrapText="1"/>
      <protection/>
    </xf>
    <xf numFmtId="0" fontId="0" fillId="2" borderId="0" xfId="0" applyAlignment="1">
      <alignment/>
    </xf>
    <xf numFmtId="0" fontId="0" fillId="2" borderId="0" xfId="0" applyAlignment="1">
      <alignment/>
    </xf>
    <xf numFmtId="174" fontId="0" fillId="2" borderId="3" xfId="0" applyNumberFormat="1" applyFont="1" applyBorder="1" applyAlignment="1" applyProtection="1">
      <alignment vertical="top"/>
      <protection locked="0"/>
    </xf>
    <xf numFmtId="4" fontId="0" fillId="3" borderId="3" xfId="0" applyNumberFormat="1" applyFont="1" applyFill="1" applyBorder="1" applyAlignment="1" applyProtection="1">
      <alignment horizontal="center" vertical="top" wrapText="1"/>
      <protection/>
    </xf>
    <xf numFmtId="166" fontId="0" fillId="2" borderId="4" xfId="0" applyNumberFormat="1" applyFont="1" applyBorder="1" applyAlignment="1">
      <alignment horizontal="right" vertical="center"/>
    </xf>
    <xf numFmtId="166" fontId="0" fillId="2" borderId="4" xfId="0" applyNumberFormat="1" applyFont="1" applyBorder="1" applyAlignment="1">
      <alignment horizontal="right"/>
    </xf>
    <xf numFmtId="166" fontId="0" fillId="2" borderId="5" xfId="0" applyNumberFormat="1" applyFont="1" applyBorder="1" applyAlignment="1">
      <alignment horizontal="right"/>
    </xf>
    <xf numFmtId="172" fontId="4" fillId="3" borderId="5" xfId="0" applyNumberFormat="1" applyFont="1" applyFill="1" applyBorder="1" applyAlignment="1" applyProtection="1">
      <alignment horizontal="left" vertical="center" wrapText="1"/>
      <protection/>
    </xf>
    <xf numFmtId="173" fontId="0" fillId="3" borderId="3" xfId="0" applyNumberFormat="1" applyFont="1" applyFill="1" applyBorder="1" applyAlignment="1" applyProtection="1">
      <alignment horizontal="left" vertical="top" wrapText="1"/>
      <protection/>
    </xf>
    <xf numFmtId="172" fontId="0" fillId="3" borderId="3" xfId="0" applyNumberFormat="1" applyFont="1" applyFill="1" applyBorder="1" applyAlignment="1" applyProtection="1">
      <alignment horizontal="left" vertical="top" wrapText="1"/>
      <protection/>
    </xf>
    <xf numFmtId="172" fontId="0" fillId="3" borderId="3" xfId="0" applyNumberFormat="1" applyFont="1" applyFill="1" applyBorder="1" applyAlignment="1" applyProtection="1">
      <alignment horizontal="center" vertical="top" wrapText="1"/>
      <protection/>
    </xf>
    <xf numFmtId="0" fontId="0" fillId="3" borderId="3" xfId="0" applyNumberFormat="1" applyFont="1" applyFill="1" applyBorder="1" applyAlignment="1" applyProtection="1">
      <alignment horizontal="center" vertical="top" wrapText="1"/>
      <protection/>
    </xf>
    <xf numFmtId="1" fontId="0" fillId="3" borderId="3" xfId="0" applyNumberFormat="1" applyFont="1" applyFill="1" applyBorder="1" applyAlignment="1" applyProtection="1">
      <alignment horizontal="right" vertical="top"/>
      <protection/>
    </xf>
    <xf numFmtId="174" fontId="0" fillId="2" borderId="3" xfId="0" applyNumberFormat="1" applyFont="1" applyBorder="1" applyAlignment="1" applyProtection="1">
      <alignment vertical="top"/>
      <protection/>
    </xf>
    <xf numFmtId="173" fontId="0" fillId="3" borderId="3" xfId="0" applyNumberFormat="1" applyFont="1" applyFill="1" applyBorder="1" applyAlignment="1" applyProtection="1">
      <alignment horizontal="right" vertical="top" wrapText="1"/>
      <protection/>
    </xf>
    <xf numFmtId="174" fontId="0" fillId="2" borderId="3" xfId="0" applyNumberFormat="1" applyFont="1" applyBorder="1" applyAlignment="1" applyProtection="1">
      <alignment vertical="top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" fontId="0" fillId="3" borderId="3" xfId="0" applyNumberFormat="1" applyFont="1" applyFill="1" applyBorder="1" applyAlignment="1" applyProtection="1">
      <alignment horizontal="right" vertical="top"/>
      <protection/>
    </xf>
    <xf numFmtId="173" fontId="0" fillId="3" borderId="3" xfId="0" applyNumberFormat="1" applyFont="1" applyFill="1" applyBorder="1" applyAlignment="1" applyProtection="1">
      <alignment horizontal="right" vertical="top" wrapText="1"/>
      <protection/>
    </xf>
    <xf numFmtId="173" fontId="0" fillId="0" borderId="3" xfId="0" applyNumberFormat="1" applyFont="1" applyFill="1" applyBorder="1" applyAlignment="1" applyProtection="1">
      <alignment horizontal="left" vertical="top" wrapText="1"/>
      <protection/>
    </xf>
    <xf numFmtId="1" fontId="0" fillId="3" borderId="3" xfId="0" applyNumberFormat="1" applyFont="1" applyFill="1" applyBorder="1" applyAlignment="1" applyProtection="1">
      <alignment horizontal="right" vertical="top" wrapText="1"/>
      <protection/>
    </xf>
    <xf numFmtId="0" fontId="10" fillId="2" borderId="0" xfId="0" applyFont="1" applyAlignment="1">
      <alignment/>
    </xf>
    <xf numFmtId="172" fontId="0" fillId="3" borderId="3" xfId="0" applyNumberFormat="1" applyFont="1" applyFill="1" applyBorder="1" applyAlignment="1" applyProtection="1">
      <alignment vertical="top" wrapText="1"/>
      <protection/>
    </xf>
    <xf numFmtId="0" fontId="0" fillId="2" borderId="0" xfId="0" applyAlignment="1">
      <alignment vertical="top"/>
    </xf>
    <xf numFmtId="0" fontId="10" fillId="0" borderId="0" xfId="0" applyFont="1" applyFill="1" applyAlignment="1">
      <alignment/>
    </xf>
    <xf numFmtId="174" fontId="0" fillId="2" borderId="3" xfId="0" applyNumberFormat="1" applyFont="1" applyBorder="1" applyAlignment="1" applyProtection="1">
      <alignment vertical="top"/>
      <protection/>
    </xf>
    <xf numFmtId="172" fontId="4" fillId="3" borderId="5" xfId="0" applyNumberFormat="1" applyFont="1" applyFill="1" applyBorder="1" applyAlignment="1" applyProtection="1">
      <alignment horizontal="left" vertical="center" wrapText="1"/>
      <protection/>
    </xf>
    <xf numFmtId="166" fontId="0" fillId="2" borderId="6" xfId="0" applyNumberFormat="1" applyFont="1" applyBorder="1" applyAlignment="1">
      <alignment horizontal="right" vertical="center"/>
    </xf>
    <xf numFmtId="172" fontId="4" fillId="3" borderId="5" xfId="0" applyNumberFormat="1" applyFont="1" applyFill="1" applyBorder="1" applyAlignment="1" applyProtection="1">
      <alignment horizontal="left" vertical="center"/>
      <protection/>
    </xf>
    <xf numFmtId="173" fontId="0" fillId="3" borderId="3" xfId="0" applyNumberFormat="1" applyFont="1" applyFill="1" applyBorder="1" applyAlignment="1" applyProtection="1">
      <alignment horizontal="left" vertical="top" wrapText="1" indent="2"/>
      <protection/>
    </xf>
    <xf numFmtId="173" fontId="0" fillId="0" borderId="3" xfId="0" applyNumberFormat="1" applyFont="1" applyFill="1" applyBorder="1" applyAlignment="1" applyProtection="1">
      <alignment horizontal="right" vertical="top" wrapText="1" indent="1"/>
      <protection/>
    </xf>
    <xf numFmtId="0" fontId="10" fillId="2" borderId="0" xfId="0" applyFont="1" applyAlignment="1">
      <alignment/>
    </xf>
    <xf numFmtId="0" fontId="7" fillId="2" borderId="0" xfId="0" applyFont="1" applyAlignment="1">
      <alignment/>
    </xf>
    <xf numFmtId="0" fontId="0" fillId="2" borderId="0" xfId="0" applyFont="1" applyAlignment="1">
      <alignment/>
    </xf>
    <xf numFmtId="0" fontId="0" fillId="2" borderId="0" xfId="0" applyFont="1" applyAlignment="1">
      <alignment/>
    </xf>
    <xf numFmtId="0" fontId="11" fillId="0" borderId="0" xfId="0" applyFont="1" applyFill="1" applyAlignment="1">
      <alignment/>
    </xf>
    <xf numFmtId="176" fontId="4" fillId="3" borderId="3" xfId="0" applyNumberFormat="1" applyFont="1" applyFill="1" applyBorder="1" applyAlignment="1" applyProtection="1">
      <alignment horizontal="center"/>
      <protection/>
    </xf>
    <xf numFmtId="174" fontId="0" fillId="2" borderId="3" xfId="0" applyNumberFormat="1" applyFont="1" applyBorder="1" applyAlignment="1" applyProtection="1">
      <alignment/>
      <protection/>
    </xf>
    <xf numFmtId="173" fontId="4" fillId="3" borderId="3" xfId="0" applyNumberFormat="1" applyFont="1" applyFill="1" applyBorder="1" applyAlignment="1" applyProtection="1">
      <alignment horizontal="center" vertical="center" wrapText="1"/>
      <protection/>
    </xf>
    <xf numFmtId="172" fontId="4" fillId="3" borderId="3" xfId="0" applyNumberFormat="1" applyFont="1" applyFill="1" applyBorder="1" applyAlignment="1" applyProtection="1">
      <alignment vertical="center" wrapText="1"/>
      <protection/>
    </xf>
    <xf numFmtId="172" fontId="4" fillId="3" borderId="3" xfId="0" applyNumberFormat="1" applyFont="1" applyFill="1" applyBorder="1" applyAlignment="1" applyProtection="1">
      <alignment horizontal="centerContinuous" wrapText="1"/>
      <protection/>
    </xf>
    <xf numFmtId="1" fontId="4" fillId="3" borderId="3" xfId="0" applyNumberFormat="1" applyFont="1" applyFill="1" applyBorder="1" applyAlignment="1" applyProtection="1">
      <alignment horizontal="centerContinuous" wrapText="1"/>
      <protection/>
    </xf>
    <xf numFmtId="166" fontId="0" fillId="2" borderId="7" xfId="0" applyNumberFormat="1" applyFont="1" applyBorder="1" applyAlignment="1">
      <alignment horizontal="right" vertical="center"/>
    </xf>
    <xf numFmtId="0" fontId="0" fillId="2" borderId="0" xfId="0" applyNumberFormat="1" applyFont="1" applyAlignment="1">
      <alignment horizontal="right"/>
    </xf>
    <xf numFmtId="0" fontId="0" fillId="2" borderId="8" xfId="0" applyNumberFormat="1" applyFont="1" applyBorder="1" applyAlignment="1">
      <alignment horizontal="right"/>
    </xf>
    <xf numFmtId="166" fontId="0" fillId="2" borderId="6" xfId="0" applyNumberFormat="1" applyFont="1" applyBorder="1" applyAlignment="1">
      <alignment horizontal="right"/>
    </xf>
    <xf numFmtId="166" fontId="0" fillId="2" borderId="9" xfId="0" applyNumberFormat="1" applyFont="1" applyBorder="1" applyAlignment="1">
      <alignment horizontal="right"/>
    </xf>
    <xf numFmtId="166" fontId="0" fillId="2" borderId="10" xfId="0" applyNumberFormat="1" applyFont="1" applyBorder="1" applyAlignment="1">
      <alignment horizontal="right"/>
    </xf>
    <xf numFmtId="0" fontId="0" fillId="2" borderId="11" xfId="0" applyNumberFormat="1" applyFont="1" applyBorder="1" applyAlignment="1">
      <alignment vertical="top"/>
    </xf>
    <xf numFmtId="0" fontId="0" fillId="2" borderId="12" xfId="0" applyNumberFormat="1" applyFont="1" applyBorder="1" applyAlignment="1">
      <alignment/>
    </xf>
    <xf numFmtId="0" fontId="0" fillId="2" borderId="12" xfId="0" applyNumberFormat="1" applyFont="1" applyBorder="1" applyAlignment="1">
      <alignment horizontal="center"/>
    </xf>
    <xf numFmtId="166" fontId="0" fillId="2" borderId="12" xfId="0" applyNumberFormat="1" applyFont="1" applyBorder="1" applyAlignment="1">
      <alignment horizontal="right"/>
    </xf>
    <xf numFmtId="0" fontId="0" fillId="2" borderId="13" xfId="0" applyNumberFormat="1" applyFont="1" applyBorder="1" applyAlignment="1">
      <alignment horizontal="right"/>
    </xf>
    <xf numFmtId="174" fontId="0" fillId="2" borderId="3" xfId="0" applyNumberFormat="1" applyFont="1" applyBorder="1" applyAlignment="1">
      <alignment/>
    </xf>
    <xf numFmtId="172" fontId="4" fillId="3" borderId="3" xfId="0" applyNumberFormat="1" applyFont="1" applyFill="1" applyBorder="1" applyAlignment="1" applyProtection="1">
      <alignment horizontal="left" vertical="center" wrapText="1"/>
      <protection/>
    </xf>
    <xf numFmtId="4" fontId="0" fillId="3" borderId="14" xfId="0" applyNumberFormat="1" applyFont="1" applyFill="1" applyBorder="1" applyAlignment="1" applyProtection="1">
      <alignment horizontal="center" vertical="top"/>
      <protection/>
    </xf>
    <xf numFmtId="172" fontId="0" fillId="4" borderId="3" xfId="0" applyNumberFormat="1" applyFont="1" applyFill="1" applyBorder="1" applyAlignment="1" applyProtection="1">
      <alignment horizontal="left" vertical="top" wrapText="1"/>
      <protection/>
    </xf>
    <xf numFmtId="174" fontId="0" fillId="2" borderId="14" xfId="0" applyNumberFormat="1" applyFont="1" applyBorder="1" applyAlignment="1" applyProtection="1">
      <alignment vertical="top"/>
      <protection/>
    </xf>
    <xf numFmtId="174" fontId="0" fillId="2" borderId="14" xfId="0" applyNumberFormat="1" applyFont="1" applyBorder="1" applyAlignment="1" applyProtection="1">
      <alignment vertical="top"/>
      <protection locked="0"/>
    </xf>
    <xf numFmtId="0" fontId="0" fillId="2" borderId="0" xfId="0" applyFont="1" applyBorder="1" applyAlignment="1" applyProtection="1">
      <alignment/>
      <protection/>
    </xf>
    <xf numFmtId="166" fontId="0" fillId="2" borderId="15" xfId="0" applyNumberFormat="1" applyFont="1" applyBorder="1" applyAlignment="1">
      <alignment horizontal="right" vertical="center"/>
    </xf>
    <xf numFmtId="174" fontId="0" fillId="2" borderId="16" xfId="0" applyNumberFormat="1" applyFont="1" applyBorder="1" applyAlignment="1" applyProtection="1">
      <alignment vertical="top"/>
      <protection/>
    </xf>
    <xf numFmtId="174" fontId="0" fillId="3" borderId="16" xfId="0" applyNumberFormat="1" applyFont="1" applyFill="1" applyBorder="1" applyAlignment="1" applyProtection="1">
      <alignment vertical="top"/>
      <protection/>
    </xf>
    <xf numFmtId="174" fontId="0" fillId="0" borderId="16" xfId="0" applyNumberFormat="1" applyFont="1" applyFill="1" applyBorder="1" applyAlignment="1" applyProtection="1">
      <alignment vertical="top"/>
      <protection/>
    </xf>
    <xf numFmtId="174" fontId="0" fillId="3" borderId="16" xfId="0" applyNumberFormat="1" applyFont="1" applyFill="1" applyBorder="1" applyAlignment="1" applyProtection="1">
      <alignment vertical="top"/>
      <protection/>
    </xf>
    <xf numFmtId="174" fontId="0" fillId="2" borderId="16" xfId="0" applyNumberFormat="1" applyFont="1" applyBorder="1" applyAlignment="1" applyProtection="1">
      <alignment vertical="top"/>
      <protection/>
    </xf>
    <xf numFmtId="174" fontId="0" fillId="3" borderId="5" xfId="0" applyNumberFormat="1" applyFont="1" applyFill="1" applyBorder="1" applyAlignment="1" applyProtection="1">
      <alignment vertical="top"/>
      <protection/>
    </xf>
    <xf numFmtId="174" fontId="0" fillId="2" borderId="16" xfId="0" applyNumberFormat="1" applyFont="1" applyBorder="1" applyAlignment="1" applyProtection="1">
      <alignment/>
      <protection/>
    </xf>
    <xf numFmtId="166" fontId="13" fillId="2" borderId="0" xfId="0" applyNumberFormat="1" applyFont="1" applyAlignment="1">
      <alignment horizontal="centerContinuous" vertical="center"/>
    </xf>
    <xf numFmtId="166" fontId="14" fillId="2" borderId="0" xfId="0" applyNumberFormat="1" applyFont="1" applyAlignment="1">
      <alignment horizontal="centerContinuous" vertical="center"/>
    </xf>
    <xf numFmtId="166" fontId="0" fillId="2" borderId="4" xfId="0" applyNumberFormat="1" applyFont="1" applyBorder="1" applyAlignment="1">
      <alignment horizontal="right"/>
    </xf>
    <xf numFmtId="166" fontId="0" fillId="2" borderId="6" xfId="0" applyNumberFormat="1" applyFont="1" applyBorder="1" applyAlignment="1">
      <alignment horizontal="right"/>
    </xf>
    <xf numFmtId="166" fontId="0" fillId="2" borderId="17" xfId="0" applyNumberFormat="1" applyFont="1" applyBorder="1" applyAlignment="1">
      <alignment horizontal="right"/>
    </xf>
    <xf numFmtId="0" fontId="0" fillId="2" borderId="0" xfId="0" applyNumberFormat="1" applyFont="1" applyAlignment="1">
      <alignment horizontal="right"/>
    </xf>
    <xf numFmtId="0" fontId="4" fillId="2" borderId="18" xfId="0" applyNumberFormat="1" applyFont="1" applyBorder="1" applyAlignment="1">
      <alignment horizontal="center" vertical="center"/>
    </xf>
    <xf numFmtId="166" fontId="0" fillId="2" borderId="18" xfId="0" applyNumberFormat="1" applyFont="1" applyBorder="1" applyAlignment="1">
      <alignment horizontal="right"/>
    </xf>
    <xf numFmtId="166" fontId="0" fillId="2" borderId="19" xfId="0" applyNumberFormat="1" applyFont="1" applyBorder="1" applyAlignment="1">
      <alignment horizontal="right" vertical="center"/>
    </xf>
    <xf numFmtId="166" fontId="0" fillId="2" borderId="20" xfId="0" applyNumberFormat="1" applyFont="1" applyBorder="1" applyAlignment="1">
      <alignment horizontal="right" vertical="center"/>
    </xf>
    <xf numFmtId="166" fontId="0" fillId="2" borderId="18" xfId="0" applyNumberFormat="1" applyFont="1" applyBorder="1" applyAlignment="1">
      <alignment horizontal="right" vertical="center"/>
    </xf>
    <xf numFmtId="1" fontId="0" fillId="2" borderId="19" xfId="0" applyNumberFormat="1" applyFont="1" applyBorder="1" applyAlignment="1">
      <alignment horizontal="right" vertical="center"/>
    </xf>
    <xf numFmtId="2" fontId="0" fillId="2" borderId="20" xfId="0" applyNumberFormat="1" applyFont="1" applyBorder="1" applyAlignment="1">
      <alignment horizontal="right" vertical="center"/>
    </xf>
    <xf numFmtId="166" fontId="0" fillId="2" borderId="21" xfId="0" applyNumberFormat="1" applyFont="1" applyBorder="1" applyAlignment="1">
      <alignment horizontal="right" vertical="center"/>
    </xf>
    <xf numFmtId="1" fontId="0" fillId="2" borderId="22" xfId="0" applyNumberFormat="1" applyFont="1" applyBorder="1" applyAlignment="1">
      <alignment horizontal="right" vertical="center"/>
    </xf>
    <xf numFmtId="2" fontId="0" fillId="2" borderId="15" xfId="0" applyNumberFormat="1" applyFont="1" applyBorder="1" applyAlignment="1">
      <alignment horizontal="right" vertical="center"/>
    </xf>
    <xf numFmtId="0" fontId="0" fillId="2" borderId="0" xfId="0" applyNumberFormat="1" applyFont="1" applyAlignment="1">
      <alignment vertical="center"/>
    </xf>
    <xf numFmtId="0" fontId="0" fillId="2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73" fontId="4" fillId="3" borderId="3" xfId="0" applyNumberFormat="1" applyFont="1" applyFill="1" applyBorder="1" applyAlignment="1" applyProtection="1">
      <alignment vertical="center" wrapText="1"/>
      <protection/>
    </xf>
    <xf numFmtId="0" fontId="0" fillId="2" borderId="0" xfId="0" applyFont="1" applyAlignment="1">
      <alignment vertical="top"/>
    </xf>
    <xf numFmtId="166" fontId="0" fillId="2" borderId="6" xfId="0" applyNumberFormat="1" applyFont="1" applyBorder="1" applyAlignment="1">
      <alignment horizontal="right" vertical="center"/>
    </xf>
    <xf numFmtId="166" fontId="0" fillId="2" borderId="23" xfId="0" applyNumberFormat="1" applyFont="1" applyBorder="1" applyAlignment="1">
      <alignment horizontal="right" vertical="center"/>
    </xf>
    <xf numFmtId="174" fontId="0" fillId="3" borderId="3" xfId="0" applyNumberFormat="1" applyFont="1" applyFill="1" applyBorder="1" applyAlignment="1" applyProtection="1">
      <alignment vertical="top"/>
      <protection/>
    </xf>
    <xf numFmtId="174" fontId="8" fillId="3" borderId="3" xfId="0" applyNumberFormat="1" applyFont="1" applyFill="1" applyBorder="1" applyAlignment="1" applyProtection="1">
      <alignment vertical="top"/>
      <protection/>
    </xf>
    <xf numFmtId="1" fontId="15" fillId="3" borderId="3" xfId="0" applyNumberFormat="1" applyFont="1" applyFill="1" applyBorder="1" applyAlignment="1" applyProtection="1">
      <alignment horizontal="right" vertical="top"/>
      <protection/>
    </xf>
    <xf numFmtId="0" fontId="10" fillId="0" borderId="0" xfId="0" applyFont="1" applyFill="1" applyAlignment="1">
      <alignment/>
    </xf>
    <xf numFmtId="173" fontId="2" fillId="3" borderId="3" xfId="0" applyNumberFormat="1" applyFont="1" applyFill="1" applyBorder="1" applyAlignment="1" applyProtection="1">
      <alignment horizontal="center" vertical="center" wrapText="1"/>
      <protection/>
    </xf>
    <xf numFmtId="172" fontId="2" fillId="3" borderId="3" xfId="0" applyNumberFormat="1" applyFont="1" applyFill="1" applyBorder="1" applyAlignment="1" applyProtection="1">
      <alignment vertical="center" wrapText="1"/>
      <protection/>
    </xf>
    <xf numFmtId="172" fontId="2" fillId="3" borderId="3" xfId="0" applyNumberFormat="1" applyFont="1" applyFill="1" applyBorder="1" applyAlignment="1" applyProtection="1">
      <alignment horizontal="centerContinuous" wrapText="1"/>
      <protection/>
    </xf>
    <xf numFmtId="1" fontId="2" fillId="3" borderId="3" xfId="0" applyNumberFormat="1" applyFont="1" applyFill="1" applyBorder="1" applyAlignment="1" applyProtection="1">
      <alignment horizontal="centerContinuous" wrapText="1"/>
      <protection/>
    </xf>
    <xf numFmtId="174" fontId="0" fillId="0" borderId="3" xfId="0" applyNumberFormat="1" applyFont="1" applyFill="1" applyBorder="1" applyAlignment="1" applyProtection="1">
      <alignment vertical="top"/>
      <protection locked="0"/>
    </xf>
    <xf numFmtId="166" fontId="0" fillId="2" borderId="0" xfId="0" applyNumberFormat="1" applyFont="1" applyAlignment="1" applyProtection="1">
      <alignment horizontal="right"/>
      <protection/>
    </xf>
    <xf numFmtId="0" fontId="0" fillId="2" borderId="0" xfId="0" applyNumberFormat="1" applyAlignment="1" applyProtection="1">
      <alignment vertical="top"/>
      <protection/>
    </xf>
    <xf numFmtId="0" fontId="0" fillId="2" borderId="0" xfId="0" applyNumberFormat="1" applyAlignment="1" applyProtection="1">
      <alignment/>
      <protection/>
    </xf>
    <xf numFmtId="166" fontId="0" fillId="2" borderId="20" xfId="0" applyNumberFormat="1" applyFont="1" applyBorder="1" applyAlignment="1" applyProtection="1">
      <alignment horizontal="center"/>
      <protection/>
    </xf>
    <xf numFmtId="0" fontId="0" fillId="2" borderId="20" xfId="0" applyNumberFormat="1" applyBorder="1" applyAlignment="1" applyProtection="1">
      <alignment horizontal="center" vertical="top"/>
      <protection/>
    </xf>
    <xf numFmtId="0" fontId="0" fillId="2" borderId="24" xfId="0" applyNumberFormat="1" applyBorder="1" applyAlignment="1" applyProtection="1">
      <alignment horizontal="center"/>
      <protection/>
    </xf>
    <xf numFmtId="0" fontId="0" fillId="2" borderId="20" xfId="0" applyNumberFormat="1" applyBorder="1" applyAlignment="1" applyProtection="1">
      <alignment horizontal="center"/>
      <protection/>
    </xf>
    <xf numFmtId="0" fontId="0" fillId="2" borderId="1" xfId="0" applyNumberFormat="1" applyBorder="1" applyAlignment="1" applyProtection="1">
      <alignment horizontal="center"/>
      <protection/>
    </xf>
    <xf numFmtId="166" fontId="0" fillId="2" borderId="25" xfId="0" applyNumberFormat="1" applyFont="1" applyBorder="1" applyAlignment="1" applyProtection="1">
      <alignment horizontal="right"/>
      <protection/>
    </xf>
    <xf numFmtId="0" fontId="0" fillId="2" borderId="10" xfId="0" applyNumberFormat="1" applyBorder="1" applyAlignment="1" applyProtection="1">
      <alignment vertical="top"/>
      <protection/>
    </xf>
    <xf numFmtId="0" fontId="0" fillId="2" borderId="26" xfId="0" applyNumberFormat="1" applyBorder="1" applyAlignment="1" applyProtection="1">
      <alignment/>
      <protection/>
    </xf>
    <xf numFmtId="0" fontId="0" fillId="2" borderId="10" xfId="0" applyNumberFormat="1" applyBorder="1" applyAlignment="1" applyProtection="1">
      <alignment horizontal="center"/>
      <protection/>
    </xf>
    <xf numFmtId="0" fontId="0" fillId="2" borderId="2" xfId="0" applyNumberFormat="1" applyBorder="1" applyAlignment="1" applyProtection="1">
      <alignment/>
      <protection/>
    </xf>
    <xf numFmtId="0" fontId="0" fillId="2" borderId="2" xfId="0" applyNumberFormat="1" applyBorder="1" applyAlignment="1" applyProtection="1">
      <alignment horizontal="center"/>
      <protection/>
    </xf>
    <xf numFmtId="166" fontId="0" fillId="2" borderId="4" xfId="0" applyNumberFormat="1" applyFont="1" applyBorder="1" applyAlignment="1" applyProtection="1">
      <alignment horizontal="right" vertical="center"/>
      <protection/>
    </xf>
    <xf numFmtId="0" fontId="4" fillId="2" borderId="5" xfId="0" applyNumberFormat="1" applyFont="1" applyBorder="1" applyAlignment="1" applyProtection="1">
      <alignment horizontal="center" vertical="center"/>
      <protection/>
    </xf>
    <xf numFmtId="166" fontId="0" fillId="2" borderId="4" xfId="0" applyNumberFormat="1" applyFont="1" applyBorder="1" applyAlignment="1" applyProtection="1">
      <alignment horizontal="right"/>
      <protection/>
    </xf>
    <xf numFmtId="0" fontId="4" fillId="2" borderId="5" xfId="0" applyNumberFormat="1" applyFont="1" applyBorder="1" applyAlignment="1" applyProtection="1">
      <alignment vertical="top"/>
      <protection/>
    </xf>
    <xf numFmtId="1" fontId="0" fillId="2" borderId="4" xfId="0" applyNumberFormat="1" applyFont="1" applyBorder="1" applyAlignment="1" applyProtection="1">
      <alignment horizontal="center" vertical="top"/>
      <protection/>
    </xf>
    <xf numFmtId="1" fontId="0" fillId="2" borderId="4" xfId="0" applyNumberFormat="1" applyFont="1" applyBorder="1" applyAlignment="1" applyProtection="1">
      <alignment vertical="top"/>
      <protection/>
    </xf>
    <xf numFmtId="0" fontId="0" fillId="2" borderId="5" xfId="0" applyNumberFormat="1" applyFont="1" applyBorder="1" applyAlignment="1" applyProtection="1">
      <alignment horizontal="center" vertical="top"/>
      <protection/>
    </xf>
    <xf numFmtId="0" fontId="0" fillId="2" borderId="4" xfId="0" applyNumberFormat="1" applyFont="1" applyBorder="1" applyAlignment="1" applyProtection="1">
      <alignment horizontal="center" vertical="top"/>
      <protection/>
    </xf>
    <xf numFmtId="1" fontId="0" fillId="3" borderId="3" xfId="0" applyNumberFormat="1" applyFont="1" applyFill="1" applyBorder="1" applyAlignment="1" applyProtection="1">
      <alignment horizontal="right" vertical="top" wrapText="1"/>
      <protection/>
    </xf>
    <xf numFmtId="0" fontId="4" fillId="2" borderId="20" xfId="0" applyNumberFormat="1" applyFont="1" applyBorder="1" applyAlignment="1" applyProtection="1">
      <alignment horizontal="center" vertical="center"/>
      <protection/>
    </xf>
    <xf numFmtId="0" fontId="7" fillId="2" borderId="3" xfId="0" applyFont="1" applyBorder="1" applyAlignment="1" applyProtection="1">
      <alignment/>
      <protection/>
    </xf>
    <xf numFmtId="0" fontId="0" fillId="2" borderId="4" xfId="0" applyNumberFormat="1" applyFont="1" applyBorder="1" applyAlignment="1" applyProtection="1">
      <alignment vertical="top"/>
      <protection/>
    </xf>
    <xf numFmtId="0" fontId="0" fillId="2" borderId="5" xfId="0" applyNumberFormat="1" applyFont="1" applyBorder="1" applyAlignment="1" applyProtection="1">
      <alignment vertical="top"/>
      <protection/>
    </xf>
    <xf numFmtId="2" fontId="0" fillId="0" borderId="3" xfId="0" applyNumberFormat="1" applyFont="1" applyFill="1" applyBorder="1" applyAlignment="1" applyProtection="1">
      <alignment horizontal="right" vertical="top" wrapText="1"/>
      <protection/>
    </xf>
    <xf numFmtId="166" fontId="0" fillId="2" borderId="6" xfId="0" applyNumberFormat="1" applyFont="1" applyBorder="1" applyAlignment="1" applyProtection="1">
      <alignment horizontal="right" vertical="center"/>
      <protection/>
    </xf>
    <xf numFmtId="0" fontId="4" fillId="2" borderId="18" xfId="0" applyNumberFormat="1" applyFont="1" applyBorder="1" applyAlignment="1" applyProtection="1">
      <alignment horizontal="center" vertical="center"/>
      <protection/>
    </xf>
    <xf numFmtId="1" fontId="0" fillId="2" borderId="4" xfId="0" applyNumberFormat="1" applyFont="1" applyBorder="1" applyAlignment="1" applyProtection="1">
      <alignment horizontal="right" vertical="center"/>
      <protection/>
    </xf>
    <xf numFmtId="166" fontId="0" fillId="2" borderId="5" xfId="0" applyNumberFormat="1" applyFont="1" applyBorder="1" applyAlignment="1" applyProtection="1">
      <alignment horizontal="right" vertical="center"/>
      <protection/>
    </xf>
    <xf numFmtId="179" fontId="0" fillId="3" borderId="3" xfId="0" applyNumberFormat="1" applyFont="1" applyFill="1" applyBorder="1" applyAlignment="1" applyProtection="1">
      <alignment horizontal="right" vertical="top"/>
      <protection/>
    </xf>
    <xf numFmtId="0" fontId="4" fillId="2" borderId="6" xfId="0" applyNumberFormat="1" applyFont="1" applyBorder="1" applyAlignment="1" applyProtection="1">
      <alignment horizontal="center" vertical="center"/>
      <protection/>
    </xf>
    <xf numFmtId="1" fontId="0" fillId="2" borderId="4" xfId="0" applyNumberFormat="1" applyFont="1" applyBorder="1" applyAlignment="1" applyProtection="1">
      <alignment horizontal="right" vertical="center"/>
      <protection/>
    </xf>
    <xf numFmtId="0" fontId="4" fillId="2" borderId="15" xfId="0" applyNumberFormat="1" applyFont="1" applyBorder="1" applyAlignment="1" applyProtection="1">
      <alignment horizontal="center" vertical="center"/>
      <protection/>
    </xf>
    <xf numFmtId="166" fontId="0" fillId="2" borderId="4" xfId="0" applyNumberFormat="1" applyFont="1" applyBorder="1" applyAlignment="1" applyProtection="1">
      <alignment horizontal="right"/>
      <protection/>
    </xf>
    <xf numFmtId="166" fontId="0" fillId="2" borderId="5" xfId="0" applyNumberFormat="1" applyFont="1" applyBorder="1" applyAlignment="1" applyProtection="1">
      <alignment horizontal="right" vertical="center"/>
      <protection/>
    </xf>
    <xf numFmtId="0" fontId="0" fillId="2" borderId="4" xfId="0" applyNumberFormat="1" applyFont="1" applyBorder="1" applyAlignment="1" applyProtection="1">
      <alignment horizontal="right"/>
      <protection/>
    </xf>
    <xf numFmtId="0" fontId="0" fillId="2" borderId="27" xfId="0" applyNumberFormat="1" applyFont="1" applyBorder="1" applyAlignment="1" applyProtection="1">
      <alignment vertical="top"/>
      <protection/>
    </xf>
    <xf numFmtId="0" fontId="4" fillId="2" borderId="28" xfId="0" applyNumberFormat="1" applyFont="1" applyBorder="1" applyAlignment="1" applyProtection="1">
      <alignment/>
      <protection/>
    </xf>
    <xf numFmtId="0" fontId="0" fillId="2" borderId="28" xfId="0" applyNumberFormat="1" applyFont="1" applyBorder="1" applyAlignment="1" applyProtection="1">
      <alignment horizontal="center"/>
      <protection/>
    </xf>
    <xf numFmtId="0" fontId="0" fillId="2" borderId="28" xfId="0" applyNumberFormat="1" applyFont="1" applyBorder="1" applyAlignment="1" applyProtection="1">
      <alignment/>
      <protection/>
    </xf>
    <xf numFmtId="166" fontId="0" fillId="2" borderId="6" xfId="0" applyNumberFormat="1" applyFont="1" applyBorder="1" applyAlignment="1" applyProtection="1">
      <alignment horizontal="right"/>
      <protection/>
    </xf>
    <xf numFmtId="166" fontId="0" fillId="2" borderId="9" xfId="0" applyNumberFormat="1" applyFont="1" applyBorder="1" applyAlignment="1" applyProtection="1">
      <alignment horizontal="right"/>
      <protection/>
    </xf>
    <xf numFmtId="166" fontId="0" fillId="2" borderId="10" xfId="0" applyNumberFormat="1" applyFont="1" applyBorder="1" applyAlignment="1" applyProtection="1">
      <alignment horizontal="right"/>
      <protection/>
    </xf>
    <xf numFmtId="0" fontId="4" fillId="2" borderId="9" xfId="0" applyNumberFormat="1" applyFont="1" applyBorder="1" applyAlignment="1" applyProtection="1">
      <alignment horizontal="center" vertical="center"/>
      <protection/>
    </xf>
    <xf numFmtId="1" fontId="9" fillId="2" borderId="22" xfId="0" applyNumberFormat="1" applyFont="1" applyBorder="1" applyAlignment="1" applyProtection="1">
      <alignment horizontal="left" vertical="center" wrapText="1"/>
      <protection/>
    </xf>
    <xf numFmtId="0" fontId="0" fillId="2" borderId="29" xfId="0" applyNumberFormat="1" applyFont="1" applyBorder="1" applyAlignment="1" applyProtection="1">
      <alignment vertical="center" wrapText="1"/>
      <protection/>
    </xf>
    <xf numFmtId="0" fontId="0" fillId="2" borderId="30" xfId="0" applyNumberFormat="1" applyFont="1" applyBorder="1" applyAlignment="1" applyProtection="1">
      <alignment vertical="center" wrapText="1"/>
      <protection/>
    </xf>
    <xf numFmtId="1" fontId="9" fillId="2" borderId="31" xfId="0" applyNumberFormat="1" applyFont="1" applyBorder="1" applyAlignment="1" applyProtection="1">
      <alignment horizontal="left" vertical="center" wrapText="1"/>
      <protection/>
    </xf>
    <xf numFmtId="0" fontId="0" fillId="2" borderId="32" xfId="0" applyNumberFormat="1" applyFont="1" applyBorder="1" applyAlignment="1" applyProtection="1">
      <alignment vertical="center" wrapText="1"/>
      <protection/>
    </xf>
    <xf numFmtId="0" fontId="0" fillId="2" borderId="33" xfId="0" applyNumberFormat="1" applyFont="1" applyBorder="1" applyAlignment="1" applyProtection="1">
      <alignment vertical="center" wrapText="1"/>
      <protection/>
    </xf>
    <xf numFmtId="1" fontId="9" fillId="2" borderId="19" xfId="0" applyNumberFormat="1" applyFont="1" applyBorder="1" applyAlignment="1" applyProtection="1">
      <alignment horizontal="left" vertical="center" wrapText="1"/>
      <protection/>
    </xf>
    <xf numFmtId="0" fontId="0" fillId="2" borderId="24" xfId="0" applyNumberFormat="1" applyFont="1" applyBorder="1" applyAlignment="1" applyProtection="1">
      <alignment vertical="center" wrapText="1"/>
      <protection/>
    </xf>
    <xf numFmtId="0" fontId="0" fillId="2" borderId="1" xfId="0" applyNumberFormat="1" applyFont="1" applyBorder="1" applyAlignment="1" applyProtection="1">
      <alignment vertical="center" wrapText="1"/>
      <protection/>
    </xf>
    <xf numFmtId="1" fontId="9" fillId="2" borderId="34" xfId="0" applyNumberFormat="1" applyFont="1" applyBorder="1" applyAlignment="1" applyProtection="1">
      <alignment horizontal="left" vertical="center" wrapText="1"/>
      <protection/>
    </xf>
    <xf numFmtId="0" fontId="0" fillId="2" borderId="35" xfId="0" applyNumberFormat="1" applyFont="1" applyBorder="1" applyAlignment="1" applyProtection="1">
      <alignment vertical="center" wrapText="1"/>
      <protection/>
    </xf>
    <xf numFmtId="0" fontId="0" fillId="2" borderId="36" xfId="0" applyNumberFormat="1" applyFont="1" applyBorder="1" applyAlignment="1" applyProtection="1">
      <alignment vertical="center" wrapText="1"/>
      <protection/>
    </xf>
    <xf numFmtId="0" fontId="0" fillId="2" borderId="32" xfId="0" applyNumberFormat="1" applyFont="1" applyBorder="1" applyAlignment="1" applyProtection="1">
      <alignment vertical="center" wrapText="1"/>
      <protection/>
    </xf>
    <xf numFmtId="0" fontId="0" fillId="2" borderId="33" xfId="0" applyNumberFormat="1" applyFont="1" applyBorder="1" applyAlignment="1" applyProtection="1">
      <alignment vertical="center" wrapText="1"/>
      <protection/>
    </xf>
    <xf numFmtId="1" fontId="9" fillId="2" borderId="22" xfId="0" applyNumberFormat="1" applyFont="1" applyBorder="1" applyAlignment="1" applyProtection="1">
      <alignment horizontal="left" vertical="center" wrapText="1"/>
      <protection/>
    </xf>
    <xf numFmtId="0" fontId="0" fillId="2" borderId="37" xfId="0" applyNumberFormat="1" applyFont="1" applyBorder="1" applyAlignment="1">
      <alignment/>
    </xf>
    <xf numFmtId="0" fontId="0" fillId="2" borderId="38" xfId="0" applyNumberFormat="1" applyFont="1" applyBorder="1" applyAlignment="1">
      <alignment/>
    </xf>
    <xf numFmtId="1" fontId="9" fillId="2" borderId="34" xfId="0" applyNumberFormat="1" applyFont="1" applyBorder="1" applyAlignment="1">
      <alignment horizontal="left" vertical="center" wrapText="1"/>
    </xf>
    <xf numFmtId="0" fontId="0" fillId="2" borderId="35" xfId="0" applyNumberFormat="1" applyFont="1" applyBorder="1" applyAlignment="1">
      <alignment vertical="center" wrapText="1"/>
    </xf>
    <xf numFmtId="0" fontId="0" fillId="2" borderId="36" xfId="0" applyNumberFormat="1" applyFont="1" applyBorder="1" applyAlignment="1">
      <alignment vertical="center" wrapText="1"/>
    </xf>
    <xf numFmtId="1" fontId="12" fillId="2" borderId="39" xfId="0" applyNumberFormat="1" applyFont="1" applyBorder="1" applyAlignment="1" applyProtection="1">
      <alignment horizontal="left" vertical="center" wrapText="1"/>
      <protection/>
    </xf>
    <xf numFmtId="0" fontId="0" fillId="2" borderId="40" xfId="0" applyNumberFormat="1" applyFont="1" applyBorder="1" applyAlignment="1" applyProtection="1">
      <alignment vertical="center" wrapText="1"/>
      <protection/>
    </xf>
    <xf numFmtId="0" fontId="0" fillId="2" borderId="41" xfId="0" applyNumberFormat="1" applyFont="1" applyBorder="1" applyAlignment="1" applyProtection="1">
      <alignment vertical="center" wrapText="1"/>
      <protection/>
    </xf>
    <xf numFmtId="0" fontId="0" fillId="2" borderId="14" xfId="0" applyNumberFormat="1" applyFont="1" applyBorder="1" applyAlignment="1" quotePrefix="1">
      <alignment/>
    </xf>
    <xf numFmtId="0" fontId="0" fillId="2" borderId="0" xfId="0" applyNumberFormat="1" applyFont="1" applyBorder="1" applyAlignment="1">
      <alignment/>
    </xf>
    <xf numFmtId="0" fontId="0" fillId="2" borderId="42" xfId="0" applyNumberFormat="1" applyFont="1" applyBorder="1" applyAlignment="1">
      <alignment/>
    </xf>
    <xf numFmtId="1" fontId="12" fillId="2" borderId="31" xfId="0" applyNumberFormat="1" applyFont="1" applyBorder="1" applyAlignment="1" applyProtection="1">
      <alignment horizontal="left" vertical="center" wrapText="1"/>
      <protection/>
    </xf>
    <xf numFmtId="0" fontId="0" fillId="2" borderId="32" xfId="0" applyNumberFormat="1" applyFont="1" applyBorder="1" applyAlignment="1" applyProtection="1">
      <alignment vertical="center" wrapText="1"/>
      <protection/>
    </xf>
    <xf numFmtId="0" fontId="0" fillId="2" borderId="33" xfId="0" applyNumberFormat="1" applyFont="1" applyBorder="1" applyAlignment="1" applyProtection="1">
      <alignment vertical="center" wrapText="1"/>
      <protection/>
    </xf>
    <xf numFmtId="166" fontId="0" fillId="2" borderId="43" xfId="0" applyNumberFormat="1" applyFont="1" applyBorder="1" applyAlignment="1">
      <alignment horizontal="center"/>
    </xf>
    <xf numFmtId="0" fontId="0" fillId="2" borderId="44" xfId="0" applyNumberFormat="1" applyFont="1" applyBorder="1" applyAlignment="1">
      <alignment/>
    </xf>
    <xf numFmtId="0" fontId="0" fillId="2" borderId="14" xfId="0" applyNumberFormat="1" applyFont="1" applyBorder="1" applyAlignment="1">
      <alignment/>
    </xf>
    <xf numFmtId="1" fontId="12" fillId="2" borderId="45" xfId="0" applyNumberFormat="1" applyFont="1" applyBorder="1" applyAlignment="1" applyProtection="1">
      <alignment horizontal="left" vertical="center" wrapText="1"/>
      <protection/>
    </xf>
    <xf numFmtId="0" fontId="0" fillId="2" borderId="46" xfId="0" applyNumberFormat="1" applyFont="1" applyBorder="1" applyAlignment="1" applyProtection="1">
      <alignment vertical="center" wrapText="1"/>
      <protection/>
    </xf>
    <xf numFmtId="0" fontId="0" fillId="2" borderId="47" xfId="0" applyNumberFormat="1" applyFont="1" applyBorder="1" applyAlignment="1" applyProtection="1">
      <alignment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3"/>
  <sheetViews>
    <sheetView showZeros="0" tabSelected="1" showOutlineSymbols="0" view="pageBreakPreview" zoomScale="75" zoomScaleNormal="75" zoomScaleSheetLayoutView="75" workbookViewId="0" topLeftCell="B1">
      <selection activeCell="G9" sqref="G9"/>
    </sheetView>
  </sheetViews>
  <sheetFormatPr defaultColWidth="8.77734375" defaultRowHeight="15"/>
  <cols>
    <col min="1" max="1" width="7.88671875" style="106" hidden="1" customWidth="1"/>
    <col min="2" max="2" width="8.77734375" style="3" customWidth="1"/>
    <col min="3" max="3" width="36.77734375" style="0" customWidth="1"/>
    <col min="4" max="4" width="12.77734375" style="7" customWidth="1"/>
    <col min="5" max="5" width="6.77734375" style="0" customWidth="1"/>
    <col min="6" max="6" width="11.77734375" style="0" customWidth="1"/>
    <col min="7" max="7" width="11.77734375" style="6" customWidth="1"/>
    <col min="8" max="8" width="16.77734375" style="6" customWidth="1"/>
    <col min="9" max="16384" width="10.5546875" style="0" customWidth="1"/>
  </cols>
  <sheetData>
    <row r="1" spans="1:8" ht="15.75">
      <c r="A1" s="101"/>
      <c r="B1" s="9" t="s">
        <v>0</v>
      </c>
      <c r="C1" s="10"/>
      <c r="D1" s="10"/>
      <c r="E1" s="10"/>
      <c r="F1" s="10"/>
      <c r="G1" s="11"/>
      <c r="H1" s="10"/>
    </row>
    <row r="2" spans="1:8" ht="15">
      <c r="A2" s="102"/>
      <c r="B2" s="4" t="s">
        <v>27</v>
      </c>
      <c r="C2" s="1"/>
      <c r="D2" s="1"/>
      <c r="E2" s="1"/>
      <c r="F2" s="1"/>
      <c r="G2" s="8"/>
      <c r="H2" s="1"/>
    </row>
    <row r="3" spans="1:8" ht="15">
      <c r="A3" s="134"/>
      <c r="B3" s="135" t="s">
        <v>1</v>
      </c>
      <c r="C3" s="136"/>
      <c r="D3" s="136"/>
      <c r="E3" s="136"/>
      <c r="F3" s="136"/>
      <c r="G3" s="13"/>
      <c r="H3" s="12"/>
    </row>
    <row r="4" spans="1:8" ht="15">
      <c r="A4" s="137" t="s">
        <v>26</v>
      </c>
      <c r="B4" s="138" t="s">
        <v>3</v>
      </c>
      <c r="C4" s="139" t="s">
        <v>4</v>
      </c>
      <c r="D4" s="140" t="s">
        <v>5</v>
      </c>
      <c r="E4" s="141" t="s">
        <v>6</v>
      </c>
      <c r="F4" s="141" t="s">
        <v>7</v>
      </c>
      <c r="G4" s="5" t="s">
        <v>8</v>
      </c>
      <c r="H4" s="2" t="s">
        <v>9</v>
      </c>
    </row>
    <row r="5" spans="1:8" ht="15.75" thickBot="1">
      <c r="A5" s="142"/>
      <c r="B5" s="143"/>
      <c r="C5" s="144"/>
      <c r="D5" s="145" t="s">
        <v>10</v>
      </c>
      <c r="E5" s="146"/>
      <c r="F5" s="147" t="s">
        <v>11</v>
      </c>
      <c r="G5" s="16"/>
      <c r="H5" s="17"/>
    </row>
    <row r="6" spans="1:8" s="15" customFormat="1" ht="30" customHeight="1" thickTop="1">
      <c r="A6" s="148"/>
      <c r="B6" s="149" t="s">
        <v>12</v>
      </c>
      <c r="C6" s="195" t="s">
        <v>333</v>
      </c>
      <c r="D6" s="182"/>
      <c r="E6" s="182"/>
      <c r="F6" s="183"/>
      <c r="G6" s="36"/>
      <c r="H6" s="93" t="s">
        <v>2</v>
      </c>
    </row>
    <row r="7" spans="1:8" ht="36" customHeight="1">
      <c r="A7" s="150"/>
      <c r="B7" s="151"/>
      <c r="C7" s="39" t="s">
        <v>140</v>
      </c>
      <c r="D7" s="152"/>
      <c r="E7" s="153"/>
      <c r="F7" s="152"/>
      <c r="G7" s="37"/>
      <c r="H7" s="38"/>
    </row>
    <row r="8" spans="1:8" s="32" customFormat="1" ht="30" customHeight="1">
      <c r="A8" s="27" t="s">
        <v>37</v>
      </c>
      <c r="B8" s="40" t="s">
        <v>246</v>
      </c>
      <c r="C8" s="41" t="s">
        <v>39</v>
      </c>
      <c r="D8" s="42" t="s">
        <v>141</v>
      </c>
      <c r="E8" s="43"/>
      <c r="F8" s="44"/>
      <c r="G8" s="45"/>
      <c r="H8" s="94"/>
    </row>
    <row r="9" spans="1:8" s="33" customFormat="1" ht="30" customHeight="1">
      <c r="A9" s="27" t="s">
        <v>43</v>
      </c>
      <c r="B9" s="46" t="s">
        <v>41</v>
      </c>
      <c r="C9" s="41" t="s">
        <v>45</v>
      </c>
      <c r="D9" s="42" t="s">
        <v>2</v>
      </c>
      <c r="E9" s="43" t="s">
        <v>36</v>
      </c>
      <c r="F9" s="44">
        <v>40</v>
      </c>
      <c r="G9" s="47"/>
      <c r="H9" s="95">
        <f>F9*ROUND(G9,2)</f>
        <v>0</v>
      </c>
    </row>
    <row r="10" spans="1:8" ht="39.75" customHeight="1">
      <c r="A10" s="150"/>
      <c r="B10" s="154"/>
      <c r="C10" s="39" t="s">
        <v>20</v>
      </c>
      <c r="D10" s="152"/>
      <c r="E10" s="155"/>
      <c r="F10" s="155"/>
      <c r="G10" s="37"/>
      <c r="H10" s="38"/>
    </row>
    <row r="11" spans="1:8" s="48" customFormat="1" ht="39.75" customHeight="1">
      <c r="A11" s="18" t="s">
        <v>91</v>
      </c>
      <c r="B11" s="52" t="s">
        <v>247</v>
      </c>
      <c r="C11" s="19" t="s">
        <v>93</v>
      </c>
      <c r="D11" s="21" t="s">
        <v>148</v>
      </c>
      <c r="E11" s="20"/>
      <c r="F11" s="25"/>
      <c r="G11" s="45"/>
      <c r="H11" s="96"/>
    </row>
    <row r="12" spans="1:8" s="32" customFormat="1" ht="39.75" customHeight="1">
      <c r="A12" s="35" t="s">
        <v>143</v>
      </c>
      <c r="B12" s="46" t="s">
        <v>41</v>
      </c>
      <c r="C12" s="41" t="s">
        <v>144</v>
      </c>
      <c r="D12" s="42" t="s">
        <v>145</v>
      </c>
      <c r="E12" s="43" t="s">
        <v>36</v>
      </c>
      <c r="F12" s="156">
        <v>30</v>
      </c>
      <c r="G12" s="47"/>
      <c r="H12" s="95">
        <f>F12*ROUND(G12,2)</f>
        <v>0</v>
      </c>
    </row>
    <row r="13" spans="1:8" s="33" customFormat="1" ht="30" customHeight="1">
      <c r="A13" s="35" t="s">
        <v>146</v>
      </c>
      <c r="B13" s="28" t="s">
        <v>194</v>
      </c>
      <c r="C13" s="29" t="s">
        <v>142</v>
      </c>
      <c r="D13" s="30" t="s">
        <v>82</v>
      </c>
      <c r="E13" s="31" t="s">
        <v>36</v>
      </c>
      <c r="F13" s="50">
        <v>12</v>
      </c>
      <c r="G13" s="47"/>
      <c r="H13" s="97">
        <f>F13*ROUND(G13,2)</f>
        <v>0</v>
      </c>
    </row>
    <row r="14" spans="1:8" ht="30" customHeight="1" thickBot="1">
      <c r="A14" s="104"/>
      <c r="B14" s="107" t="str">
        <f>B6</f>
        <v>A</v>
      </c>
      <c r="C14" s="198" t="str">
        <f>C6</f>
        <v>Adelaide Street at McDermot Avenue and at Bannatyne Avenue</v>
      </c>
      <c r="D14" s="199"/>
      <c r="E14" s="199"/>
      <c r="F14" s="200"/>
      <c r="G14" s="108" t="s">
        <v>17</v>
      </c>
      <c r="H14" s="108">
        <f>SUM(H6:H13)</f>
        <v>0</v>
      </c>
    </row>
    <row r="15" spans="1:8" s="15" customFormat="1" ht="30" customHeight="1" thickTop="1">
      <c r="A15" s="148"/>
      <c r="B15" s="157" t="s">
        <v>13</v>
      </c>
      <c r="C15" s="187" t="s">
        <v>321</v>
      </c>
      <c r="D15" s="188"/>
      <c r="E15" s="188"/>
      <c r="F15" s="189"/>
      <c r="G15" s="109"/>
      <c r="H15" s="110"/>
    </row>
    <row r="16" spans="1:8" ht="36" customHeight="1">
      <c r="A16" s="150"/>
      <c r="B16" s="151"/>
      <c r="C16" s="61" t="s">
        <v>19</v>
      </c>
      <c r="D16" s="152"/>
      <c r="E16" s="155" t="s">
        <v>2</v>
      </c>
      <c r="F16" s="155" t="s">
        <v>2</v>
      </c>
      <c r="G16" s="37" t="s">
        <v>2</v>
      </c>
      <c r="H16" s="38"/>
    </row>
    <row r="17" spans="1:8" s="48" customFormat="1" ht="39.75" customHeight="1">
      <c r="A17" s="26" t="s">
        <v>32</v>
      </c>
      <c r="B17" s="52" t="s">
        <v>38</v>
      </c>
      <c r="C17" s="19" t="s">
        <v>33</v>
      </c>
      <c r="D17" s="21" t="s">
        <v>328</v>
      </c>
      <c r="E17" s="20" t="s">
        <v>31</v>
      </c>
      <c r="F17" s="22">
        <v>10</v>
      </c>
      <c r="G17" s="34"/>
      <c r="H17" s="97">
        <f>F17*ROUND(G17,2)</f>
        <v>0</v>
      </c>
    </row>
    <row r="18" spans="1:8" ht="36" customHeight="1">
      <c r="A18" s="150"/>
      <c r="B18" s="151"/>
      <c r="C18" s="59" t="s">
        <v>140</v>
      </c>
      <c r="D18" s="152"/>
      <c r="E18" s="153"/>
      <c r="F18" s="152"/>
      <c r="G18" s="103"/>
      <c r="H18" s="38"/>
    </row>
    <row r="19" spans="1:8" s="49" customFormat="1" ht="39.75" customHeight="1">
      <c r="A19" s="26" t="s">
        <v>46</v>
      </c>
      <c r="B19" s="52" t="s">
        <v>248</v>
      </c>
      <c r="C19" s="19" t="s">
        <v>185</v>
      </c>
      <c r="D19" s="21" t="s">
        <v>49</v>
      </c>
      <c r="E19" s="20"/>
      <c r="F19" s="22"/>
      <c r="G19" s="58"/>
      <c r="H19" s="97"/>
    </row>
    <row r="20" spans="1:8" s="33" customFormat="1" ht="30" customHeight="1">
      <c r="A20" s="27" t="s">
        <v>149</v>
      </c>
      <c r="B20" s="51" t="s">
        <v>41</v>
      </c>
      <c r="C20" s="29" t="s">
        <v>150</v>
      </c>
      <c r="D20" s="30" t="s">
        <v>2</v>
      </c>
      <c r="E20" s="31" t="s">
        <v>36</v>
      </c>
      <c r="F20" s="50">
        <v>20</v>
      </c>
      <c r="G20" s="34"/>
      <c r="H20" s="97">
        <f>F20*ROUND(G20,2)</f>
        <v>0</v>
      </c>
    </row>
    <row r="21" spans="1:8" s="33" customFormat="1" ht="30" customHeight="1">
      <c r="A21" s="27" t="s">
        <v>53</v>
      </c>
      <c r="B21" s="28" t="s">
        <v>249</v>
      </c>
      <c r="C21" s="29" t="s">
        <v>54</v>
      </c>
      <c r="D21" s="30" t="s">
        <v>49</v>
      </c>
      <c r="E21" s="31"/>
      <c r="F21" s="50"/>
      <c r="G21" s="58"/>
      <c r="H21" s="97"/>
    </row>
    <row r="22" spans="1:8" s="33" customFormat="1" ht="30" customHeight="1">
      <c r="A22" s="27" t="s">
        <v>55</v>
      </c>
      <c r="B22" s="51" t="s">
        <v>41</v>
      </c>
      <c r="C22" s="29" t="s">
        <v>56</v>
      </c>
      <c r="D22" s="30" t="s">
        <v>2</v>
      </c>
      <c r="E22" s="31" t="s">
        <v>52</v>
      </c>
      <c r="F22" s="50">
        <v>20</v>
      </c>
      <c r="G22" s="34"/>
      <c r="H22" s="97">
        <f>F22*ROUND(G22,2)</f>
        <v>0</v>
      </c>
    </row>
    <row r="23" spans="1:8" s="32" customFormat="1" ht="30" customHeight="1">
      <c r="A23" s="27" t="s">
        <v>203</v>
      </c>
      <c r="B23" s="28" t="s">
        <v>334</v>
      </c>
      <c r="C23" s="29" t="s">
        <v>204</v>
      </c>
      <c r="D23" s="30" t="s">
        <v>61</v>
      </c>
      <c r="E23" s="31"/>
      <c r="F23" s="50"/>
      <c r="G23" s="58"/>
      <c r="H23" s="125"/>
    </row>
    <row r="24" spans="1:8" s="33" customFormat="1" ht="30" customHeight="1">
      <c r="A24" s="27" t="s">
        <v>205</v>
      </c>
      <c r="B24" s="51" t="s">
        <v>41</v>
      </c>
      <c r="C24" s="29" t="s">
        <v>63</v>
      </c>
      <c r="D24" s="30" t="s">
        <v>2</v>
      </c>
      <c r="E24" s="31" t="s">
        <v>36</v>
      </c>
      <c r="F24" s="50">
        <v>14</v>
      </c>
      <c r="G24" s="34"/>
      <c r="H24" s="125">
        <f>F24*ROUND(G24,2)</f>
        <v>0</v>
      </c>
    </row>
    <row r="25" spans="1:8" s="32" customFormat="1" ht="30" customHeight="1">
      <c r="A25" s="27" t="s">
        <v>210</v>
      </c>
      <c r="B25" s="28" t="s">
        <v>335</v>
      </c>
      <c r="C25" s="89" t="s">
        <v>211</v>
      </c>
      <c r="D25" s="30" t="s">
        <v>61</v>
      </c>
      <c r="E25" s="31"/>
      <c r="F25" s="50"/>
      <c r="G25" s="58"/>
      <c r="H25" s="125"/>
    </row>
    <row r="26" spans="1:8" s="33" customFormat="1" ht="30" customHeight="1">
      <c r="A26" s="27" t="s">
        <v>238</v>
      </c>
      <c r="B26" s="51" t="s">
        <v>41</v>
      </c>
      <c r="C26" s="29" t="s">
        <v>63</v>
      </c>
      <c r="D26" s="30" t="s">
        <v>64</v>
      </c>
      <c r="E26" s="31" t="s">
        <v>36</v>
      </c>
      <c r="F26" s="50">
        <v>14</v>
      </c>
      <c r="G26" s="34"/>
      <c r="H26" s="125">
        <f>F26*ROUND(G26,2)</f>
        <v>0</v>
      </c>
    </row>
    <row r="27" spans="1:8" s="32" customFormat="1" ht="30" customHeight="1">
      <c r="A27" s="27" t="s">
        <v>59</v>
      </c>
      <c r="B27" s="28" t="s">
        <v>336</v>
      </c>
      <c r="C27" s="29" t="s">
        <v>60</v>
      </c>
      <c r="D27" s="30" t="s">
        <v>61</v>
      </c>
      <c r="E27" s="31"/>
      <c r="F27" s="50"/>
      <c r="G27" s="58"/>
      <c r="H27" s="97"/>
    </row>
    <row r="28" spans="1:8" s="33" customFormat="1" ht="30" customHeight="1">
      <c r="A28" s="27" t="s">
        <v>62</v>
      </c>
      <c r="B28" s="51" t="s">
        <v>187</v>
      </c>
      <c r="C28" s="29" t="s">
        <v>63</v>
      </c>
      <c r="D28" s="30" t="s">
        <v>64</v>
      </c>
      <c r="E28" s="31"/>
      <c r="F28" s="50"/>
      <c r="G28" s="58"/>
      <c r="H28" s="97"/>
    </row>
    <row r="29" spans="1:8" s="33" customFormat="1" ht="30" customHeight="1">
      <c r="A29" s="27" t="s">
        <v>66</v>
      </c>
      <c r="B29" s="62"/>
      <c r="C29" s="29" t="s">
        <v>186</v>
      </c>
      <c r="D29" s="30" t="s">
        <v>2</v>
      </c>
      <c r="E29" s="31" t="s">
        <v>36</v>
      </c>
      <c r="F29" s="50">
        <v>65</v>
      </c>
      <c r="G29" s="34"/>
      <c r="H29" s="97">
        <f>F29*ROUND(G29,2)</f>
        <v>0</v>
      </c>
    </row>
    <row r="30" spans="1:8" s="48" customFormat="1" ht="30" customHeight="1">
      <c r="A30" s="26" t="s">
        <v>151</v>
      </c>
      <c r="B30" s="52" t="s">
        <v>337</v>
      </c>
      <c r="C30" s="19" t="s">
        <v>152</v>
      </c>
      <c r="D30" s="21" t="s">
        <v>69</v>
      </c>
      <c r="E30" s="20"/>
      <c r="F30" s="22"/>
      <c r="G30" s="58"/>
      <c r="H30" s="97"/>
    </row>
    <row r="31" spans="1:8" s="49" customFormat="1" ht="30" customHeight="1">
      <c r="A31" s="26" t="s">
        <v>153</v>
      </c>
      <c r="B31" s="23" t="s">
        <v>41</v>
      </c>
      <c r="C31" s="19" t="s">
        <v>182</v>
      </c>
      <c r="D31" s="21" t="s">
        <v>2</v>
      </c>
      <c r="E31" s="20" t="s">
        <v>74</v>
      </c>
      <c r="F31" s="22">
        <v>45</v>
      </c>
      <c r="G31" s="34"/>
      <c r="H31" s="97">
        <f>F31*ROUND(G31,2)</f>
        <v>0</v>
      </c>
    </row>
    <row r="32" spans="1:8" s="33" customFormat="1" ht="30" customHeight="1">
      <c r="A32" s="27" t="s">
        <v>154</v>
      </c>
      <c r="B32" s="51" t="s">
        <v>44</v>
      </c>
      <c r="C32" s="29" t="s">
        <v>155</v>
      </c>
      <c r="D32" s="30" t="s">
        <v>2</v>
      </c>
      <c r="E32" s="31" t="s">
        <v>74</v>
      </c>
      <c r="F32" s="50">
        <v>10</v>
      </c>
      <c r="G32" s="34"/>
      <c r="H32" s="97">
        <f>F32*ROUND(G32,2)</f>
        <v>0</v>
      </c>
    </row>
    <row r="33" spans="1:8" s="33" customFormat="1" ht="30" customHeight="1">
      <c r="A33" s="27" t="s">
        <v>67</v>
      </c>
      <c r="B33" s="28" t="s">
        <v>338</v>
      </c>
      <c r="C33" s="29" t="s">
        <v>68</v>
      </c>
      <c r="D33" s="30" t="s">
        <v>69</v>
      </c>
      <c r="E33" s="31"/>
      <c r="F33" s="127"/>
      <c r="G33" s="58"/>
      <c r="H33" s="125"/>
    </row>
    <row r="34" spans="1:8" s="33" customFormat="1" ht="30" customHeight="1">
      <c r="A34" s="27" t="s">
        <v>70</v>
      </c>
      <c r="B34" s="51" t="s">
        <v>41</v>
      </c>
      <c r="C34" s="29" t="s">
        <v>317</v>
      </c>
      <c r="D34" s="30" t="s">
        <v>71</v>
      </c>
      <c r="E34" s="31"/>
      <c r="F34" s="127"/>
      <c r="G34" s="58"/>
      <c r="H34" s="125"/>
    </row>
    <row r="35" spans="1:8" s="33" customFormat="1" ht="30" customHeight="1">
      <c r="A35" s="27" t="s">
        <v>75</v>
      </c>
      <c r="B35" s="62"/>
      <c r="C35" s="19" t="s">
        <v>251</v>
      </c>
      <c r="D35" s="30"/>
      <c r="E35" s="31" t="s">
        <v>74</v>
      </c>
      <c r="F35" s="50">
        <v>4</v>
      </c>
      <c r="G35" s="34"/>
      <c r="H35" s="125">
        <f>F35*ROUND(G35,2)</f>
        <v>0</v>
      </c>
    </row>
    <row r="36" spans="1:8" s="33" customFormat="1" ht="39.75" customHeight="1">
      <c r="A36" s="27" t="s">
        <v>77</v>
      </c>
      <c r="B36" s="28" t="s">
        <v>339</v>
      </c>
      <c r="C36" s="29" t="s">
        <v>78</v>
      </c>
      <c r="D36" s="30" t="s">
        <v>79</v>
      </c>
      <c r="E36" s="31" t="s">
        <v>36</v>
      </c>
      <c r="F36" s="50">
        <v>2</v>
      </c>
      <c r="G36" s="34"/>
      <c r="H36" s="125">
        <f>F36*ROUND(G36,2)</f>
        <v>0</v>
      </c>
    </row>
    <row r="37" spans="1:8" s="33" customFormat="1" ht="30" customHeight="1">
      <c r="A37" s="27" t="s">
        <v>80</v>
      </c>
      <c r="B37" s="28" t="s">
        <v>340</v>
      </c>
      <c r="C37" s="29" t="s">
        <v>81</v>
      </c>
      <c r="D37" s="30" t="s">
        <v>82</v>
      </c>
      <c r="E37" s="158"/>
      <c r="F37" s="50"/>
      <c r="G37" s="58"/>
      <c r="H37" s="97"/>
    </row>
    <row r="38" spans="1:8" s="33" customFormat="1" ht="30" customHeight="1">
      <c r="A38" s="27" t="s">
        <v>88</v>
      </c>
      <c r="B38" s="51" t="s">
        <v>41</v>
      </c>
      <c r="C38" s="29" t="s">
        <v>89</v>
      </c>
      <c r="D38" s="30"/>
      <c r="E38" s="31"/>
      <c r="F38" s="50"/>
      <c r="G38" s="58"/>
      <c r="H38" s="97"/>
    </row>
    <row r="39" spans="1:8" s="33" customFormat="1" ht="30" customHeight="1">
      <c r="A39" s="27" t="s">
        <v>90</v>
      </c>
      <c r="B39" s="62"/>
      <c r="C39" s="29" t="s">
        <v>86</v>
      </c>
      <c r="D39" s="30"/>
      <c r="E39" s="31" t="s">
        <v>87</v>
      </c>
      <c r="F39" s="50">
        <v>40</v>
      </c>
      <c r="G39" s="34"/>
      <c r="H39" s="97">
        <f>F39*ROUND(G39,2)</f>
        <v>0</v>
      </c>
    </row>
    <row r="40" spans="1:8" s="64" customFormat="1" ht="30" customHeight="1">
      <c r="A40" s="27" t="s">
        <v>177</v>
      </c>
      <c r="B40" s="28" t="s">
        <v>341</v>
      </c>
      <c r="C40" s="29" t="s">
        <v>178</v>
      </c>
      <c r="D40" s="30" t="s">
        <v>179</v>
      </c>
      <c r="E40" s="31"/>
      <c r="F40" s="50"/>
      <c r="G40" s="58"/>
      <c r="H40" s="97"/>
    </row>
    <row r="41" spans="1:8" s="65" customFormat="1" ht="30" customHeight="1">
      <c r="A41" s="27" t="s">
        <v>180</v>
      </c>
      <c r="B41" s="51" t="s">
        <v>41</v>
      </c>
      <c r="C41" s="29" t="s">
        <v>181</v>
      </c>
      <c r="D41" s="30" t="s">
        <v>2</v>
      </c>
      <c r="E41" s="31" t="s">
        <v>36</v>
      </c>
      <c r="F41" s="50">
        <v>250</v>
      </c>
      <c r="G41" s="34"/>
      <c r="H41" s="97">
        <f>F41*ROUND(G41,2)</f>
        <v>0</v>
      </c>
    </row>
    <row r="42" spans="1:8" ht="36" customHeight="1">
      <c r="A42" s="150"/>
      <c r="B42" s="154"/>
      <c r="C42" s="59" t="s">
        <v>20</v>
      </c>
      <c r="D42" s="152"/>
      <c r="E42" s="155"/>
      <c r="F42" s="155"/>
      <c r="G42" s="103"/>
      <c r="H42" s="38"/>
    </row>
    <row r="43" spans="1:8" s="32" customFormat="1" ht="39.75" customHeight="1">
      <c r="A43" s="35" t="s">
        <v>97</v>
      </c>
      <c r="B43" s="28" t="s">
        <v>342</v>
      </c>
      <c r="C43" s="29" t="s">
        <v>99</v>
      </c>
      <c r="D43" s="30" t="s">
        <v>148</v>
      </c>
      <c r="E43" s="31"/>
      <c r="F43" s="53"/>
      <c r="G43" s="58"/>
      <c r="H43" s="97"/>
    </row>
    <row r="44" spans="1:8" s="33" customFormat="1" ht="39.75" customHeight="1">
      <c r="A44" s="35" t="s">
        <v>156</v>
      </c>
      <c r="B44" s="51" t="s">
        <v>41</v>
      </c>
      <c r="C44" s="29" t="s">
        <v>183</v>
      </c>
      <c r="D44" s="30" t="s">
        <v>157</v>
      </c>
      <c r="E44" s="31" t="s">
        <v>74</v>
      </c>
      <c r="F44" s="50">
        <v>55</v>
      </c>
      <c r="G44" s="34"/>
      <c r="H44" s="97">
        <f>F44*ROUND(G44,2)</f>
        <v>0</v>
      </c>
    </row>
    <row r="45" spans="1:8" s="33" customFormat="1" ht="39.75" customHeight="1">
      <c r="A45" s="35" t="s">
        <v>100</v>
      </c>
      <c r="B45" s="51" t="s">
        <v>44</v>
      </c>
      <c r="C45" s="29" t="s">
        <v>184</v>
      </c>
      <c r="D45" s="21" t="s">
        <v>101</v>
      </c>
      <c r="E45" s="31" t="s">
        <v>74</v>
      </c>
      <c r="F45" s="50">
        <v>10</v>
      </c>
      <c r="G45" s="34"/>
      <c r="H45" s="97">
        <f>F45*ROUND(G45,2)</f>
        <v>0</v>
      </c>
    </row>
    <row r="46" spans="1:8" s="32" customFormat="1" ht="30" customHeight="1">
      <c r="A46" s="35" t="s">
        <v>158</v>
      </c>
      <c r="B46" s="28" t="s">
        <v>343</v>
      </c>
      <c r="C46" s="29" t="s">
        <v>160</v>
      </c>
      <c r="D46" s="30" t="s">
        <v>161</v>
      </c>
      <c r="E46" s="31" t="s">
        <v>36</v>
      </c>
      <c r="F46" s="53">
        <v>75</v>
      </c>
      <c r="G46" s="34"/>
      <c r="H46" s="97">
        <f>F46*ROUND(G46,2)</f>
        <v>0</v>
      </c>
    </row>
    <row r="47" spans="1:8" ht="39.75" customHeight="1">
      <c r="A47" s="150"/>
      <c r="B47" s="154"/>
      <c r="C47" s="59" t="s">
        <v>22</v>
      </c>
      <c r="D47" s="152"/>
      <c r="E47" s="159"/>
      <c r="F47" s="155"/>
      <c r="G47" s="103"/>
      <c r="H47" s="38"/>
    </row>
    <row r="48" spans="1:8" s="48" customFormat="1" ht="30" customHeight="1">
      <c r="A48" s="18" t="s">
        <v>162</v>
      </c>
      <c r="B48" s="52" t="s">
        <v>344</v>
      </c>
      <c r="C48" s="19" t="s">
        <v>164</v>
      </c>
      <c r="D48" s="21" t="s">
        <v>370</v>
      </c>
      <c r="E48" s="20"/>
      <c r="F48" s="25"/>
      <c r="G48" s="58"/>
      <c r="H48" s="97"/>
    </row>
    <row r="49" spans="1:8" s="32" customFormat="1" ht="30" customHeight="1">
      <c r="A49" s="35" t="s">
        <v>165</v>
      </c>
      <c r="B49" s="51" t="s">
        <v>41</v>
      </c>
      <c r="C49" s="29" t="s">
        <v>166</v>
      </c>
      <c r="D49" s="30"/>
      <c r="E49" s="31" t="s">
        <v>52</v>
      </c>
      <c r="F49" s="53">
        <v>1</v>
      </c>
      <c r="G49" s="34"/>
      <c r="H49" s="97">
        <f>F49*ROUND(G49,2)</f>
        <v>0</v>
      </c>
    </row>
    <row r="50" spans="1:8" s="54" customFormat="1" ht="30" customHeight="1">
      <c r="A50" s="35" t="s">
        <v>167</v>
      </c>
      <c r="B50" s="28" t="s">
        <v>345</v>
      </c>
      <c r="C50" s="29" t="s">
        <v>169</v>
      </c>
      <c r="D50" s="30" t="s">
        <v>371</v>
      </c>
      <c r="E50" s="31" t="s">
        <v>74</v>
      </c>
      <c r="F50" s="53">
        <v>3</v>
      </c>
      <c r="G50" s="34"/>
      <c r="H50" s="97">
        <f>F50*ROUND(G50,2)</f>
        <v>0</v>
      </c>
    </row>
    <row r="51" spans="1:8" s="56" customFormat="1" ht="30" customHeight="1">
      <c r="A51" s="35" t="s">
        <v>106</v>
      </c>
      <c r="B51" s="28" t="s">
        <v>346</v>
      </c>
      <c r="C51" s="55" t="s">
        <v>107</v>
      </c>
      <c r="D51" s="30" t="s">
        <v>371</v>
      </c>
      <c r="E51" s="31"/>
      <c r="F51" s="53"/>
      <c r="G51" s="58"/>
      <c r="H51" s="126"/>
    </row>
    <row r="52" spans="1:8" s="33" customFormat="1" ht="39.75" customHeight="1">
      <c r="A52" s="35" t="s">
        <v>108</v>
      </c>
      <c r="B52" s="51" t="s">
        <v>41</v>
      </c>
      <c r="C52" s="29" t="s">
        <v>109</v>
      </c>
      <c r="D52" s="30"/>
      <c r="E52" s="31" t="s">
        <v>52</v>
      </c>
      <c r="F52" s="53">
        <v>1</v>
      </c>
      <c r="G52" s="34"/>
      <c r="H52" s="125">
        <f>F52*ROUND(G52,2)</f>
        <v>0</v>
      </c>
    </row>
    <row r="53" spans="1:8" s="33" customFormat="1" ht="39.75" customHeight="1">
      <c r="A53" s="35" t="s">
        <v>110</v>
      </c>
      <c r="B53" s="51" t="s">
        <v>44</v>
      </c>
      <c r="C53" s="29" t="s">
        <v>111</v>
      </c>
      <c r="D53" s="30"/>
      <c r="E53" s="31" t="s">
        <v>52</v>
      </c>
      <c r="F53" s="53">
        <v>1</v>
      </c>
      <c r="G53" s="34"/>
      <c r="H53" s="125">
        <f>F53*ROUND(G53,2)</f>
        <v>0</v>
      </c>
    </row>
    <row r="54" spans="1:8" s="56" customFormat="1" ht="30" customHeight="1">
      <c r="A54" s="35" t="s">
        <v>170</v>
      </c>
      <c r="B54" s="28" t="s">
        <v>347</v>
      </c>
      <c r="C54" s="55" t="s">
        <v>171</v>
      </c>
      <c r="D54" s="30" t="s">
        <v>371</v>
      </c>
      <c r="E54" s="31"/>
      <c r="F54" s="53"/>
      <c r="G54" s="58"/>
      <c r="H54" s="97"/>
    </row>
    <row r="55" spans="1:8" s="56" customFormat="1" ht="30" customHeight="1">
      <c r="A55" s="35" t="s">
        <v>172</v>
      </c>
      <c r="B55" s="51" t="s">
        <v>41</v>
      </c>
      <c r="C55" s="55" t="s">
        <v>173</v>
      </c>
      <c r="D55" s="30"/>
      <c r="E55" s="31" t="s">
        <v>52</v>
      </c>
      <c r="F55" s="53">
        <v>1</v>
      </c>
      <c r="G55" s="34"/>
      <c r="H55" s="97">
        <f>F55*ROUND(G55,2)</f>
        <v>0</v>
      </c>
    </row>
    <row r="56" spans="1:8" ht="36" customHeight="1">
      <c r="A56" s="150"/>
      <c r="B56" s="160"/>
      <c r="C56" s="59" t="s">
        <v>23</v>
      </c>
      <c r="D56" s="152"/>
      <c r="E56" s="159"/>
      <c r="F56" s="155"/>
      <c r="G56" s="103"/>
      <c r="H56" s="38"/>
    </row>
    <row r="57" spans="1:8" s="33" customFormat="1" ht="39.75" customHeight="1">
      <c r="A57" s="35" t="s">
        <v>116</v>
      </c>
      <c r="B57" s="28" t="s">
        <v>348</v>
      </c>
      <c r="C57" s="29" t="s">
        <v>174</v>
      </c>
      <c r="D57" s="30" t="s">
        <v>175</v>
      </c>
      <c r="E57" s="31" t="s">
        <v>52</v>
      </c>
      <c r="F57" s="53">
        <v>1</v>
      </c>
      <c r="G57" s="34"/>
      <c r="H57" s="97">
        <f>F57*ROUND(G57,2)</f>
        <v>0</v>
      </c>
    </row>
    <row r="58" spans="1:8" s="49" customFormat="1" ht="30" customHeight="1">
      <c r="A58" s="18" t="s">
        <v>118</v>
      </c>
      <c r="B58" s="52" t="s">
        <v>349</v>
      </c>
      <c r="C58" s="19" t="s">
        <v>120</v>
      </c>
      <c r="D58" s="21" t="s">
        <v>371</v>
      </c>
      <c r="E58" s="20"/>
      <c r="F58" s="25"/>
      <c r="G58" s="58"/>
      <c r="H58" s="96"/>
    </row>
    <row r="59" spans="1:8" s="57" customFormat="1" ht="30" customHeight="1">
      <c r="A59" s="18" t="s">
        <v>121</v>
      </c>
      <c r="B59" s="63" t="s">
        <v>41</v>
      </c>
      <c r="C59" s="19" t="s">
        <v>176</v>
      </c>
      <c r="D59" s="21"/>
      <c r="E59" s="20" t="s">
        <v>122</v>
      </c>
      <c r="F59" s="161">
        <v>0.15</v>
      </c>
      <c r="G59" s="133"/>
      <c r="H59" s="96">
        <f>F59*ROUND(G59,2)</f>
        <v>0</v>
      </c>
    </row>
    <row r="60" spans="1:8" s="128" customFormat="1" ht="30" customHeight="1">
      <c r="A60" s="18" t="s">
        <v>239</v>
      </c>
      <c r="B60" s="52" t="s">
        <v>350</v>
      </c>
      <c r="C60" s="19" t="s">
        <v>367</v>
      </c>
      <c r="D60" s="21" t="s">
        <v>175</v>
      </c>
      <c r="E60" s="31" t="s">
        <v>52</v>
      </c>
      <c r="F60" s="25">
        <v>1</v>
      </c>
      <c r="G60" s="34"/>
      <c r="H60" s="96">
        <f>F60*ROUND(G60,2)</f>
        <v>0</v>
      </c>
    </row>
    <row r="61" spans="1:8" s="15" customFormat="1" ht="30" customHeight="1" thickBot="1">
      <c r="A61" s="162"/>
      <c r="B61" s="163" t="str">
        <f>B15</f>
        <v>B</v>
      </c>
      <c r="C61" s="190" t="str">
        <f>C15</f>
        <v>Alexander Avenue from Princess Street to Main Street</v>
      </c>
      <c r="D61" s="191"/>
      <c r="E61" s="191"/>
      <c r="F61" s="192"/>
      <c r="G61" s="111" t="s">
        <v>17</v>
      </c>
      <c r="H61" s="111">
        <f>SUM(H16:H60)</f>
        <v>0</v>
      </c>
    </row>
    <row r="62" spans="1:8" s="15" customFormat="1" ht="30" customHeight="1" thickTop="1">
      <c r="A62" s="148"/>
      <c r="B62" s="157" t="s">
        <v>14</v>
      </c>
      <c r="C62" s="187" t="s">
        <v>322</v>
      </c>
      <c r="D62" s="188"/>
      <c r="E62" s="188"/>
      <c r="F62" s="189"/>
      <c r="G62" s="109"/>
      <c r="H62" s="110"/>
    </row>
    <row r="63" spans="1:8" ht="36" customHeight="1">
      <c r="A63" s="150"/>
      <c r="B63" s="151"/>
      <c r="C63" s="61" t="s">
        <v>19</v>
      </c>
      <c r="D63" s="152"/>
      <c r="E63" s="155" t="s">
        <v>2</v>
      </c>
      <c r="F63" s="155" t="s">
        <v>2</v>
      </c>
      <c r="G63" s="37" t="s">
        <v>2</v>
      </c>
      <c r="H63" s="38"/>
    </row>
    <row r="64" spans="1:8" s="48" customFormat="1" ht="39.75" customHeight="1">
      <c r="A64" s="26" t="s">
        <v>32</v>
      </c>
      <c r="B64" s="52" t="s">
        <v>92</v>
      </c>
      <c r="C64" s="19" t="s">
        <v>33</v>
      </c>
      <c r="D64" s="21" t="s">
        <v>328</v>
      </c>
      <c r="E64" s="20" t="s">
        <v>31</v>
      </c>
      <c r="F64" s="22">
        <v>5</v>
      </c>
      <c r="G64" s="34"/>
      <c r="H64" s="97">
        <f>F64*ROUND(G64,2)</f>
        <v>0</v>
      </c>
    </row>
    <row r="65" spans="1:8" ht="36" customHeight="1">
      <c r="A65" s="150"/>
      <c r="B65" s="151"/>
      <c r="C65" s="59" t="s">
        <v>140</v>
      </c>
      <c r="D65" s="152"/>
      <c r="E65" s="153"/>
      <c r="F65" s="152"/>
      <c r="G65" s="103"/>
      <c r="H65" s="38"/>
    </row>
    <row r="66" spans="1:8" s="66" customFormat="1" ht="30" customHeight="1">
      <c r="A66" s="27" t="s">
        <v>37</v>
      </c>
      <c r="B66" s="28" t="s">
        <v>95</v>
      </c>
      <c r="C66" s="29" t="s">
        <v>39</v>
      </c>
      <c r="D66" s="30" t="s">
        <v>141</v>
      </c>
      <c r="E66" s="31"/>
      <c r="F66" s="50"/>
      <c r="G66" s="58"/>
      <c r="H66" s="98"/>
    </row>
    <row r="67" spans="1:8" s="67" customFormat="1" ht="30" customHeight="1">
      <c r="A67" s="27" t="s">
        <v>40</v>
      </c>
      <c r="B67" s="51" t="s">
        <v>41</v>
      </c>
      <c r="C67" s="29" t="s">
        <v>42</v>
      </c>
      <c r="D67" s="30" t="s">
        <v>2</v>
      </c>
      <c r="E67" s="31" t="s">
        <v>36</v>
      </c>
      <c r="F67" s="50">
        <v>5</v>
      </c>
      <c r="G67" s="34"/>
      <c r="H67" s="97">
        <f>F67*ROUND(G67,2)</f>
        <v>0</v>
      </c>
    </row>
    <row r="68" spans="1:8" s="49" customFormat="1" ht="39.75" customHeight="1">
      <c r="A68" s="26" t="s">
        <v>46</v>
      </c>
      <c r="B68" s="52" t="s">
        <v>98</v>
      </c>
      <c r="C68" s="19" t="s">
        <v>185</v>
      </c>
      <c r="D68" s="21" t="s">
        <v>49</v>
      </c>
      <c r="E68" s="20"/>
      <c r="F68" s="22"/>
      <c r="G68" s="58"/>
      <c r="H68" s="97"/>
    </row>
    <row r="69" spans="1:8" s="33" customFormat="1" ht="30" customHeight="1">
      <c r="A69" s="27" t="s">
        <v>149</v>
      </c>
      <c r="B69" s="51" t="s">
        <v>41</v>
      </c>
      <c r="C69" s="29" t="s">
        <v>150</v>
      </c>
      <c r="D69" s="30" t="s">
        <v>2</v>
      </c>
      <c r="E69" s="31" t="s">
        <v>36</v>
      </c>
      <c r="F69" s="50">
        <v>5</v>
      </c>
      <c r="G69" s="34"/>
      <c r="H69" s="97">
        <f>F69*ROUND(G69,2)</f>
        <v>0</v>
      </c>
    </row>
    <row r="70" spans="1:8" s="32" customFormat="1" ht="30" customHeight="1">
      <c r="A70" s="27" t="s">
        <v>203</v>
      </c>
      <c r="B70" s="28" t="s">
        <v>102</v>
      </c>
      <c r="C70" s="29" t="s">
        <v>204</v>
      </c>
      <c r="D70" s="30" t="s">
        <v>61</v>
      </c>
      <c r="E70" s="31"/>
      <c r="F70" s="50"/>
      <c r="G70" s="58"/>
      <c r="H70" s="97"/>
    </row>
    <row r="71" spans="1:8" s="33" customFormat="1" ht="30" customHeight="1">
      <c r="A71" s="27" t="s">
        <v>205</v>
      </c>
      <c r="B71" s="51" t="s">
        <v>41</v>
      </c>
      <c r="C71" s="29" t="s">
        <v>63</v>
      </c>
      <c r="D71" s="30" t="s">
        <v>2</v>
      </c>
      <c r="E71" s="31" t="s">
        <v>36</v>
      </c>
      <c r="F71" s="50">
        <v>15</v>
      </c>
      <c r="G71" s="34"/>
      <c r="H71" s="97">
        <f>F71*ROUND(G71,2)</f>
        <v>0</v>
      </c>
    </row>
    <row r="72" spans="1:8" s="32" customFormat="1" ht="30" customHeight="1">
      <c r="A72" s="88" t="s">
        <v>210</v>
      </c>
      <c r="B72" s="28" t="s">
        <v>159</v>
      </c>
      <c r="C72" s="89" t="s">
        <v>211</v>
      </c>
      <c r="D72" s="30" t="s">
        <v>61</v>
      </c>
      <c r="E72" s="31"/>
      <c r="F72" s="50"/>
      <c r="G72" s="90"/>
      <c r="H72" s="99"/>
    </row>
    <row r="73" spans="1:8" s="33" customFormat="1" ht="30" customHeight="1">
      <c r="A73" s="27" t="s">
        <v>238</v>
      </c>
      <c r="B73" s="51" t="s">
        <v>41</v>
      </c>
      <c r="C73" s="29" t="s">
        <v>63</v>
      </c>
      <c r="D73" s="30" t="s">
        <v>64</v>
      </c>
      <c r="E73" s="31" t="s">
        <v>36</v>
      </c>
      <c r="F73" s="50">
        <v>15</v>
      </c>
      <c r="G73" s="34"/>
      <c r="H73" s="125">
        <f>F73*ROUND(G73,2)</f>
        <v>0</v>
      </c>
    </row>
    <row r="74" spans="1:8" s="48" customFormat="1" ht="30" customHeight="1">
      <c r="A74" s="26" t="s">
        <v>151</v>
      </c>
      <c r="B74" s="52" t="s">
        <v>207</v>
      </c>
      <c r="C74" s="19" t="s">
        <v>152</v>
      </c>
      <c r="D74" s="21" t="s">
        <v>69</v>
      </c>
      <c r="E74" s="20"/>
      <c r="F74" s="22"/>
      <c r="G74" s="58"/>
      <c r="H74" s="97"/>
    </row>
    <row r="75" spans="1:8" s="49" customFormat="1" ht="30" customHeight="1">
      <c r="A75" s="26" t="s">
        <v>153</v>
      </c>
      <c r="B75" s="23" t="s">
        <v>41</v>
      </c>
      <c r="C75" s="19" t="s">
        <v>182</v>
      </c>
      <c r="D75" s="21" t="s">
        <v>2</v>
      </c>
      <c r="E75" s="20" t="s">
        <v>74</v>
      </c>
      <c r="F75" s="22">
        <v>26</v>
      </c>
      <c r="G75" s="34"/>
      <c r="H75" s="97">
        <f>F75*ROUND(G75,2)</f>
        <v>0</v>
      </c>
    </row>
    <row r="76" spans="1:8" s="33" customFormat="1" ht="30" customHeight="1">
      <c r="A76" s="27" t="s">
        <v>154</v>
      </c>
      <c r="B76" s="51" t="s">
        <v>44</v>
      </c>
      <c r="C76" s="29" t="s">
        <v>155</v>
      </c>
      <c r="D76" s="30" t="s">
        <v>2</v>
      </c>
      <c r="E76" s="31" t="s">
        <v>74</v>
      </c>
      <c r="F76" s="50">
        <v>3</v>
      </c>
      <c r="G76" s="34"/>
      <c r="H76" s="97">
        <f>F76*ROUND(G76,2)</f>
        <v>0</v>
      </c>
    </row>
    <row r="77" spans="1:8" s="33" customFormat="1" ht="30" customHeight="1">
      <c r="A77" s="27" t="s">
        <v>80</v>
      </c>
      <c r="B77" s="28" t="s">
        <v>250</v>
      </c>
      <c r="C77" s="29" t="s">
        <v>81</v>
      </c>
      <c r="D77" s="30" t="s">
        <v>82</v>
      </c>
      <c r="E77" s="158"/>
      <c r="F77" s="50"/>
      <c r="G77" s="58"/>
      <c r="H77" s="97"/>
    </row>
    <row r="78" spans="1:8" s="33" customFormat="1" ht="30" customHeight="1">
      <c r="A78" s="27" t="s">
        <v>88</v>
      </c>
      <c r="B78" s="51" t="s">
        <v>41</v>
      </c>
      <c r="C78" s="29" t="s">
        <v>89</v>
      </c>
      <c r="D78" s="30"/>
      <c r="E78" s="31"/>
      <c r="F78" s="50"/>
      <c r="G78" s="58"/>
      <c r="H78" s="97"/>
    </row>
    <row r="79" spans="1:8" s="33" customFormat="1" ht="30" customHeight="1">
      <c r="A79" s="27" t="s">
        <v>90</v>
      </c>
      <c r="B79" s="62"/>
      <c r="C79" s="29" t="s">
        <v>86</v>
      </c>
      <c r="D79" s="30"/>
      <c r="E79" s="31" t="s">
        <v>87</v>
      </c>
      <c r="F79" s="50">
        <v>10</v>
      </c>
      <c r="G79" s="34"/>
      <c r="H79" s="97">
        <f>F79*ROUND(G79,2)</f>
        <v>0</v>
      </c>
    </row>
    <row r="80" spans="1:8" s="64" customFormat="1" ht="30" customHeight="1">
      <c r="A80" s="27" t="s">
        <v>177</v>
      </c>
      <c r="B80" s="28" t="s">
        <v>252</v>
      </c>
      <c r="C80" s="29" t="s">
        <v>178</v>
      </c>
      <c r="D80" s="30" t="s">
        <v>179</v>
      </c>
      <c r="E80" s="31"/>
      <c r="F80" s="50"/>
      <c r="G80" s="58"/>
      <c r="H80" s="97"/>
    </row>
    <row r="81" spans="1:8" s="65" customFormat="1" ht="30" customHeight="1">
      <c r="A81" s="27" t="s">
        <v>180</v>
      </c>
      <c r="B81" s="51" t="s">
        <v>41</v>
      </c>
      <c r="C81" s="29" t="s">
        <v>181</v>
      </c>
      <c r="D81" s="30" t="s">
        <v>2</v>
      </c>
      <c r="E81" s="31" t="s">
        <v>36</v>
      </c>
      <c r="F81" s="50">
        <v>100</v>
      </c>
      <c r="G81" s="34"/>
      <c r="H81" s="97">
        <f>F81*ROUND(G81,2)</f>
        <v>0</v>
      </c>
    </row>
    <row r="82" spans="1:8" ht="36" customHeight="1">
      <c r="A82" s="150"/>
      <c r="B82" s="154"/>
      <c r="C82" s="59" t="s">
        <v>20</v>
      </c>
      <c r="D82" s="152"/>
      <c r="E82" s="155"/>
      <c r="F82" s="155"/>
      <c r="G82" s="103"/>
      <c r="H82" s="38"/>
    </row>
    <row r="83" spans="1:8" s="32" customFormat="1" ht="39.75" customHeight="1">
      <c r="A83" s="35" t="s">
        <v>97</v>
      </c>
      <c r="B83" s="28" t="s">
        <v>253</v>
      </c>
      <c r="C83" s="29" t="s">
        <v>99</v>
      </c>
      <c r="D83" s="30" t="s">
        <v>148</v>
      </c>
      <c r="E83" s="31"/>
      <c r="F83" s="53"/>
      <c r="G83" s="58"/>
      <c r="H83" s="97"/>
    </row>
    <row r="84" spans="1:8" s="33" customFormat="1" ht="39.75" customHeight="1">
      <c r="A84" s="35" t="s">
        <v>156</v>
      </c>
      <c r="B84" s="51" t="s">
        <v>41</v>
      </c>
      <c r="C84" s="29" t="s">
        <v>183</v>
      </c>
      <c r="D84" s="30" t="s">
        <v>157</v>
      </c>
      <c r="E84" s="31" t="s">
        <v>74</v>
      </c>
      <c r="F84" s="50">
        <v>27</v>
      </c>
      <c r="G84" s="34"/>
      <c r="H84" s="97">
        <f>F84*ROUND(G84,2)</f>
        <v>0</v>
      </c>
    </row>
    <row r="85" spans="1:8" s="33" customFormat="1" ht="39.75" customHeight="1">
      <c r="A85" s="35" t="s">
        <v>100</v>
      </c>
      <c r="B85" s="51" t="s">
        <v>44</v>
      </c>
      <c r="C85" s="29" t="s">
        <v>184</v>
      </c>
      <c r="D85" s="21" t="s">
        <v>101</v>
      </c>
      <c r="E85" s="31" t="s">
        <v>74</v>
      </c>
      <c r="F85" s="50">
        <v>3</v>
      </c>
      <c r="G85" s="34"/>
      <c r="H85" s="97">
        <f>F85*ROUND(G85,2)</f>
        <v>0</v>
      </c>
    </row>
    <row r="86" spans="1:8" s="32" customFormat="1" ht="30" customHeight="1">
      <c r="A86" s="35" t="s">
        <v>158</v>
      </c>
      <c r="B86" s="28" t="s">
        <v>254</v>
      </c>
      <c r="C86" s="29" t="s">
        <v>160</v>
      </c>
      <c r="D86" s="30" t="s">
        <v>161</v>
      </c>
      <c r="E86" s="31" t="s">
        <v>36</v>
      </c>
      <c r="F86" s="53">
        <v>50</v>
      </c>
      <c r="G86" s="34"/>
      <c r="H86" s="125">
        <f>F86*ROUND(G86,2)</f>
        <v>0</v>
      </c>
    </row>
    <row r="87" spans="1:8" ht="39.75" customHeight="1">
      <c r="A87" s="150"/>
      <c r="B87" s="154"/>
      <c r="C87" s="59" t="s">
        <v>22</v>
      </c>
      <c r="D87" s="152"/>
      <c r="E87" s="159"/>
      <c r="F87" s="155"/>
      <c r="G87" s="103"/>
      <c r="H87" s="38"/>
    </row>
    <row r="88" spans="1:8" s="48" customFormat="1" ht="30" customHeight="1">
      <c r="A88" s="18" t="s">
        <v>162</v>
      </c>
      <c r="B88" s="52" t="s">
        <v>147</v>
      </c>
      <c r="C88" s="19" t="s">
        <v>164</v>
      </c>
      <c r="D88" s="21" t="s">
        <v>370</v>
      </c>
      <c r="E88" s="20"/>
      <c r="F88" s="25"/>
      <c r="G88" s="58"/>
      <c r="H88" s="97"/>
    </row>
    <row r="89" spans="1:8" s="32" customFormat="1" ht="30" customHeight="1">
      <c r="A89" s="35" t="s">
        <v>165</v>
      </c>
      <c r="B89" s="51" t="s">
        <v>41</v>
      </c>
      <c r="C89" s="29" t="s">
        <v>166</v>
      </c>
      <c r="D89" s="30"/>
      <c r="E89" s="31" t="s">
        <v>52</v>
      </c>
      <c r="F89" s="53">
        <v>1</v>
      </c>
      <c r="G89" s="34"/>
      <c r="H89" s="97">
        <f>F89*ROUND(G89,2)</f>
        <v>0</v>
      </c>
    </row>
    <row r="90" spans="1:8" s="54" customFormat="1" ht="30" customHeight="1">
      <c r="A90" s="35" t="s">
        <v>167</v>
      </c>
      <c r="B90" s="28" t="s">
        <v>255</v>
      </c>
      <c r="C90" s="29" t="s">
        <v>169</v>
      </c>
      <c r="D90" s="30" t="s">
        <v>371</v>
      </c>
      <c r="E90" s="31" t="s">
        <v>74</v>
      </c>
      <c r="F90" s="53">
        <v>2</v>
      </c>
      <c r="G90" s="34"/>
      <c r="H90" s="97">
        <f>F90*ROUND(G90,2)</f>
        <v>0</v>
      </c>
    </row>
    <row r="91" spans="1:8" s="56" customFormat="1" ht="30" customHeight="1">
      <c r="A91" s="35" t="s">
        <v>106</v>
      </c>
      <c r="B91" s="28" t="s">
        <v>256</v>
      </c>
      <c r="C91" s="55" t="s">
        <v>107</v>
      </c>
      <c r="D91" s="30" t="s">
        <v>371</v>
      </c>
      <c r="E91" s="31"/>
      <c r="F91" s="53"/>
      <c r="G91" s="58"/>
      <c r="H91" s="126"/>
    </row>
    <row r="92" spans="1:8" s="33" customFormat="1" ht="39.75" customHeight="1">
      <c r="A92" s="35" t="s">
        <v>108</v>
      </c>
      <c r="B92" s="51" t="s">
        <v>41</v>
      </c>
      <c r="C92" s="29" t="s">
        <v>109</v>
      </c>
      <c r="D92" s="30"/>
      <c r="E92" s="31" t="s">
        <v>52</v>
      </c>
      <c r="F92" s="53">
        <v>1</v>
      </c>
      <c r="G92" s="34"/>
      <c r="H92" s="125">
        <f>F92*ROUND(G92,2)</f>
        <v>0</v>
      </c>
    </row>
    <row r="93" spans="1:8" s="33" customFormat="1" ht="39.75" customHeight="1">
      <c r="A93" s="35" t="s">
        <v>110</v>
      </c>
      <c r="B93" s="51" t="s">
        <v>44</v>
      </c>
      <c r="C93" s="29" t="s">
        <v>111</v>
      </c>
      <c r="D93" s="30"/>
      <c r="E93" s="31" t="s">
        <v>52</v>
      </c>
      <c r="F93" s="53">
        <v>1</v>
      </c>
      <c r="G93" s="34"/>
      <c r="H93" s="125">
        <f>F93*ROUND(G93,2)</f>
        <v>0</v>
      </c>
    </row>
    <row r="94" spans="1:8" s="56" customFormat="1" ht="30" customHeight="1">
      <c r="A94" s="35" t="s">
        <v>170</v>
      </c>
      <c r="B94" s="28" t="s">
        <v>257</v>
      </c>
      <c r="C94" s="55" t="s">
        <v>171</v>
      </c>
      <c r="D94" s="30" t="s">
        <v>371</v>
      </c>
      <c r="E94" s="31"/>
      <c r="F94" s="53"/>
      <c r="G94" s="58"/>
      <c r="H94" s="97"/>
    </row>
    <row r="95" spans="1:8" s="56" customFormat="1" ht="30" customHeight="1">
      <c r="A95" s="35" t="s">
        <v>172</v>
      </c>
      <c r="B95" s="51" t="s">
        <v>41</v>
      </c>
      <c r="C95" s="55" t="s">
        <v>173</v>
      </c>
      <c r="D95" s="30"/>
      <c r="E95" s="31" t="s">
        <v>52</v>
      </c>
      <c r="F95" s="53">
        <v>1</v>
      </c>
      <c r="G95" s="34"/>
      <c r="H95" s="97">
        <f>F95*ROUND(G95,2)</f>
        <v>0</v>
      </c>
    </row>
    <row r="96" spans="1:8" s="32" customFormat="1" ht="36" customHeight="1">
      <c r="A96" s="69"/>
      <c r="B96" s="129"/>
      <c r="C96" s="130" t="s">
        <v>23</v>
      </c>
      <c r="D96" s="131"/>
      <c r="E96" s="131"/>
      <c r="F96" s="132"/>
      <c r="G96" s="70"/>
      <c r="H96" s="70"/>
    </row>
    <row r="97" spans="1:8" s="48" customFormat="1" ht="30" customHeight="1">
      <c r="A97" s="18" t="s">
        <v>242</v>
      </c>
      <c r="B97" s="52" t="s">
        <v>258</v>
      </c>
      <c r="C97" s="19" t="s">
        <v>244</v>
      </c>
      <c r="D97" s="21" t="s">
        <v>371</v>
      </c>
      <c r="E97" s="20" t="s">
        <v>52</v>
      </c>
      <c r="F97" s="25">
        <v>1</v>
      </c>
      <c r="G97" s="34"/>
      <c r="H97" s="126">
        <f>F97*ROUND(G97,2)</f>
        <v>0</v>
      </c>
    </row>
    <row r="98" spans="1:8" ht="36" customHeight="1">
      <c r="A98" s="150"/>
      <c r="B98" s="129"/>
      <c r="C98" s="59" t="s">
        <v>25</v>
      </c>
      <c r="D98" s="152"/>
      <c r="E98" s="159"/>
      <c r="F98" s="155"/>
      <c r="G98" s="103"/>
      <c r="H98" s="38"/>
    </row>
    <row r="99" spans="1:8" s="48" customFormat="1" ht="39.75" customHeight="1">
      <c r="A99" s="18"/>
      <c r="B99" s="52" t="s">
        <v>259</v>
      </c>
      <c r="C99" s="19" t="s">
        <v>241</v>
      </c>
      <c r="D99" s="21" t="s">
        <v>329</v>
      </c>
      <c r="E99" s="31" t="s">
        <v>74</v>
      </c>
      <c r="F99" s="53">
        <v>3</v>
      </c>
      <c r="G99" s="34"/>
      <c r="H99" s="97">
        <f>F99*ROUND(G99,2)</f>
        <v>0</v>
      </c>
    </row>
    <row r="100" spans="1:8" s="32" customFormat="1" ht="39.75" customHeight="1">
      <c r="A100" s="35"/>
      <c r="B100" s="52" t="s">
        <v>260</v>
      </c>
      <c r="C100" s="29" t="s">
        <v>245</v>
      </c>
      <c r="D100" s="30" t="s">
        <v>330</v>
      </c>
      <c r="E100" s="31" t="s">
        <v>52</v>
      </c>
      <c r="F100" s="53">
        <v>3</v>
      </c>
      <c r="G100" s="34"/>
      <c r="H100" s="97">
        <f>F100*ROUND(G100,2)</f>
        <v>0</v>
      </c>
    </row>
    <row r="101" spans="1:8" s="15" customFormat="1" ht="30" customHeight="1" thickBot="1">
      <c r="A101" s="162"/>
      <c r="B101" s="163" t="str">
        <f>B62</f>
        <v>C</v>
      </c>
      <c r="C101" s="190" t="str">
        <f>C62</f>
        <v>Smith Street at Notre Dame Avenue</v>
      </c>
      <c r="D101" s="191"/>
      <c r="E101" s="191"/>
      <c r="F101" s="192"/>
      <c r="G101" s="111" t="s">
        <v>17</v>
      </c>
      <c r="H101" s="111">
        <f>SUM(H62:H100)</f>
        <v>0</v>
      </c>
    </row>
    <row r="102" spans="1:8" s="15" customFormat="1" ht="30" customHeight="1" thickTop="1">
      <c r="A102" s="164"/>
      <c r="B102" s="157" t="s">
        <v>15</v>
      </c>
      <c r="C102" s="187" t="s">
        <v>323</v>
      </c>
      <c r="D102" s="188"/>
      <c r="E102" s="188"/>
      <c r="F102" s="189"/>
      <c r="G102" s="112"/>
      <c r="H102" s="113"/>
    </row>
    <row r="103" spans="1:8" ht="36" customHeight="1">
      <c r="A103" s="150"/>
      <c r="B103" s="151"/>
      <c r="C103" s="61" t="s">
        <v>19</v>
      </c>
      <c r="D103" s="152"/>
      <c r="E103" s="155" t="s">
        <v>2</v>
      </c>
      <c r="F103" s="155" t="s">
        <v>2</v>
      </c>
      <c r="G103" s="37" t="s">
        <v>2</v>
      </c>
      <c r="H103" s="38"/>
    </row>
    <row r="104" spans="1:8" s="48" customFormat="1" ht="39.75" customHeight="1">
      <c r="A104" s="26" t="s">
        <v>32</v>
      </c>
      <c r="B104" s="52" t="s">
        <v>261</v>
      </c>
      <c r="C104" s="19" t="s">
        <v>33</v>
      </c>
      <c r="D104" s="21" t="s">
        <v>328</v>
      </c>
      <c r="E104" s="20" t="s">
        <v>31</v>
      </c>
      <c r="F104" s="22">
        <v>5</v>
      </c>
      <c r="G104" s="34"/>
      <c r="H104" s="97">
        <f>F104*ROUND(G104,2)</f>
        <v>0</v>
      </c>
    </row>
    <row r="105" spans="1:8" ht="36" customHeight="1">
      <c r="A105" s="150"/>
      <c r="B105" s="151"/>
      <c r="C105" s="59" t="s">
        <v>140</v>
      </c>
      <c r="D105" s="152"/>
      <c r="E105" s="153"/>
      <c r="F105" s="152"/>
      <c r="G105" s="103"/>
      <c r="H105" s="38"/>
    </row>
    <row r="106" spans="1:8" s="49" customFormat="1" ht="39.75" customHeight="1">
      <c r="A106" s="26" t="s">
        <v>46</v>
      </c>
      <c r="B106" s="52" t="s">
        <v>262</v>
      </c>
      <c r="C106" s="19" t="s">
        <v>185</v>
      </c>
      <c r="D106" s="21" t="s">
        <v>49</v>
      </c>
      <c r="E106" s="20"/>
      <c r="F106" s="22"/>
      <c r="G106" s="58"/>
      <c r="H106" s="97"/>
    </row>
    <row r="107" spans="1:8" s="67" customFormat="1" ht="30" customHeight="1">
      <c r="A107" s="27" t="s">
        <v>190</v>
      </c>
      <c r="B107" s="51" t="s">
        <v>41</v>
      </c>
      <c r="C107" s="29" t="s">
        <v>191</v>
      </c>
      <c r="D107" s="30" t="s">
        <v>2</v>
      </c>
      <c r="E107" s="31" t="s">
        <v>36</v>
      </c>
      <c r="F107" s="50">
        <v>3</v>
      </c>
      <c r="G107" s="34"/>
      <c r="H107" s="97">
        <f>F107*ROUND(G107,2)</f>
        <v>0</v>
      </c>
    </row>
    <row r="108" spans="1:8" s="32" customFormat="1" ht="30" customHeight="1">
      <c r="A108" s="27" t="s">
        <v>59</v>
      </c>
      <c r="B108" s="28" t="s">
        <v>263</v>
      </c>
      <c r="C108" s="29" t="s">
        <v>60</v>
      </c>
      <c r="D108" s="30" t="s">
        <v>61</v>
      </c>
      <c r="E108" s="31"/>
      <c r="F108" s="50"/>
      <c r="G108" s="58"/>
      <c r="H108" s="97"/>
    </row>
    <row r="109" spans="1:8" s="33" customFormat="1" ht="30" customHeight="1">
      <c r="A109" s="27" t="s">
        <v>62</v>
      </c>
      <c r="B109" s="51" t="s">
        <v>187</v>
      </c>
      <c r="C109" s="29" t="s">
        <v>63</v>
      </c>
      <c r="D109" s="30" t="s">
        <v>64</v>
      </c>
      <c r="E109" s="31"/>
      <c r="F109" s="50"/>
      <c r="G109" s="58"/>
      <c r="H109" s="97"/>
    </row>
    <row r="110" spans="1:8" s="33" customFormat="1" ht="30" customHeight="1">
      <c r="A110" s="27" t="s">
        <v>66</v>
      </c>
      <c r="B110" s="62"/>
      <c r="C110" s="29" t="s">
        <v>186</v>
      </c>
      <c r="D110" s="30" t="s">
        <v>2</v>
      </c>
      <c r="E110" s="31" t="s">
        <v>36</v>
      </c>
      <c r="F110" s="50">
        <v>75</v>
      </c>
      <c r="G110" s="34"/>
      <c r="H110" s="97">
        <f>F110*ROUND(G110,2)</f>
        <v>0</v>
      </c>
    </row>
    <row r="111" spans="1:8" s="48" customFormat="1" ht="30" customHeight="1">
      <c r="A111" s="26" t="s">
        <v>151</v>
      </c>
      <c r="B111" s="52" t="s">
        <v>209</v>
      </c>
      <c r="C111" s="19" t="s">
        <v>152</v>
      </c>
      <c r="D111" s="21" t="s">
        <v>69</v>
      </c>
      <c r="E111" s="20"/>
      <c r="F111" s="22"/>
      <c r="G111" s="58"/>
      <c r="H111" s="97"/>
    </row>
    <row r="112" spans="1:8" s="49" customFormat="1" ht="30" customHeight="1">
      <c r="A112" s="26" t="s">
        <v>153</v>
      </c>
      <c r="B112" s="23" t="s">
        <v>41</v>
      </c>
      <c r="C112" s="19" t="s">
        <v>182</v>
      </c>
      <c r="D112" s="21" t="s">
        <v>2</v>
      </c>
      <c r="E112" s="20" t="s">
        <v>74</v>
      </c>
      <c r="F112" s="22">
        <v>28</v>
      </c>
      <c r="G112" s="34"/>
      <c r="H112" s="97">
        <f>F112*ROUND(G112,2)</f>
        <v>0</v>
      </c>
    </row>
    <row r="113" spans="1:8" s="33" customFormat="1" ht="30" customHeight="1">
      <c r="A113" s="27" t="s">
        <v>80</v>
      </c>
      <c r="B113" s="28" t="s">
        <v>264</v>
      </c>
      <c r="C113" s="29" t="s">
        <v>81</v>
      </c>
      <c r="D113" s="30" t="s">
        <v>82</v>
      </c>
      <c r="E113" s="158"/>
      <c r="F113" s="50"/>
      <c r="G113" s="58"/>
      <c r="H113" s="97"/>
    </row>
    <row r="114" spans="1:8" s="33" customFormat="1" ht="30" customHeight="1">
      <c r="A114" s="27" t="s">
        <v>88</v>
      </c>
      <c r="B114" s="51" t="s">
        <v>41</v>
      </c>
      <c r="C114" s="29" t="s">
        <v>89</v>
      </c>
      <c r="D114" s="30"/>
      <c r="E114" s="31"/>
      <c r="F114" s="50"/>
      <c r="G114" s="58"/>
      <c r="H114" s="97"/>
    </row>
    <row r="115" spans="1:8" s="33" customFormat="1" ht="30" customHeight="1">
      <c r="A115" s="27" t="s">
        <v>90</v>
      </c>
      <c r="B115" s="62"/>
      <c r="C115" s="29" t="s">
        <v>86</v>
      </c>
      <c r="D115" s="30"/>
      <c r="E115" s="31" t="s">
        <v>87</v>
      </c>
      <c r="F115" s="50">
        <v>20</v>
      </c>
      <c r="G115" s="34"/>
      <c r="H115" s="97">
        <f>F115*ROUND(G115,2)</f>
        <v>0</v>
      </c>
    </row>
    <row r="116" spans="1:8" s="64" customFormat="1" ht="30" customHeight="1">
      <c r="A116" s="27" t="s">
        <v>177</v>
      </c>
      <c r="B116" s="28" t="s">
        <v>265</v>
      </c>
      <c r="C116" s="29" t="s">
        <v>178</v>
      </c>
      <c r="D116" s="30" t="s">
        <v>179</v>
      </c>
      <c r="E116" s="31"/>
      <c r="F116" s="50"/>
      <c r="G116" s="58"/>
      <c r="H116" s="97"/>
    </row>
    <row r="117" spans="1:8" s="65" customFormat="1" ht="30" customHeight="1">
      <c r="A117" s="27" t="s">
        <v>180</v>
      </c>
      <c r="B117" s="51" t="s">
        <v>41</v>
      </c>
      <c r="C117" s="29" t="s">
        <v>181</v>
      </c>
      <c r="D117" s="30" t="s">
        <v>2</v>
      </c>
      <c r="E117" s="31" t="s">
        <v>36</v>
      </c>
      <c r="F117" s="50">
        <v>150</v>
      </c>
      <c r="G117" s="34"/>
      <c r="H117" s="97">
        <f>F117*ROUND(G117,2)</f>
        <v>0</v>
      </c>
    </row>
    <row r="118" spans="1:8" ht="36" customHeight="1">
      <c r="A118" s="150"/>
      <c r="B118" s="154"/>
      <c r="C118" s="59" t="s">
        <v>20</v>
      </c>
      <c r="D118" s="152"/>
      <c r="E118" s="155"/>
      <c r="F118" s="155"/>
      <c r="G118" s="103"/>
      <c r="H118" s="38"/>
    </row>
    <row r="119" spans="1:8" s="32" customFormat="1" ht="39.75" customHeight="1">
      <c r="A119" s="35" t="s">
        <v>97</v>
      </c>
      <c r="B119" s="28" t="s">
        <v>266</v>
      </c>
      <c r="C119" s="29" t="s">
        <v>99</v>
      </c>
      <c r="D119" s="30" t="s">
        <v>148</v>
      </c>
      <c r="E119" s="31"/>
      <c r="F119" s="53"/>
      <c r="G119" s="58"/>
      <c r="H119" s="97"/>
    </row>
    <row r="120" spans="1:8" s="33" customFormat="1" ht="39.75" customHeight="1">
      <c r="A120" s="35" t="s">
        <v>156</v>
      </c>
      <c r="B120" s="51" t="s">
        <v>41</v>
      </c>
      <c r="C120" s="29" t="s">
        <v>183</v>
      </c>
      <c r="D120" s="30" t="s">
        <v>157</v>
      </c>
      <c r="E120" s="31" t="s">
        <v>74</v>
      </c>
      <c r="F120" s="50">
        <v>30</v>
      </c>
      <c r="G120" s="34"/>
      <c r="H120" s="97">
        <f>F120*ROUND(G120,2)</f>
        <v>0</v>
      </c>
    </row>
    <row r="121" spans="1:8" s="32" customFormat="1" ht="30" customHeight="1">
      <c r="A121" s="35" t="s">
        <v>158</v>
      </c>
      <c r="B121" s="28" t="s">
        <v>267</v>
      </c>
      <c r="C121" s="29" t="s">
        <v>160</v>
      </c>
      <c r="D121" s="30" t="s">
        <v>161</v>
      </c>
      <c r="E121" s="31" t="s">
        <v>36</v>
      </c>
      <c r="F121" s="53">
        <v>45</v>
      </c>
      <c r="G121" s="34"/>
      <c r="H121" s="97">
        <f>F121*ROUND(G121,2)</f>
        <v>0</v>
      </c>
    </row>
    <row r="122" spans="1:8" ht="36" customHeight="1">
      <c r="A122" s="150"/>
      <c r="B122" s="160"/>
      <c r="C122" s="59" t="s">
        <v>23</v>
      </c>
      <c r="D122" s="152"/>
      <c r="E122" s="159"/>
      <c r="F122" s="155"/>
      <c r="G122" s="103"/>
      <c r="H122" s="38"/>
    </row>
    <row r="123" spans="1:8" s="33" customFormat="1" ht="39.75" customHeight="1">
      <c r="A123" s="35" t="s">
        <v>116</v>
      </c>
      <c r="B123" s="28" t="s">
        <v>268</v>
      </c>
      <c r="C123" s="29" t="s">
        <v>174</v>
      </c>
      <c r="D123" s="30" t="s">
        <v>175</v>
      </c>
      <c r="E123" s="31" t="s">
        <v>52</v>
      </c>
      <c r="F123" s="53">
        <v>1</v>
      </c>
      <c r="G123" s="34"/>
      <c r="H123" s="97">
        <f>F123*ROUND(G123,2)</f>
        <v>0</v>
      </c>
    </row>
    <row r="124" spans="1:8" s="66" customFormat="1" ht="30" customHeight="1">
      <c r="A124" s="35" t="s">
        <v>126</v>
      </c>
      <c r="B124" s="28" t="s">
        <v>269</v>
      </c>
      <c r="C124" s="29" t="s">
        <v>128</v>
      </c>
      <c r="D124" s="30" t="s">
        <v>175</v>
      </c>
      <c r="E124" s="31" t="s">
        <v>52</v>
      </c>
      <c r="F124" s="53">
        <v>1</v>
      </c>
      <c r="G124" s="34"/>
      <c r="H124" s="97">
        <f>F124*ROUND(G124,2)</f>
        <v>0</v>
      </c>
    </row>
    <row r="125" spans="1:8" s="128" customFormat="1" ht="30" customHeight="1">
      <c r="A125" s="18" t="s">
        <v>239</v>
      </c>
      <c r="B125" s="52" t="s">
        <v>270</v>
      </c>
      <c r="C125" s="19" t="s">
        <v>368</v>
      </c>
      <c r="D125" s="21" t="s">
        <v>175</v>
      </c>
      <c r="E125" s="31" t="s">
        <v>52</v>
      </c>
      <c r="F125" s="25">
        <v>1</v>
      </c>
      <c r="G125" s="34"/>
      <c r="H125" s="97">
        <f>F125*ROUND(G125,2)</f>
        <v>0</v>
      </c>
    </row>
    <row r="126" spans="1:8" s="15" customFormat="1" ht="30" customHeight="1">
      <c r="A126" s="165"/>
      <c r="B126" s="163" t="str">
        <f>B102</f>
        <v>D</v>
      </c>
      <c r="C126" s="190" t="str">
        <f>C102</f>
        <v>Donald Street at Cumberland Avenue</v>
      </c>
      <c r="D126" s="191"/>
      <c r="E126" s="191"/>
      <c r="F126" s="192"/>
      <c r="G126" s="111" t="s">
        <v>17</v>
      </c>
      <c r="H126" s="114">
        <f>SUM(H102:H125)</f>
        <v>0</v>
      </c>
    </row>
    <row r="127" spans="1:8" s="15" customFormat="1" ht="30" customHeight="1">
      <c r="A127" s="164"/>
      <c r="B127" s="157" t="s">
        <v>16</v>
      </c>
      <c r="C127" s="187" t="s">
        <v>324</v>
      </c>
      <c r="D127" s="188"/>
      <c r="E127" s="188"/>
      <c r="F127" s="189"/>
      <c r="G127" s="112"/>
      <c r="H127" s="113"/>
    </row>
    <row r="128" spans="1:8" ht="36" customHeight="1">
      <c r="A128" s="150"/>
      <c r="B128" s="151"/>
      <c r="C128" s="61" t="s">
        <v>19</v>
      </c>
      <c r="D128" s="152"/>
      <c r="E128" s="155" t="s">
        <v>2</v>
      </c>
      <c r="F128" s="155" t="s">
        <v>2</v>
      </c>
      <c r="G128" s="37" t="s">
        <v>2</v>
      </c>
      <c r="H128" s="38"/>
    </row>
    <row r="129" spans="1:8" s="68" customFormat="1" ht="30" customHeight="1">
      <c r="A129" s="18" t="s">
        <v>193</v>
      </c>
      <c r="B129" s="52" t="s">
        <v>271</v>
      </c>
      <c r="C129" s="19" t="s">
        <v>195</v>
      </c>
      <c r="D129" s="21" t="s">
        <v>141</v>
      </c>
      <c r="E129" s="20" t="s">
        <v>31</v>
      </c>
      <c r="F129" s="25">
        <v>20</v>
      </c>
      <c r="G129" s="34"/>
      <c r="H129" s="97">
        <f>F129*ROUND(G129,2)</f>
        <v>0</v>
      </c>
    </row>
    <row r="130" spans="1:8" s="33" customFormat="1" ht="30" customHeight="1">
      <c r="A130" s="35" t="s">
        <v>196</v>
      </c>
      <c r="B130" s="28" t="s">
        <v>163</v>
      </c>
      <c r="C130" s="29" t="s">
        <v>197</v>
      </c>
      <c r="D130" s="30" t="s">
        <v>141</v>
      </c>
      <c r="E130" s="31" t="s">
        <v>36</v>
      </c>
      <c r="F130" s="50">
        <v>40</v>
      </c>
      <c r="G130" s="34"/>
      <c r="H130" s="97">
        <f>F130*ROUND(G130,2)</f>
        <v>0</v>
      </c>
    </row>
    <row r="131" spans="1:8" s="32" customFormat="1" ht="30" customHeight="1">
      <c r="A131" s="35" t="s">
        <v>198</v>
      </c>
      <c r="B131" s="28" t="s">
        <v>272</v>
      </c>
      <c r="C131" s="29" t="s">
        <v>199</v>
      </c>
      <c r="D131" s="30" t="s">
        <v>141</v>
      </c>
      <c r="E131" s="31"/>
      <c r="F131" s="50"/>
      <c r="G131" s="58"/>
      <c r="H131" s="97"/>
    </row>
    <row r="132" spans="1:8" s="32" customFormat="1" ht="30" customHeight="1">
      <c r="A132" s="35" t="s">
        <v>200</v>
      </c>
      <c r="B132" s="51" t="s">
        <v>187</v>
      </c>
      <c r="C132" s="29" t="s">
        <v>202</v>
      </c>
      <c r="D132" s="30" t="s">
        <v>2</v>
      </c>
      <c r="E132" s="31" t="s">
        <v>87</v>
      </c>
      <c r="F132" s="50">
        <v>15</v>
      </c>
      <c r="G132" s="34"/>
      <c r="H132" s="97">
        <f>F132*ROUND(G132,2)</f>
        <v>0</v>
      </c>
    </row>
    <row r="133" spans="1:8" s="48" customFormat="1" ht="39.75" customHeight="1">
      <c r="A133" s="26" t="s">
        <v>32</v>
      </c>
      <c r="B133" s="52" t="s">
        <v>273</v>
      </c>
      <c r="C133" s="19" t="s">
        <v>33</v>
      </c>
      <c r="D133" s="21" t="s">
        <v>328</v>
      </c>
      <c r="E133" s="20" t="s">
        <v>31</v>
      </c>
      <c r="F133" s="22">
        <v>5</v>
      </c>
      <c r="G133" s="34"/>
      <c r="H133" s="97">
        <f>F133*ROUND(G133,2)</f>
        <v>0</v>
      </c>
    </row>
    <row r="134" spans="1:8" s="33" customFormat="1" ht="30" customHeight="1">
      <c r="A134" s="27" t="s">
        <v>34</v>
      </c>
      <c r="B134" s="28" t="s">
        <v>274</v>
      </c>
      <c r="C134" s="29" t="s">
        <v>35</v>
      </c>
      <c r="D134" s="30" t="s">
        <v>141</v>
      </c>
      <c r="E134" s="31" t="s">
        <v>36</v>
      </c>
      <c r="F134" s="50">
        <v>15</v>
      </c>
      <c r="G134" s="34"/>
      <c r="H134" s="97">
        <f>F134*ROUND(G134,2)</f>
        <v>0</v>
      </c>
    </row>
    <row r="135" spans="1:8" ht="36" customHeight="1">
      <c r="A135" s="150"/>
      <c r="B135" s="151"/>
      <c r="C135" s="59" t="s">
        <v>140</v>
      </c>
      <c r="D135" s="152"/>
      <c r="E135" s="153"/>
      <c r="F135" s="152"/>
      <c r="G135" s="103"/>
      <c r="H135" s="38"/>
    </row>
    <row r="136" spans="1:8" s="66" customFormat="1" ht="30" customHeight="1">
      <c r="A136" s="27" t="s">
        <v>37</v>
      </c>
      <c r="B136" s="28" t="s">
        <v>168</v>
      </c>
      <c r="C136" s="29" t="s">
        <v>39</v>
      </c>
      <c r="D136" s="30" t="s">
        <v>141</v>
      </c>
      <c r="E136" s="31"/>
      <c r="F136" s="50"/>
      <c r="G136" s="58"/>
      <c r="H136" s="98"/>
    </row>
    <row r="137" spans="1:8" s="67" customFormat="1" ht="30" customHeight="1">
      <c r="A137" s="27" t="s">
        <v>40</v>
      </c>
      <c r="B137" s="51" t="s">
        <v>41</v>
      </c>
      <c r="C137" s="29" t="s">
        <v>42</v>
      </c>
      <c r="D137" s="30" t="s">
        <v>2</v>
      </c>
      <c r="E137" s="31" t="s">
        <v>36</v>
      </c>
      <c r="F137" s="50">
        <v>10</v>
      </c>
      <c r="G137" s="34"/>
      <c r="H137" s="97">
        <f>F137*ROUND(G137,2)</f>
        <v>0</v>
      </c>
    </row>
    <row r="138" spans="1:8" s="33" customFormat="1" ht="30" customHeight="1">
      <c r="A138" s="27" t="s">
        <v>53</v>
      </c>
      <c r="B138" s="28" t="s">
        <v>275</v>
      </c>
      <c r="C138" s="29" t="s">
        <v>54</v>
      </c>
      <c r="D138" s="30" t="s">
        <v>49</v>
      </c>
      <c r="E138" s="31"/>
      <c r="F138" s="50"/>
      <c r="G138" s="58"/>
      <c r="H138" s="97"/>
    </row>
    <row r="139" spans="1:8" s="33" customFormat="1" ht="30" customHeight="1">
      <c r="A139" s="27" t="s">
        <v>55</v>
      </c>
      <c r="B139" s="51" t="s">
        <v>41</v>
      </c>
      <c r="C139" s="29" t="s">
        <v>56</v>
      </c>
      <c r="D139" s="30" t="s">
        <v>2</v>
      </c>
      <c r="E139" s="31" t="s">
        <v>52</v>
      </c>
      <c r="F139" s="50">
        <v>30</v>
      </c>
      <c r="G139" s="34"/>
      <c r="H139" s="97">
        <f>F139*ROUND(G139,2)</f>
        <v>0</v>
      </c>
    </row>
    <row r="140" spans="1:8" s="32" customFormat="1" ht="30" customHeight="1">
      <c r="A140" s="27" t="s">
        <v>59</v>
      </c>
      <c r="B140" s="28" t="s">
        <v>276</v>
      </c>
      <c r="C140" s="29" t="s">
        <v>60</v>
      </c>
      <c r="D140" s="30" t="s">
        <v>61</v>
      </c>
      <c r="E140" s="31"/>
      <c r="F140" s="50"/>
      <c r="G140" s="58"/>
      <c r="H140" s="97"/>
    </row>
    <row r="141" spans="1:8" s="33" customFormat="1" ht="30" customHeight="1">
      <c r="A141" s="27" t="s">
        <v>62</v>
      </c>
      <c r="B141" s="51" t="s">
        <v>187</v>
      </c>
      <c r="C141" s="29" t="s">
        <v>63</v>
      </c>
      <c r="D141" s="30" t="s">
        <v>64</v>
      </c>
      <c r="E141" s="31"/>
      <c r="F141" s="50"/>
      <c r="G141" s="58"/>
      <c r="H141" s="97"/>
    </row>
    <row r="142" spans="1:8" s="33" customFormat="1" ht="30" customHeight="1">
      <c r="A142" s="27" t="s">
        <v>66</v>
      </c>
      <c r="B142" s="62"/>
      <c r="C142" s="29" t="s">
        <v>186</v>
      </c>
      <c r="D142" s="30" t="s">
        <v>2</v>
      </c>
      <c r="E142" s="31" t="s">
        <v>36</v>
      </c>
      <c r="F142" s="50">
        <v>30</v>
      </c>
      <c r="G142" s="34"/>
      <c r="H142" s="97">
        <f>F142*ROUND(G142,2)</f>
        <v>0</v>
      </c>
    </row>
    <row r="143" spans="1:8" s="48" customFormat="1" ht="30" customHeight="1">
      <c r="A143" s="26" t="s">
        <v>151</v>
      </c>
      <c r="B143" s="52" t="s">
        <v>277</v>
      </c>
      <c r="C143" s="19" t="s">
        <v>152</v>
      </c>
      <c r="D143" s="21" t="s">
        <v>69</v>
      </c>
      <c r="E143" s="20"/>
      <c r="F143" s="22"/>
      <c r="G143" s="58"/>
      <c r="H143" s="97"/>
    </row>
    <row r="144" spans="1:8" s="49" customFormat="1" ht="30" customHeight="1">
      <c r="A144" s="26" t="s">
        <v>153</v>
      </c>
      <c r="B144" s="23" t="s">
        <v>41</v>
      </c>
      <c r="C144" s="19" t="s">
        <v>182</v>
      </c>
      <c r="D144" s="21" t="s">
        <v>2</v>
      </c>
      <c r="E144" s="20" t="s">
        <v>74</v>
      </c>
      <c r="F144" s="22">
        <v>20</v>
      </c>
      <c r="G144" s="34"/>
      <c r="H144" s="97">
        <f>F144*ROUND(G144,2)</f>
        <v>0</v>
      </c>
    </row>
    <row r="145" spans="1:8" s="33" customFormat="1" ht="30" customHeight="1">
      <c r="A145" s="27" t="s">
        <v>154</v>
      </c>
      <c r="B145" s="51" t="s">
        <v>44</v>
      </c>
      <c r="C145" s="29" t="s">
        <v>155</v>
      </c>
      <c r="D145" s="30" t="s">
        <v>2</v>
      </c>
      <c r="E145" s="31" t="s">
        <v>74</v>
      </c>
      <c r="F145" s="166">
        <v>6.6</v>
      </c>
      <c r="G145" s="34"/>
      <c r="H145" s="97">
        <f>F145*ROUND(G145,2)</f>
        <v>0</v>
      </c>
    </row>
    <row r="146" spans="1:8" s="33" customFormat="1" ht="30" customHeight="1">
      <c r="A146" s="27" t="s">
        <v>80</v>
      </c>
      <c r="B146" s="28" t="s">
        <v>224</v>
      </c>
      <c r="C146" s="29" t="s">
        <v>81</v>
      </c>
      <c r="D146" s="30" t="s">
        <v>82</v>
      </c>
      <c r="E146" s="158"/>
      <c r="F146" s="50"/>
      <c r="G146" s="58"/>
      <c r="H146" s="97"/>
    </row>
    <row r="147" spans="1:8" s="33" customFormat="1" ht="30" customHeight="1">
      <c r="A147" s="27" t="s">
        <v>88</v>
      </c>
      <c r="B147" s="51" t="s">
        <v>41</v>
      </c>
      <c r="C147" s="29" t="s">
        <v>89</v>
      </c>
      <c r="D147" s="30"/>
      <c r="E147" s="31"/>
      <c r="F147" s="50"/>
      <c r="G147" s="58"/>
      <c r="H147" s="97"/>
    </row>
    <row r="148" spans="1:8" s="33" customFormat="1" ht="30" customHeight="1">
      <c r="A148" s="27" t="s">
        <v>90</v>
      </c>
      <c r="B148" s="62"/>
      <c r="C148" s="29" t="s">
        <v>86</v>
      </c>
      <c r="D148" s="30"/>
      <c r="E148" s="31" t="s">
        <v>87</v>
      </c>
      <c r="F148" s="50">
        <v>25</v>
      </c>
      <c r="G148" s="34"/>
      <c r="H148" s="97">
        <f>F148*ROUND(G148,2)</f>
        <v>0</v>
      </c>
    </row>
    <row r="149" spans="1:8" s="64" customFormat="1" ht="30" customHeight="1">
      <c r="A149" s="27" t="s">
        <v>177</v>
      </c>
      <c r="B149" s="28" t="s">
        <v>278</v>
      </c>
      <c r="C149" s="29" t="s">
        <v>178</v>
      </c>
      <c r="D149" s="30" t="s">
        <v>179</v>
      </c>
      <c r="E149" s="31"/>
      <c r="F149" s="50"/>
      <c r="G149" s="58"/>
      <c r="H149" s="97"/>
    </row>
    <row r="150" spans="1:8" s="54" customFormat="1" ht="30" customHeight="1">
      <c r="A150" s="27" t="s">
        <v>180</v>
      </c>
      <c r="B150" s="51" t="s">
        <v>41</v>
      </c>
      <c r="C150" s="29" t="s">
        <v>181</v>
      </c>
      <c r="D150" s="30" t="s">
        <v>2</v>
      </c>
      <c r="E150" s="31" t="s">
        <v>36</v>
      </c>
      <c r="F150" s="50">
        <v>80</v>
      </c>
      <c r="G150" s="34"/>
      <c r="H150" s="97">
        <f>F150*ROUND(G150,2)</f>
        <v>0</v>
      </c>
    </row>
    <row r="151" spans="1:8" ht="36" customHeight="1">
      <c r="A151" s="150"/>
      <c r="B151" s="154"/>
      <c r="C151" s="59" t="s">
        <v>20</v>
      </c>
      <c r="D151" s="152"/>
      <c r="E151" s="155"/>
      <c r="F151" s="155"/>
      <c r="G151" s="103"/>
      <c r="H151" s="38"/>
    </row>
    <row r="152" spans="1:8" s="32" customFormat="1" ht="30" customHeight="1">
      <c r="A152" s="35" t="s">
        <v>94</v>
      </c>
      <c r="B152" s="28" t="s">
        <v>351</v>
      </c>
      <c r="C152" s="29" t="s">
        <v>96</v>
      </c>
      <c r="D152" s="30" t="s">
        <v>148</v>
      </c>
      <c r="E152" s="31"/>
      <c r="F152" s="53"/>
      <c r="G152" s="58"/>
      <c r="H152" s="97"/>
    </row>
    <row r="153" spans="1:8" s="32" customFormat="1" ht="39.75" customHeight="1">
      <c r="A153" s="35" t="s">
        <v>369</v>
      </c>
      <c r="B153" s="51" t="s">
        <v>41</v>
      </c>
      <c r="C153" s="29" t="s">
        <v>233</v>
      </c>
      <c r="D153" s="30"/>
      <c r="E153" s="31" t="s">
        <v>36</v>
      </c>
      <c r="F153" s="53">
        <v>40</v>
      </c>
      <c r="G153" s="34"/>
      <c r="H153" s="97">
        <f>F153*ROUND(G153,2)</f>
        <v>0</v>
      </c>
    </row>
    <row r="154" spans="1:8" s="32" customFormat="1" ht="39.75" customHeight="1">
      <c r="A154" s="35" t="s">
        <v>97</v>
      </c>
      <c r="B154" s="28" t="s">
        <v>352</v>
      </c>
      <c r="C154" s="29" t="s">
        <v>99</v>
      </c>
      <c r="D154" s="30" t="s">
        <v>148</v>
      </c>
      <c r="E154" s="31"/>
      <c r="F154" s="53"/>
      <c r="G154" s="58"/>
      <c r="H154" s="97"/>
    </row>
    <row r="155" spans="1:8" s="33" customFormat="1" ht="39.75" customHeight="1">
      <c r="A155" s="35" t="s">
        <v>156</v>
      </c>
      <c r="B155" s="51" t="s">
        <v>41</v>
      </c>
      <c r="C155" s="29" t="s">
        <v>183</v>
      </c>
      <c r="D155" s="30" t="s">
        <v>157</v>
      </c>
      <c r="E155" s="31" t="s">
        <v>74</v>
      </c>
      <c r="F155" s="50">
        <v>15</v>
      </c>
      <c r="G155" s="34"/>
      <c r="H155" s="97">
        <f>F155*ROUND(G155,2)</f>
        <v>0</v>
      </c>
    </row>
    <row r="156" spans="1:8" s="33" customFormat="1" ht="39.75" customHeight="1">
      <c r="A156" s="35" t="s">
        <v>100</v>
      </c>
      <c r="B156" s="51" t="s">
        <v>44</v>
      </c>
      <c r="C156" s="29" t="s">
        <v>184</v>
      </c>
      <c r="D156" s="21" t="s">
        <v>101</v>
      </c>
      <c r="E156" s="31" t="s">
        <v>74</v>
      </c>
      <c r="F156" s="166">
        <v>6.6</v>
      </c>
      <c r="G156" s="34"/>
      <c r="H156" s="97">
        <f>F156*ROUND(G156,2)</f>
        <v>0</v>
      </c>
    </row>
    <row r="157" spans="1:8" s="32" customFormat="1" ht="30" customHeight="1">
      <c r="A157" s="35" t="s">
        <v>158</v>
      </c>
      <c r="B157" s="28" t="s">
        <v>353</v>
      </c>
      <c r="C157" s="29" t="s">
        <v>160</v>
      </c>
      <c r="D157" s="30" t="s">
        <v>161</v>
      </c>
      <c r="E157" s="31" t="s">
        <v>36</v>
      </c>
      <c r="F157" s="53">
        <v>50</v>
      </c>
      <c r="G157" s="34"/>
      <c r="H157" s="97">
        <f>F157*ROUND(G157,2)</f>
        <v>0</v>
      </c>
    </row>
    <row r="158" spans="1:8" ht="39.75" customHeight="1">
      <c r="A158" s="150"/>
      <c r="B158" s="154"/>
      <c r="C158" s="59" t="s">
        <v>22</v>
      </c>
      <c r="D158" s="152"/>
      <c r="E158" s="159"/>
      <c r="F158" s="155"/>
      <c r="G158" s="103"/>
      <c r="H158" s="38"/>
    </row>
    <row r="159" spans="1:8" s="48" customFormat="1" ht="30" customHeight="1">
      <c r="A159" s="18" t="s">
        <v>162</v>
      </c>
      <c r="B159" s="52" t="s">
        <v>354</v>
      </c>
      <c r="C159" s="19" t="s">
        <v>164</v>
      </c>
      <c r="D159" s="21" t="s">
        <v>370</v>
      </c>
      <c r="E159" s="20"/>
      <c r="F159" s="25"/>
      <c r="G159" s="58"/>
      <c r="H159" s="97"/>
    </row>
    <row r="160" spans="1:8" s="32" customFormat="1" ht="30" customHeight="1">
      <c r="A160" s="35" t="s">
        <v>165</v>
      </c>
      <c r="B160" s="51" t="s">
        <v>41</v>
      </c>
      <c r="C160" s="29" t="s">
        <v>166</v>
      </c>
      <c r="D160" s="30"/>
      <c r="E160" s="31" t="s">
        <v>52</v>
      </c>
      <c r="F160" s="53">
        <v>1</v>
      </c>
      <c r="G160" s="34"/>
      <c r="H160" s="97">
        <f>F160*ROUND(G160,2)</f>
        <v>0</v>
      </c>
    </row>
    <row r="161" spans="1:8" s="54" customFormat="1" ht="30" customHeight="1">
      <c r="A161" s="35" t="s">
        <v>167</v>
      </c>
      <c r="B161" s="28" t="s">
        <v>355</v>
      </c>
      <c r="C161" s="29" t="s">
        <v>169</v>
      </c>
      <c r="D161" s="30" t="s">
        <v>371</v>
      </c>
      <c r="E161" s="31" t="s">
        <v>74</v>
      </c>
      <c r="F161" s="53">
        <v>1</v>
      </c>
      <c r="G161" s="34"/>
      <c r="H161" s="97">
        <f>F161*ROUND(G161,2)</f>
        <v>0</v>
      </c>
    </row>
    <row r="162" spans="1:8" s="56" customFormat="1" ht="30" customHeight="1">
      <c r="A162" s="35" t="s">
        <v>170</v>
      </c>
      <c r="B162" s="28" t="s">
        <v>356</v>
      </c>
      <c r="C162" s="55" t="s">
        <v>171</v>
      </c>
      <c r="D162" s="30" t="s">
        <v>371</v>
      </c>
      <c r="E162" s="31"/>
      <c r="F162" s="53"/>
      <c r="G162" s="58"/>
      <c r="H162" s="97"/>
    </row>
    <row r="163" spans="1:8" s="56" customFormat="1" ht="30" customHeight="1">
      <c r="A163" s="35" t="s">
        <v>172</v>
      </c>
      <c r="B163" s="51" t="s">
        <v>41</v>
      </c>
      <c r="C163" s="55" t="s">
        <v>173</v>
      </c>
      <c r="D163" s="30"/>
      <c r="E163" s="31" t="s">
        <v>52</v>
      </c>
      <c r="F163" s="53">
        <v>1</v>
      </c>
      <c r="G163" s="34"/>
      <c r="H163" s="97">
        <f>F163*ROUND(G163,2)</f>
        <v>0</v>
      </c>
    </row>
    <row r="164" spans="1:8" s="66" customFormat="1" ht="30" customHeight="1">
      <c r="A164" s="35" t="s">
        <v>188</v>
      </c>
      <c r="B164" s="28" t="s">
        <v>357</v>
      </c>
      <c r="C164" s="29" t="s">
        <v>189</v>
      </c>
      <c r="D164" s="30" t="s">
        <v>371</v>
      </c>
      <c r="E164" s="31" t="s">
        <v>52</v>
      </c>
      <c r="F164" s="53">
        <v>1</v>
      </c>
      <c r="G164" s="34"/>
      <c r="H164" s="97">
        <f>F164*ROUND(G164,2)</f>
        <v>0</v>
      </c>
    </row>
    <row r="165" spans="1:8" ht="36" customHeight="1">
      <c r="A165" s="150"/>
      <c r="B165" s="160"/>
      <c r="C165" s="59" t="s">
        <v>23</v>
      </c>
      <c r="D165" s="152"/>
      <c r="E165" s="159"/>
      <c r="F165" s="155"/>
      <c r="G165" s="103"/>
      <c r="H165" s="38"/>
    </row>
    <row r="166" spans="1:8" s="33" customFormat="1" ht="39.75" customHeight="1">
      <c r="A166" s="35" t="s">
        <v>116</v>
      </c>
      <c r="B166" s="28" t="s">
        <v>358</v>
      </c>
      <c r="C166" s="29" t="s">
        <v>174</v>
      </c>
      <c r="D166" s="30" t="s">
        <v>175</v>
      </c>
      <c r="E166" s="31" t="s">
        <v>52</v>
      </c>
      <c r="F166" s="53">
        <v>2</v>
      </c>
      <c r="G166" s="34"/>
      <c r="H166" s="97">
        <f>F166*ROUND(G166,2)</f>
        <v>0</v>
      </c>
    </row>
    <row r="167" spans="1:8" s="32" customFormat="1" ht="36" customHeight="1">
      <c r="A167" s="69"/>
      <c r="B167" s="71"/>
      <c r="C167" s="72" t="s">
        <v>24</v>
      </c>
      <c r="D167" s="73"/>
      <c r="E167" s="73"/>
      <c r="F167" s="74"/>
      <c r="G167" s="70"/>
      <c r="H167" s="100"/>
    </row>
    <row r="168" spans="1:8" s="32" customFormat="1" ht="30" customHeight="1">
      <c r="A168" s="27" t="s">
        <v>135</v>
      </c>
      <c r="B168" s="28" t="s">
        <v>359</v>
      </c>
      <c r="C168" s="29" t="s">
        <v>137</v>
      </c>
      <c r="D168" s="30" t="s">
        <v>201</v>
      </c>
      <c r="E168" s="31"/>
      <c r="F168" s="50"/>
      <c r="G168" s="58"/>
      <c r="H168" s="98"/>
    </row>
    <row r="169" spans="1:8" s="33" customFormat="1" ht="30" customHeight="1">
      <c r="A169" s="27" t="s">
        <v>138</v>
      </c>
      <c r="B169" s="51" t="s">
        <v>41</v>
      </c>
      <c r="C169" s="29" t="s">
        <v>139</v>
      </c>
      <c r="D169" s="30"/>
      <c r="E169" s="31" t="s">
        <v>36</v>
      </c>
      <c r="F169" s="50">
        <v>15</v>
      </c>
      <c r="G169" s="34"/>
      <c r="H169" s="97">
        <f>F169*ROUND(G169,2)</f>
        <v>0</v>
      </c>
    </row>
    <row r="170" spans="1:8" s="15" customFormat="1" ht="30" customHeight="1">
      <c r="A170" s="165"/>
      <c r="B170" s="163" t="str">
        <f>B127</f>
        <v>E</v>
      </c>
      <c r="C170" s="190" t="str">
        <f>C127</f>
        <v>Bedson Street at Portage Avenue</v>
      </c>
      <c r="D170" s="191"/>
      <c r="E170" s="191"/>
      <c r="F170" s="192"/>
      <c r="G170" s="111" t="s">
        <v>17</v>
      </c>
      <c r="H170" s="114">
        <f>SUM(H127:H169)</f>
        <v>0</v>
      </c>
    </row>
    <row r="171" spans="1:8" s="15" customFormat="1" ht="30" customHeight="1">
      <c r="A171" s="164"/>
      <c r="B171" s="157" t="s">
        <v>115</v>
      </c>
      <c r="C171" s="187" t="s">
        <v>325</v>
      </c>
      <c r="D171" s="188"/>
      <c r="E171" s="188"/>
      <c r="F171" s="189"/>
      <c r="G171" s="112"/>
      <c r="H171" s="113"/>
    </row>
    <row r="172" spans="1:8" ht="36" customHeight="1">
      <c r="A172" s="150"/>
      <c r="B172" s="151"/>
      <c r="C172" s="61" t="s">
        <v>19</v>
      </c>
      <c r="D172" s="152"/>
      <c r="E172" s="155" t="s">
        <v>2</v>
      </c>
      <c r="F172" s="155" t="s">
        <v>2</v>
      </c>
      <c r="G172" s="37" t="s">
        <v>2</v>
      </c>
      <c r="H172" s="38"/>
    </row>
    <row r="173" spans="1:8" s="48" customFormat="1" ht="39.75" customHeight="1">
      <c r="A173" s="26" t="s">
        <v>32</v>
      </c>
      <c r="B173" s="52" t="s">
        <v>117</v>
      </c>
      <c r="C173" s="19" t="s">
        <v>33</v>
      </c>
      <c r="D173" s="21" t="s">
        <v>328</v>
      </c>
      <c r="E173" s="20" t="s">
        <v>31</v>
      </c>
      <c r="F173" s="22">
        <v>10</v>
      </c>
      <c r="G173" s="34"/>
      <c r="H173" s="97">
        <f>F173*ROUND(G173,2)</f>
        <v>0</v>
      </c>
    </row>
    <row r="174" spans="1:8" ht="36" customHeight="1">
      <c r="A174" s="150"/>
      <c r="B174" s="151"/>
      <c r="C174" s="59" t="s">
        <v>140</v>
      </c>
      <c r="D174" s="152"/>
      <c r="E174" s="153"/>
      <c r="F174" s="152"/>
      <c r="G174" s="103"/>
      <c r="H174" s="38"/>
    </row>
    <row r="175" spans="1:8" s="49" customFormat="1" ht="39.75" customHeight="1">
      <c r="A175" s="26" t="s">
        <v>46</v>
      </c>
      <c r="B175" s="52" t="s">
        <v>119</v>
      </c>
      <c r="C175" s="19" t="s">
        <v>185</v>
      </c>
      <c r="D175" s="21" t="s">
        <v>49</v>
      </c>
      <c r="E175" s="20"/>
      <c r="F175" s="22"/>
      <c r="G175" s="58"/>
      <c r="H175" s="97"/>
    </row>
    <row r="176" spans="1:8" s="33" customFormat="1" ht="30" customHeight="1">
      <c r="A176" s="27" t="s">
        <v>149</v>
      </c>
      <c r="B176" s="51" t="s">
        <v>41</v>
      </c>
      <c r="C176" s="29" t="s">
        <v>150</v>
      </c>
      <c r="D176" s="30" t="s">
        <v>2</v>
      </c>
      <c r="E176" s="31" t="s">
        <v>36</v>
      </c>
      <c r="F176" s="50">
        <v>15</v>
      </c>
      <c r="G176" s="34"/>
      <c r="H176" s="97">
        <f>F176*ROUND(G176,2)</f>
        <v>0</v>
      </c>
    </row>
    <row r="177" spans="1:8" s="33" customFormat="1" ht="30" customHeight="1">
      <c r="A177" s="27" t="s">
        <v>47</v>
      </c>
      <c r="B177" s="28" t="s">
        <v>279</v>
      </c>
      <c r="C177" s="29" t="s">
        <v>48</v>
      </c>
      <c r="D177" s="30" t="s">
        <v>49</v>
      </c>
      <c r="E177" s="31"/>
      <c r="F177" s="50"/>
      <c r="G177" s="58"/>
      <c r="H177" s="97"/>
    </row>
    <row r="178" spans="1:8" s="33" customFormat="1" ht="30" customHeight="1">
      <c r="A178" s="27" t="s">
        <v>50</v>
      </c>
      <c r="B178" s="51" t="s">
        <v>41</v>
      </c>
      <c r="C178" s="29" t="s">
        <v>51</v>
      </c>
      <c r="D178" s="30" t="s">
        <v>2</v>
      </c>
      <c r="E178" s="31" t="s">
        <v>52</v>
      </c>
      <c r="F178" s="50">
        <v>12</v>
      </c>
      <c r="G178" s="34"/>
      <c r="H178" s="97">
        <f>F178*ROUND(G178,2)</f>
        <v>0</v>
      </c>
    </row>
    <row r="179" spans="1:8" s="33" customFormat="1" ht="30" customHeight="1">
      <c r="A179" s="27" t="s">
        <v>53</v>
      </c>
      <c r="B179" s="28" t="s">
        <v>124</v>
      </c>
      <c r="C179" s="29" t="s">
        <v>54</v>
      </c>
      <c r="D179" s="30" t="s">
        <v>49</v>
      </c>
      <c r="E179" s="31"/>
      <c r="F179" s="50"/>
      <c r="G179" s="58"/>
      <c r="H179" s="97"/>
    </row>
    <row r="180" spans="1:8" s="33" customFormat="1" ht="30" customHeight="1">
      <c r="A180" s="27" t="s">
        <v>57</v>
      </c>
      <c r="B180" s="51" t="s">
        <v>41</v>
      </c>
      <c r="C180" s="29" t="s">
        <v>58</v>
      </c>
      <c r="D180" s="30" t="s">
        <v>2</v>
      </c>
      <c r="E180" s="31" t="s">
        <v>52</v>
      </c>
      <c r="F180" s="50">
        <v>24</v>
      </c>
      <c r="G180" s="34"/>
      <c r="H180" s="97">
        <f>F180*ROUND(G180,2)</f>
        <v>0</v>
      </c>
    </row>
    <row r="181" spans="1:8" s="32" customFormat="1" ht="30" customHeight="1">
      <c r="A181" s="27" t="s">
        <v>203</v>
      </c>
      <c r="B181" s="28" t="s">
        <v>127</v>
      </c>
      <c r="C181" s="29" t="s">
        <v>204</v>
      </c>
      <c r="D181" s="30" t="s">
        <v>61</v>
      </c>
      <c r="E181" s="31"/>
      <c r="F181" s="50"/>
      <c r="G181" s="58"/>
      <c r="H181" s="97"/>
    </row>
    <row r="182" spans="1:8" s="33" customFormat="1" ht="30" customHeight="1">
      <c r="A182" s="27" t="s">
        <v>205</v>
      </c>
      <c r="B182" s="51" t="s">
        <v>41</v>
      </c>
      <c r="C182" s="29" t="s">
        <v>63</v>
      </c>
      <c r="D182" s="30" t="s">
        <v>2</v>
      </c>
      <c r="E182" s="31" t="s">
        <v>36</v>
      </c>
      <c r="F182" s="50">
        <v>15</v>
      </c>
      <c r="G182" s="34"/>
      <c r="H182" s="97">
        <f>F182*ROUND(G182,2)</f>
        <v>0</v>
      </c>
    </row>
    <row r="183" spans="1:8" s="32" customFormat="1" ht="30" customHeight="1">
      <c r="A183" s="27" t="s">
        <v>210</v>
      </c>
      <c r="B183" s="28" t="s">
        <v>130</v>
      </c>
      <c r="C183" s="89" t="s">
        <v>211</v>
      </c>
      <c r="D183" s="30" t="s">
        <v>61</v>
      </c>
      <c r="E183" s="31"/>
      <c r="F183" s="50"/>
      <c r="G183" s="90"/>
      <c r="H183" s="99"/>
    </row>
    <row r="184" spans="1:8" s="33" customFormat="1" ht="39.75" customHeight="1">
      <c r="A184" s="27"/>
      <c r="B184" s="51" t="s">
        <v>41</v>
      </c>
      <c r="C184" s="29" t="s">
        <v>212</v>
      </c>
      <c r="D184" s="30" t="s">
        <v>331</v>
      </c>
      <c r="E184" s="31" t="s">
        <v>36</v>
      </c>
      <c r="F184" s="50">
        <v>20</v>
      </c>
      <c r="G184" s="91"/>
      <c r="H184" s="99">
        <f>F184*ROUND(G184,2)</f>
        <v>0</v>
      </c>
    </row>
    <row r="185" spans="1:8" s="33" customFormat="1" ht="30" customHeight="1">
      <c r="A185" s="35" t="s">
        <v>206</v>
      </c>
      <c r="B185" s="28" t="s">
        <v>280</v>
      </c>
      <c r="C185" s="29" t="s">
        <v>208</v>
      </c>
      <c r="D185" s="30" t="s">
        <v>332</v>
      </c>
      <c r="E185" s="92"/>
      <c r="F185" s="53"/>
      <c r="G185" s="90"/>
      <c r="H185" s="99"/>
    </row>
    <row r="186" spans="1:8" s="33" customFormat="1" ht="30" customHeight="1">
      <c r="A186" s="35"/>
      <c r="B186" s="51" t="s">
        <v>187</v>
      </c>
      <c r="C186" s="29" t="s">
        <v>234</v>
      </c>
      <c r="D186" s="30"/>
      <c r="E186" s="31" t="s">
        <v>36</v>
      </c>
      <c r="F186" s="53">
        <v>4</v>
      </c>
      <c r="G186" s="91"/>
      <c r="H186" s="99">
        <f>F186*ROUND(G186,2)</f>
        <v>0</v>
      </c>
    </row>
    <row r="187" spans="1:8" s="33" customFormat="1" ht="30" customHeight="1">
      <c r="A187" s="35"/>
      <c r="B187" s="51" t="s">
        <v>187</v>
      </c>
      <c r="C187" s="29" t="s">
        <v>235</v>
      </c>
      <c r="D187" s="30"/>
      <c r="E187" s="31" t="s">
        <v>36</v>
      </c>
      <c r="F187" s="53">
        <v>1</v>
      </c>
      <c r="G187" s="91"/>
      <c r="H187" s="99">
        <f>F187*ROUND(G187,2)</f>
        <v>0</v>
      </c>
    </row>
    <row r="188" spans="1:8" s="33" customFormat="1" ht="30" customHeight="1">
      <c r="A188" s="35"/>
      <c r="B188" s="51" t="s">
        <v>213</v>
      </c>
      <c r="C188" s="29" t="s">
        <v>236</v>
      </c>
      <c r="D188" s="30"/>
      <c r="E188" s="31" t="s">
        <v>36</v>
      </c>
      <c r="F188" s="53">
        <v>4</v>
      </c>
      <c r="G188" s="91"/>
      <c r="H188" s="99">
        <f>F188*ROUND(G188,2)</f>
        <v>0</v>
      </c>
    </row>
    <row r="189" spans="1:8" s="32" customFormat="1" ht="30" customHeight="1">
      <c r="A189" s="27" t="s">
        <v>59</v>
      </c>
      <c r="B189" s="28" t="s">
        <v>281</v>
      </c>
      <c r="C189" s="29" t="s">
        <v>60</v>
      </c>
      <c r="D189" s="30" t="s">
        <v>61</v>
      </c>
      <c r="E189" s="31"/>
      <c r="F189" s="50"/>
      <c r="G189" s="58"/>
      <c r="H189" s="125"/>
    </row>
    <row r="190" spans="1:8" s="33" customFormat="1" ht="30" customHeight="1">
      <c r="A190" s="27" t="s">
        <v>62</v>
      </c>
      <c r="B190" s="51" t="s">
        <v>187</v>
      </c>
      <c r="C190" s="29" t="s">
        <v>63</v>
      </c>
      <c r="D190" s="30" t="s">
        <v>64</v>
      </c>
      <c r="E190" s="31"/>
      <c r="F190" s="50"/>
      <c r="G190" s="58"/>
      <c r="H190" s="125"/>
    </row>
    <row r="191" spans="1:8" s="33" customFormat="1" ht="30" customHeight="1">
      <c r="A191" s="27" t="s">
        <v>66</v>
      </c>
      <c r="B191" s="62"/>
      <c r="C191" s="29" t="s">
        <v>186</v>
      </c>
      <c r="D191" s="30" t="s">
        <v>2</v>
      </c>
      <c r="E191" s="31" t="s">
        <v>36</v>
      </c>
      <c r="F191" s="50">
        <v>75</v>
      </c>
      <c r="G191" s="34"/>
      <c r="H191" s="125">
        <f>F191*ROUND(G191,2)</f>
        <v>0</v>
      </c>
    </row>
    <row r="192" spans="1:8" s="48" customFormat="1" ht="30" customHeight="1">
      <c r="A192" s="26" t="s">
        <v>151</v>
      </c>
      <c r="B192" s="52" t="s">
        <v>240</v>
      </c>
      <c r="C192" s="19" t="s">
        <v>152</v>
      </c>
      <c r="D192" s="21" t="s">
        <v>69</v>
      </c>
      <c r="E192" s="20"/>
      <c r="F192" s="22"/>
      <c r="G192" s="58"/>
      <c r="H192" s="97"/>
    </row>
    <row r="193" spans="1:8" s="49" customFormat="1" ht="30" customHeight="1">
      <c r="A193" s="26" t="s">
        <v>153</v>
      </c>
      <c r="B193" s="23" t="s">
        <v>41</v>
      </c>
      <c r="C193" s="19" t="s">
        <v>182</v>
      </c>
      <c r="D193" s="21" t="s">
        <v>2</v>
      </c>
      <c r="E193" s="20" t="s">
        <v>74</v>
      </c>
      <c r="F193" s="22">
        <v>90</v>
      </c>
      <c r="G193" s="34"/>
      <c r="H193" s="97">
        <f>F193*ROUND(G193,2)</f>
        <v>0</v>
      </c>
    </row>
    <row r="194" spans="1:8" s="33" customFormat="1" ht="30" customHeight="1">
      <c r="A194" s="27" t="s">
        <v>154</v>
      </c>
      <c r="B194" s="51" t="s">
        <v>44</v>
      </c>
      <c r="C194" s="29" t="s">
        <v>155</v>
      </c>
      <c r="D194" s="30" t="s">
        <v>2</v>
      </c>
      <c r="E194" s="31" t="s">
        <v>74</v>
      </c>
      <c r="F194" s="166">
        <v>20</v>
      </c>
      <c r="G194" s="34"/>
      <c r="H194" s="97">
        <f>F194*ROUND(G194,2)</f>
        <v>0</v>
      </c>
    </row>
    <row r="195" spans="1:8" s="33" customFormat="1" ht="39.75" customHeight="1">
      <c r="A195" s="27" t="s">
        <v>77</v>
      </c>
      <c r="B195" s="28" t="s">
        <v>192</v>
      </c>
      <c r="C195" s="29" t="s">
        <v>78</v>
      </c>
      <c r="D195" s="30" t="s">
        <v>79</v>
      </c>
      <c r="E195" s="31" t="s">
        <v>36</v>
      </c>
      <c r="F195" s="50">
        <v>45</v>
      </c>
      <c r="G195" s="34"/>
      <c r="H195" s="125">
        <f>F195*ROUND(G195,2)</f>
        <v>0</v>
      </c>
    </row>
    <row r="196" spans="1:8" s="33" customFormat="1" ht="30" customHeight="1">
      <c r="A196" s="27" t="s">
        <v>80</v>
      </c>
      <c r="B196" s="28" t="s">
        <v>226</v>
      </c>
      <c r="C196" s="29" t="s">
        <v>81</v>
      </c>
      <c r="D196" s="30" t="s">
        <v>82</v>
      </c>
      <c r="E196" s="158"/>
      <c r="F196" s="50"/>
      <c r="G196" s="58"/>
      <c r="H196" s="97"/>
    </row>
    <row r="197" spans="1:8" s="33" customFormat="1" ht="30" customHeight="1">
      <c r="A197" s="27" t="s">
        <v>83</v>
      </c>
      <c r="B197" s="51" t="s">
        <v>41</v>
      </c>
      <c r="C197" s="29" t="s">
        <v>84</v>
      </c>
      <c r="D197" s="30"/>
      <c r="E197" s="31"/>
      <c r="F197" s="50"/>
      <c r="G197" s="58"/>
      <c r="H197" s="97"/>
    </row>
    <row r="198" spans="1:8" s="33" customFormat="1" ht="30" customHeight="1">
      <c r="A198" s="27" t="s">
        <v>85</v>
      </c>
      <c r="B198" s="62"/>
      <c r="C198" s="29" t="s">
        <v>86</v>
      </c>
      <c r="D198" s="30"/>
      <c r="E198" s="31" t="s">
        <v>87</v>
      </c>
      <c r="F198" s="50">
        <v>125</v>
      </c>
      <c r="G198" s="34"/>
      <c r="H198" s="97">
        <f>F198*ROUND(G198,2)</f>
        <v>0</v>
      </c>
    </row>
    <row r="199" spans="1:8" s="33" customFormat="1" ht="30" customHeight="1">
      <c r="A199" s="27" t="s">
        <v>88</v>
      </c>
      <c r="B199" s="51" t="s">
        <v>44</v>
      </c>
      <c r="C199" s="29" t="s">
        <v>89</v>
      </c>
      <c r="D199" s="30"/>
      <c r="E199" s="31"/>
      <c r="F199" s="50"/>
      <c r="G199" s="58"/>
      <c r="H199" s="97"/>
    </row>
    <row r="200" spans="1:8" s="33" customFormat="1" ht="30" customHeight="1">
      <c r="A200" s="27" t="s">
        <v>90</v>
      </c>
      <c r="B200" s="62"/>
      <c r="C200" s="29" t="s">
        <v>86</v>
      </c>
      <c r="D200" s="30"/>
      <c r="E200" s="31" t="s">
        <v>87</v>
      </c>
      <c r="F200" s="50">
        <v>10</v>
      </c>
      <c r="G200" s="34"/>
      <c r="H200" s="97">
        <f>F200*ROUND(G200,2)</f>
        <v>0</v>
      </c>
    </row>
    <row r="201" spans="1:8" s="64" customFormat="1" ht="30" customHeight="1">
      <c r="A201" s="27" t="s">
        <v>177</v>
      </c>
      <c r="B201" s="28" t="s">
        <v>282</v>
      </c>
      <c r="C201" s="29" t="s">
        <v>178</v>
      </c>
      <c r="D201" s="30" t="s">
        <v>179</v>
      </c>
      <c r="E201" s="31"/>
      <c r="F201" s="50"/>
      <c r="G201" s="58"/>
      <c r="H201" s="97"/>
    </row>
    <row r="202" spans="1:8" s="54" customFormat="1" ht="30" customHeight="1">
      <c r="A202" s="27" t="s">
        <v>180</v>
      </c>
      <c r="B202" s="51" t="s">
        <v>41</v>
      </c>
      <c r="C202" s="29" t="s">
        <v>181</v>
      </c>
      <c r="D202" s="30" t="s">
        <v>2</v>
      </c>
      <c r="E202" s="31" t="s">
        <v>36</v>
      </c>
      <c r="F202" s="50">
        <v>820</v>
      </c>
      <c r="G202" s="34"/>
      <c r="H202" s="97">
        <f>F202*ROUND(G202,2)</f>
        <v>0</v>
      </c>
    </row>
    <row r="203" spans="1:8" ht="36" customHeight="1">
      <c r="A203" s="150"/>
      <c r="B203" s="154"/>
      <c r="C203" s="59" t="s">
        <v>20</v>
      </c>
      <c r="D203" s="152"/>
      <c r="E203" s="155"/>
      <c r="F203" s="155"/>
      <c r="G203" s="103"/>
      <c r="H203" s="38"/>
    </row>
    <row r="204" spans="1:8" s="32" customFormat="1" ht="39.75" customHeight="1">
      <c r="A204" s="35" t="s">
        <v>97</v>
      </c>
      <c r="B204" s="28" t="s">
        <v>283</v>
      </c>
      <c r="C204" s="29" t="s">
        <v>99</v>
      </c>
      <c r="D204" s="30" t="s">
        <v>148</v>
      </c>
      <c r="E204" s="31"/>
      <c r="F204" s="53"/>
      <c r="G204" s="58"/>
      <c r="H204" s="97"/>
    </row>
    <row r="205" spans="1:8" s="33" customFormat="1" ht="39.75" customHeight="1">
      <c r="A205" s="35" t="s">
        <v>156</v>
      </c>
      <c r="B205" s="51" t="s">
        <v>41</v>
      </c>
      <c r="C205" s="29" t="s">
        <v>183</v>
      </c>
      <c r="D205" s="30" t="s">
        <v>157</v>
      </c>
      <c r="E205" s="31" t="s">
        <v>74</v>
      </c>
      <c r="F205" s="50">
        <v>100</v>
      </c>
      <c r="G205" s="34"/>
      <c r="H205" s="97">
        <f>F205*ROUND(G205,2)</f>
        <v>0</v>
      </c>
    </row>
    <row r="206" spans="1:8" s="33" customFormat="1" ht="39.75" customHeight="1">
      <c r="A206" s="35" t="s">
        <v>100</v>
      </c>
      <c r="B206" s="51" t="s">
        <v>44</v>
      </c>
      <c r="C206" s="29" t="s">
        <v>184</v>
      </c>
      <c r="D206" s="21" t="s">
        <v>101</v>
      </c>
      <c r="E206" s="31" t="s">
        <v>74</v>
      </c>
      <c r="F206" s="166">
        <v>20</v>
      </c>
      <c r="G206" s="34"/>
      <c r="H206" s="97">
        <f>F206*ROUND(G206,2)</f>
        <v>0</v>
      </c>
    </row>
    <row r="207" spans="1:8" s="32" customFormat="1" ht="30" customHeight="1">
      <c r="A207" s="35" t="s">
        <v>158</v>
      </c>
      <c r="B207" s="28" t="s">
        <v>284</v>
      </c>
      <c r="C207" s="29" t="s">
        <v>160</v>
      </c>
      <c r="D207" s="30" t="s">
        <v>161</v>
      </c>
      <c r="E207" s="31" t="s">
        <v>36</v>
      </c>
      <c r="F207" s="53">
        <v>90</v>
      </c>
      <c r="G207" s="34"/>
      <c r="H207" s="97">
        <f>F207*ROUND(G207,2)</f>
        <v>0</v>
      </c>
    </row>
    <row r="208" spans="1:8" s="33" customFormat="1" ht="30" customHeight="1">
      <c r="A208" s="35" t="s">
        <v>206</v>
      </c>
      <c r="B208" s="28" t="s">
        <v>285</v>
      </c>
      <c r="C208" s="29" t="s">
        <v>208</v>
      </c>
      <c r="D208" s="30" t="s">
        <v>332</v>
      </c>
      <c r="E208" s="31"/>
      <c r="F208" s="53"/>
      <c r="G208" s="58"/>
      <c r="H208" s="97"/>
    </row>
    <row r="209" spans="1:8" s="33" customFormat="1" ht="30" customHeight="1">
      <c r="A209" s="35"/>
      <c r="B209" s="51" t="s">
        <v>187</v>
      </c>
      <c r="C209" s="29" t="s">
        <v>237</v>
      </c>
      <c r="D209" s="30"/>
      <c r="E209" s="31" t="s">
        <v>36</v>
      </c>
      <c r="F209" s="53">
        <v>20</v>
      </c>
      <c r="G209" s="91"/>
      <c r="H209" s="99">
        <f>F209*ROUND(G209,2)</f>
        <v>0</v>
      </c>
    </row>
    <row r="210" spans="1:8" s="32" customFormat="1" ht="36" customHeight="1">
      <c r="A210" s="69"/>
      <c r="B210" s="71"/>
      <c r="C210" s="87" t="s">
        <v>21</v>
      </c>
      <c r="D210" s="73"/>
      <c r="E210" s="73"/>
      <c r="F210" s="74"/>
      <c r="G210" s="86"/>
      <c r="H210" s="100"/>
    </row>
    <row r="211" spans="1:8" s="32" customFormat="1" ht="30" customHeight="1">
      <c r="A211" s="35" t="s">
        <v>103</v>
      </c>
      <c r="B211" s="28" t="s">
        <v>286</v>
      </c>
      <c r="C211" s="29" t="s">
        <v>104</v>
      </c>
      <c r="D211" s="30" t="s">
        <v>105</v>
      </c>
      <c r="E211" s="31" t="s">
        <v>74</v>
      </c>
      <c r="F211" s="53">
        <v>100</v>
      </c>
      <c r="G211" s="34"/>
      <c r="H211" s="97">
        <f>F211*ROUND(G211,2)</f>
        <v>0</v>
      </c>
    </row>
    <row r="212" spans="1:8" ht="36" customHeight="1">
      <c r="A212" s="150"/>
      <c r="B212" s="160"/>
      <c r="C212" s="59" t="s">
        <v>23</v>
      </c>
      <c r="D212" s="152"/>
      <c r="E212" s="159"/>
      <c r="F212" s="155"/>
      <c r="G212" s="103"/>
      <c r="H212" s="38"/>
    </row>
    <row r="213" spans="1:8" s="32" customFormat="1" ht="30" customHeight="1">
      <c r="A213" s="35" t="s">
        <v>123</v>
      </c>
      <c r="B213" s="28" t="s">
        <v>287</v>
      </c>
      <c r="C213" s="29" t="s">
        <v>125</v>
      </c>
      <c r="D213" s="30" t="s">
        <v>175</v>
      </c>
      <c r="E213" s="31" t="s">
        <v>52</v>
      </c>
      <c r="F213" s="53">
        <v>1</v>
      </c>
      <c r="G213" s="34"/>
      <c r="H213" s="97">
        <f>F213*ROUND(G213,2)</f>
        <v>0</v>
      </c>
    </row>
    <row r="214" spans="1:8" s="32" customFormat="1" ht="30" customHeight="1">
      <c r="A214" s="35" t="s">
        <v>126</v>
      </c>
      <c r="B214" s="28" t="s">
        <v>243</v>
      </c>
      <c r="C214" s="29" t="s">
        <v>128</v>
      </c>
      <c r="D214" s="30" t="s">
        <v>175</v>
      </c>
      <c r="E214" s="31" t="s">
        <v>52</v>
      </c>
      <c r="F214" s="53">
        <v>1</v>
      </c>
      <c r="G214" s="34"/>
      <c r="H214" s="97">
        <f>F214*ROUND(G214,2)</f>
        <v>0</v>
      </c>
    </row>
    <row r="215" spans="1:8" s="15" customFormat="1" ht="30" customHeight="1" thickBot="1">
      <c r="A215" s="165"/>
      <c r="B215" s="167" t="str">
        <f>B171</f>
        <v>F</v>
      </c>
      <c r="C215" s="184" t="str">
        <f>C171</f>
        <v>Hargrave Street from Portage Ave. to 1st Public Lane North</v>
      </c>
      <c r="D215" s="193"/>
      <c r="E215" s="193"/>
      <c r="F215" s="194"/>
      <c r="G215" s="60" t="s">
        <v>17</v>
      </c>
      <c r="H215" s="75">
        <f>SUM(H171:H214)</f>
        <v>0</v>
      </c>
    </row>
    <row r="216" spans="1:8" s="117" customFormat="1" ht="30" customHeight="1" thickTop="1">
      <c r="A216" s="168"/>
      <c r="B216" s="169" t="s">
        <v>134</v>
      </c>
      <c r="C216" s="181" t="s">
        <v>326</v>
      </c>
      <c r="D216" s="182"/>
      <c r="E216" s="182"/>
      <c r="F216" s="183"/>
      <c r="G216" s="115"/>
      <c r="H216" s="116"/>
    </row>
    <row r="217" spans="1:8" s="118" customFormat="1" ht="36" customHeight="1">
      <c r="A217" s="170"/>
      <c r="B217" s="151"/>
      <c r="C217" s="61" t="s">
        <v>19</v>
      </c>
      <c r="D217" s="152"/>
      <c r="E217" s="155" t="s">
        <v>2</v>
      </c>
      <c r="F217" s="155" t="s">
        <v>2</v>
      </c>
      <c r="G217" s="37" t="s">
        <v>2</v>
      </c>
      <c r="H217" s="38"/>
    </row>
    <row r="218" spans="1:8" s="67" customFormat="1" ht="30" customHeight="1">
      <c r="A218" s="35" t="s">
        <v>196</v>
      </c>
      <c r="B218" s="28" t="s">
        <v>136</v>
      </c>
      <c r="C218" s="29" t="s">
        <v>197</v>
      </c>
      <c r="D218" s="30" t="s">
        <v>141</v>
      </c>
      <c r="E218" s="31" t="s">
        <v>36</v>
      </c>
      <c r="F218" s="50">
        <v>650</v>
      </c>
      <c r="G218" s="34"/>
      <c r="H218" s="97">
        <f>F218*ROUND(G218,2)</f>
        <v>0</v>
      </c>
    </row>
    <row r="219" spans="1:8" s="67" customFormat="1" ht="30" customHeight="1">
      <c r="A219" s="35" t="s">
        <v>34</v>
      </c>
      <c r="B219" s="28" t="s">
        <v>228</v>
      </c>
      <c r="C219" s="29" t="s">
        <v>35</v>
      </c>
      <c r="D219" s="30" t="s">
        <v>141</v>
      </c>
      <c r="E219" s="31" t="s">
        <v>36</v>
      </c>
      <c r="F219" s="50">
        <v>300</v>
      </c>
      <c r="G219" s="34"/>
      <c r="H219" s="97">
        <f>F219*ROUND(G219,2)</f>
        <v>0</v>
      </c>
    </row>
    <row r="220" spans="1:8" s="67" customFormat="1" ht="30" customHeight="1">
      <c r="A220" s="35" t="s">
        <v>215</v>
      </c>
      <c r="B220" s="28" t="s">
        <v>288</v>
      </c>
      <c r="C220" s="29" t="s">
        <v>216</v>
      </c>
      <c r="D220" s="30" t="s">
        <v>141</v>
      </c>
      <c r="E220" s="31" t="s">
        <v>31</v>
      </c>
      <c r="F220" s="50">
        <v>100</v>
      </c>
      <c r="G220" s="34"/>
      <c r="H220" s="97">
        <f>F220*ROUND(G220,2)</f>
        <v>0</v>
      </c>
    </row>
    <row r="221" spans="1:8" s="118" customFormat="1" ht="36" customHeight="1">
      <c r="A221" s="170"/>
      <c r="B221" s="151"/>
      <c r="C221" s="59" t="s">
        <v>140</v>
      </c>
      <c r="D221" s="152"/>
      <c r="E221" s="153"/>
      <c r="F221" s="152"/>
      <c r="G221" s="103"/>
      <c r="H221" s="38"/>
    </row>
    <row r="222" spans="1:8" s="119" customFormat="1" ht="39.75" customHeight="1">
      <c r="A222" s="26" t="s">
        <v>46</v>
      </c>
      <c r="B222" s="52" t="s">
        <v>289</v>
      </c>
      <c r="C222" s="19" t="s">
        <v>185</v>
      </c>
      <c r="D222" s="21" t="s">
        <v>49</v>
      </c>
      <c r="E222" s="20"/>
      <c r="F222" s="22"/>
      <c r="G222" s="58"/>
      <c r="H222" s="97"/>
    </row>
    <row r="223" spans="1:8" s="67" customFormat="1" ht="30" customHeight="1">
      <c r="A223" s="27" t="s">
        <v>149</v>
      </c>
      <c r="B223" s="51" t="s">
        <v>41</v>
      </c>
      <c r="C223" s="29" t="s">
        <v>150</v>
      </c>
      <c r="D223" s="30" t="s">
        <v>2</v>
      </c>
      <c r="E223" s="31" t="s">
        <v>36</v>
      </c>
      <c r="F223" s="50">
        <v>6</v>
      </c>
      <c r="G223" s="34"/>
      <c r="H223" s="97">
        <f>F223*ROUND(G223,2)</f>
        <v>0</v>
      </c>
    </row>
    <row r="224" spans="1:8" s="66" customFormat="1" ht="30" customHeight="1">
      <c r="A224" s="27" t="s">
        <v>203</v>
      </c>
      <c r="B224" s="28" t="s">
        <v>290</v>
      </c>
      <c r="C224" s="29" t="s">
        <v>204</v>
      </c>
      <c r="D224" s="30" t="s">
        <v>61</v>
      </c>
      <c r="E224" s="31"/>
      <c r="F224" s="50"/>
      <c r="G224" s="58"/>
      <c r="H224" s="97"/>
    </row>
    <row r="225" spans="1:8" s="67" customFormat="1" ht="30" customHeight="1">
      <c r="A225" s="27" t="s">
        <v>205</v>
      </c>
      <c r="B225" s="51" t="s">
        <v>41</v>
      </c>
      <c r="C225" s="29" t="s">
        <v>63</v>
      </c>
      <c r="D225" s="30" t="s">
        <v>2</v>
      </c>
      <c r="E225" s="31" t="s">
        <v>36</v>
      </c>
      <c r="F225" s="50">
        <v>9</v>
      </c>
      <c r="G225" s="34"/>
      <c r="H225" s="97">
        <f>F225*ROUND(G225,2)</f>
        <v>0</v>
      </c>
    </row>
    <row r="226" spans="1:8" s="120" customFormat="1" ht="30" customHeight="1">
      <c r="A226" s="26" t="s">
        <v>151</v>
      </c>
      <c r="B226" s="52" t="s">
        <v>291</v>
      </c>
      <c r="C226" s="19" t="s">
        <v>152</v>
      </c>
      <c r="D226" s="21" t="s">
        <v>69</v>
      </c>
      <c r="E226" s="20"/>
      <c r="F226" s="22"/>
      <c r="G226" s="58"/>
      <c r="H226" s="97"/>
    </row>
    <row r="227" spans="1:8" s="119" customFormat="1" ht="30" customHeight="1">
      <c r="A227" s="26" t="s">
        <v>153</v>
      </c>
      <c r="B227" s="23" t="s">
        <v>41</v>
      </c>
      <c r="C227" s="19" t="s">
        <v>318</v>
      </c>
      <c r="D227" s="21" t="s">
        <v>2</v>
      </c>
      <c r="E227" s="20" t="s">
        <v>74</v>
      </c>
      <c r="F227" s="22">
        <v>30</v>
      </c>
      <c r="G227" s="34"/>
      <c r="H227" s="97">
        <f>F227*ROUND(G227,2)</f>
        <v>0</v>
      </c>
    </row>
    <row r="228" spans="1:8" s="119" customFormat="1" ht="30" customHeight="1">
      <c r="A228" s="26" t="s">
        <v>217</v>
      </c>
      <c r="B228" s="23" t="s">
        <v>44</v>
      </c>
      <c r="C228" s="19" t="s">
        <v>319</v>
      </c>
      <c r="D228" s="21"/>
      <c r="E228" s="20" t="s">
        <v>74</v>
      </c>
      <c r="F228" s="22">
        <v>15</v>
      </c>
      <c r="G228" s="34"/>
      <c r="H228" s="97">
        <f>F228*ROUND(G228,2)</f>
        <v>0</v>
      </c>
    </row>
    <row r="229" spans="1:8" s="67" customFormat="1" ht="30" customHeight="1">
      <c r="A229" s="27" t="s">
        <v>218</v>
      </c>
      <c r="B229" s="28" t="s">
        <v>292</v>
      </c>
      <c r="C229" s="29" t="s">
        <v>219</v>
      </c>
      <c r="D229" s="30" t="s">
        <v>220</v>
      </c>
      <c r="E229" s="31"/>
      <c r="F229" s="50"/>
      <c r="G229" s="58"/>
      <c r="H229" s="97"/>
    </row>
    <row r="230" spans="1:8" s="67" customFormat="1" ht="30" customHeight="1">
      <c r="A230" s="27" t="s">
        <v>221</v>
      </c>
      <c r="B230" s="51" t="s">
        <v>41</v>
      </c>
      <c r="C230" s="29" t="s">
        <v>76</v>
      </c>
      <c r="D230" s="30" t="s">
        <v>222</v>
      </c>
      <c r="E230" s="31" t="s">
        <v>74</v>
      </c>
      <c r="F230" s="50">
        <v>45</v>
      </c>
      <c r="G230" s="34"/>
      <c r="H230" s="97">
        <f>F230*ROUND(G230,2)</f>
        <v>0</v>
      </c>
    </row>
    <row r="231" spans="1:8" s="67" customFormat="1" ht="30" customHeight="1">
      <c r="A231" s="27" t="s">
        <v>67</v>
      </c>
      <c r="B231" s="28" t="s">
        <v>293</v>
      </c>
      <c r="C231" s="29" t="s">
        <v>68</v>
      </c>
      <c r="D231" s="30" t="s">
        <v>69</v>
      </c>
      <c r="E231" s="31"/>
      <c r="F231" s="50"/>
      <c r="G231" s="58"/>
      <c r="H231" s="97"/>
    </row>
    <row r="232" spans="1:8" s="67" customFormat="1" ht="30" customHeight="1">
      <c r="A232" s="27" t="s">
        <v>70</v>
      </c>
      <c r="B232" s="51" t="s">
        <v>41</v>
      </c>
      <c r="C232" s="29" t="s">
        <v>320</v>
      </c>
      <c r="D232" s="30" t="s">
        <v>71</v>
      </c>
      <c r="E232" s="31"/>
      <c r="F232" s="50"/>
      <c r="G232" s="58"/>
      <c r="H232" s="97"/>
    </row>
    <row r="233" spans="1:8" s="67" customFormat="1" ht="30" customHeight="1">
      <c r="A233" s="27" t="s">
        <v>72</v>
      </c>
      <c r="B233" s="62"/>
      <c r="C233" s="29" t="s">
        <v>73</v>
      </c>
      <c r="D233" s="30"/>
      <c r="E233" s="31" t="s">
        <v>74</v>
      </c>
      <c r="F233" s="50">
        <v>5</v>
      </c>
      <c r="G233" s="34"/>
      <c r="H233" s="97">
        <f>F233*ROUND(G233,2)</f>
        <v>0</v>
      </c>
    </row>
    <row r="234" spans="1:8" s="67" customFormat="1" ht="30" customHeight="1">
      <c r="A234" s="27" t="s">
        <v>75</v>
      </c>
      <c r="B234" s="62"/>
      <c r="C234" s="19" t="s">
        <v>223</v>
      </c>
      <c r="D234" s="30"/>
      <c r="E234" s="31" t="s">
        <v>74</v>
      </c>
      <c r="F234" s="50">
        <v>25</v>
      </c>
      <c r="G234" s="34"/>
      <c r="H234" s="97">
        <f>F234*ROUND(G234,2)</f>
        <v>0</v>
      </c>
    </row>
    <row r="235" spans="1:8" s="118" customFormat="1" ht="36" customHeight="1">
      <c r="A235" s="170"/>
      <c r="B235" s="154"/>
      <c r="C235" s="59" t="s">
        <v>20</v>
      </c>
      <c r="D235" s="152"/>
      <c r="E235" s="155"/>
      <c r="F235" s="155"/>
      <c r="G235" s="103"/>
      <c r="H235" s="38"/>
    </row>
    <row r="236" spans="1:8" s="66" customFormat="1" ht="30" customHeight="1">
      <c r="A236" s="35" t="s">
        <v>158</v>
      </c>
      <c r="B236" s="28" t="s">
        <v>294</v>
      </c>
      <c r="C236" s="29" t="s">
        <v>160</v>
      </c>
      <c r="D236" s="30" t="s">
        <v>161</v>
      </c>
      <c r="E236" s="31" t="s">
        <v>36</v>
      </c>
      <c r="F236" s="53">
        <v>560</v>
      </c>
      <c r="G236" s="34"/>
      <c r="H236" s="97">
        <f>F236*ROUND(G236,2)</f>
        <v>0</v>
      </c>
    </row>
    <row r="237" spans="1:8" s="67" customFormat="1" ht="30" customHeight="1">
      <c r="A237" s="35" t="s">
        <v>146</v>
      </c>
      <c r="B237" s="28" t="s">
        <v>295</v>
      </c>
      <c r="C237" s="29" t="s">
        <v>142</v>
      </c>
      <c r="D237" s="30" t="s">
        <v>82</v>
      </c>
      <c r="E237" s="31" t="s">
        <v>36</v>
      </c>
      <c r="F237" s="50">
        <v>6</v>
      </c>
      <c r="G237" s="34"/>
      <c r="H237" s="97">
        <f>F237*ROUND(G237,2)</f>
        <v>0</v>
      </c>
    </row>
    <row r="238" spans="1:8" s="66" customFormat="1" ht="39.75" customHeight="1">
      <c r="A238" s="69"/>
      <c r="B238" s="121"/>
      <c r="C238" s="72" t="s">
        <v>22</v>
      </c>
      <c r="D238" s="73"/>
      <c r="E238" s="73"/>
      <c r="F238" s="74"/>
      <c r="G238" s="86"/>
      <c r="H238" s="100"/>
    </row>
    <row r="239" spans="1:8" s="122" customFormat="1" ht="30" customHeight="1">
      <c r="A239" s="35" t="s">
        <v>106</v>
      </c>
      <c r="B239" s="28" t="s">
        <v>296</v>
      </c>
      <c r="C239" s="55" t="s">
        <v>107</v>
      </c>
      <c r="D239" s="30" t="s">
        <v>371</v>
      </c>
      <c r="E239" s="31"/>
      <c r="F239" s="53"/>
      <c r="G239" s="58"/>
      <c r="H239" s="97"/>
    </row>
    <row r="240" spans="1:8" s="67" customFormat="1" ht="39.75" customHeight="1">
      <c r="A240" s="35" t="s">
        <v>112</v>
      </c>
      <c r="B240" s="51" t="s">
        <v>41</v>
      </c>
      <c r="C240" s="29" t="s">
        <v>225</v>
      </c>
      <c r="D240" s="30"/>
      <c r="E240" s="31" t="s">
        <v>52</v>
      </c>
      <c r="F240" s="53">
        <v>1</v>
      </c>
      <c r="G240" s="34"/>
      <c r="H240" s="97">
        <f>F240*ROUND(G240,2)</f>
        <v>0</v>
      </c>
    </row>
    <row r="241" spans="1:8" s="67" customFormat="1" ht="30" customHeight="1">
      <c r="A241" s="35" t="s">
        <v>113</v>
      </c>
      <c r="B241" s="51" t="s">
        <v>44</v>
      </c>
      <c r="C241" s="29" t="s">
        <v>114</v>
      </c>
      <c r="D241" s="30"/>
      <c r="E241" s="31" t="s">
        <v>52</v>
      </c>
      <c r="F241" s="53">
        <v>1</v>
      </c>
      <c r="G241" s="34"/>
      <c r="H241" s="97">
        <f>F241*ROUND(G241,2)</f>
        <v>0</v>
      </c>
    </row>
    <row r="242" spans="1:8" s="118" customFormat="1" ht="36" customHeight="1">
      <c r="A242" s="170"/>
      <c r="B242" s="160"/>
      <c r="C242" s="59" t="s">
        <v>23</v>
      </c>
      <c r="D242" s="152"/>
      <c r="E242" s="159"/>
      <c r="F242" s="155"/>
      <c r="G242" s="103"/>
      <c r="H242" s="38"/>
    </row>
    <row r="243" spans="1:8" s="65" customFormat="1" ht="30" customHeight="1">
      <c r="A243" s="35" t="s">
        <v>129</v>
      </c>
      <c r="B243" s="28" t="s">
        <v>297</v>
      </c>
      <c r="C243" s="29" t="s">
        <v>131</v>
      </c>
      <c r="D243" s="30" t="s">
        <v>175</v>
      </c>
      <c r="E243" s="31" t="s">
        <v>52</v>
      </c>
      <c r="F243" s="53">
        <v>10</v>
      </c>
      <c r="G243" s="34"/>
      <c r="H243" s="97">
        <f>F243*ROUND(G243,2)</f>
        <v>0</v>
      </c>
    </row>
    <row r="244" spans="1:8" s="67" customFormat="1" ht="30" customHeight="1">
      <c r="A244" s="35" t="s">
        <v>132</v>
      </c>
      <c r="B244" s="28" t="s">
        <v>298</v>
      </c>
      <c r="C244" s="29" t="s">
        <v>133</v>
      </c>
      <c r="D244" s="30" t="s">
        <v>175</v>
      </c>
      <c r="E244" s="31" t="s">
        <v>52</v>
      </c>
      <c r="F244" s="53">
        <v>5</v>
      </c>
      <c r="G244" s="34"/>
      <c r="H244" s="97">
        <f>F244*ROUND(G244,2)</f>
        <v>0</v>
      </c>
    </row>
    <row r="245" spans="1:8" s="66" customFormat="1" ht="36" customHeight="1">
      <c r="A245" s="69"/>
      <c r="B245" s="71"/>
      <c r="C245" s="72" t="s">
        <v>24</v>
      </c>
      <c r="D245" s="73"/>
      <c r="E245" s="73"/>
      <c r="F245" s="74"/>
      <c r="G245" s="70"/>
      <c r="H245" s="100"/>
    </row>
    <row r="246" spans="1:8" s="66" customFormat="1" ht="30" customHeight="1">
      <c r="A246" s="27" t="s">
        <v>135</v>
      </c>
      <c r="B246" s="28" t="s">
        <v>299</v>
      </c>
      <c r="C246" s="29" t="s">
        <v>137</v>
      </c>
      <c r="D246" s="30" t="s">
        <v>201</v>
      </c>
      <c r="E246" s="31"/>
      <c r="F246" s="50"/>
      <c r="G246" s="58"/>
      <c r="H246" s="98"/>
    </row>
    <row r="247" spans="1:8" s="67" customFormat="1" ht="30" customHeight="1">
      <c r="A247" s="27" t="s">
        <v>138</v>
      </c>
      <c r="B247" s="51" t="s">
        <v>41</v>
      </c>
      <c r="C247" s="29" t="s">
        <v>139</v>
      </c>
      <c r="D247" s="30"/>
      <c r="E247" s="31" t="s">
        <v>36</v>
      </c>
      <c r="F247" s="50">
        <v>150</v>
      </c>
      <c r="G247" s="34"/>
      <c r="H247" s="97">
        <f>F247*ROUND(G247,2)</f>
        <v>0</v>
      </c>
    </row>
    <row r="248" spans="1:8" s="67" customFormat="1" ht="30" customHeight="1">
      <c r="A248" s="27" t="s">
        <v>227</v>
      </c>
      <c r="B248" s="28" t="s">
        <v>300</v>
      </c>
      <c r="C248" s="29" t="s">
        <v>229</v>
      </c>
      <c r="D248" s="30" t="s">
        <v>230</v>
      </c>
      <c r="E248" s="31" t="s">
        <v>36</v>
      </c>
      <c r="F248" s="50">
        <v>150</v>
      </c>
      <c r="G248" s="34"/>
      <c r="H248" s="97">
        <f>F248*ROUND(G248,2)</f>
        <v>0</v>
      </c>
    </row>
    <row r="249" spans="1:8" s="117" customFormat="1" ht="30" customHeight="1" thickBot="1">
      <c r="A249" s="171"/>
      <c r="B249" s="167" t="str">
        <f>B216</f>
        <v>G</v>
      </c>
      <c r="C249" s="184" t="str">
        <f>C216</f>
        <v>Archibald Street East Side from Deniset St. to Prosper St.</v>
      </c>
      <c r="D249" s="185"/>
      <c r="E249" s="185"/>
      <c r="F249" s="186"/>
      <c r="G249" s="123" t="s">
        <v>17</v>
      </c>
      <c r="H249" s="124">
        <f>SUM(H216:H248)</f>
        <v>0</v>
      </c>
    </row>
    <row r="250" spans="1:8" s="117" customFormat="1" ht="30" customHeight="1" thickTop="1">
      <c r="A250" s="168"/>
      <c r="B250" s="169" t="s">
        <v>214</v>
      </c>
      <c r="C250" s="181" t="s">
        <v>327</v>
      </c>
      <c r="D250" s="182"/>
      <c r="E250" s="182"/>
      <c r="F250" s="183"/>
      <c r="G250" s="115"/>
      <c r="H250" s="116"/>
    </row>
    <row r="251" spans="1:8" s="118" customFormat="1" ht="36" customHeight="1">
      <c r="A251" s="170"/>
      <c r="B251" s="151"/>
      <c r="C251" s="61" t="s">
        <v>19</v>
      </c>
      <c r="D251" s="152"/>
      <c r="E251" s="155" t="s">
        <v>2</v>
      </c>
      <c r="F251" s="155" t="s">
        <v>2</v>
      </c>
      <c r="G251" s="37" t="s">
        <v>2</v>
      </c>
      <c r="H251" s="38"/>
    </row>
    <row r="252" spans="1:8" s="120" customFormat="1" ht="30" customHeight="1">
      <c r="A252" s="18" t="s">
        <v>193</v>
      </c>
      <c r="B252" s="52" t="s">
        <v>301</v>
      </c>
      <c r="C252" s="19" t="s">
        <v>195</v>
      </c>
      <c r="D252" s="21" t="s">
        <v>141</v>
      </c>
      <c r="E252" s="20" t="s">
        <v>31</v>
      </c>
      <c r="F252" s="25">
        <v>20</v>
      </c>
      <c r="G252" s="34"/>
      <c r="H252" s="97">
        <f>F252*ROUND(G252,2)</f>
        <v>0</v>
      </c>
    </row>
    <row r="253" spans="1:8" s="67" customFormat="1" ht="30" customHeight="1">
      <c r="A253" s="35" t="s">
        <v>196</v>
      </c>
      <c r="B253" s="28" t="s">
        <v>302</v>
      </c>
      <c r="C253" s="29" t="s">
        <v>197</v>
      </c>
      <c r="D253" s="30" t="s">
        <v>141</v>
      </c>
      <c r="E253" s="31" t="s">
        <v>36</v>
      </c>
      <c r="F253" s="50">
        <v>2100</v>
      </c>
      <c r="G253" s="34"/>
      <c r="H253" s="97">
        <f>F253*ROUND(G253,2)</f>
        <v>0</v>
      </c>
    </row>
    <row r="254" spans="1:8" s="66" customFormat="1" ht="30" customHeight="1">
      <c r="A254" s="35" t="s">
        <v>198</v>
      </c>
      <c r="B254" s="28" t="s">
        <v>303</v>
      </c>
      <c r="C254" s="29" t="s">
        <v>199</v>
      </c>
      <c r="D254" s="30" t="s">
        <v>141</v>
      </c>
      <c r="E254" s="31"/>
      <c r="F254" s="50"/>
      <c r="G254" s="58"/>
      <c r="H254" s="97"/>
    </row>
    <row r="255" spans="1:8" s="66" customFormat="1" ht="30" customHeight="1">
      <c r="A255" s="27" t="s">
        <v>200</v>
      </c>
      <c r="B255" s="51" t="s">
        <v>41</v>
      </c>
      <c r="C255" s="29" t="s">
        <v>202</v>
      </c>
      <c r="D255" s="30" t="s">
        <v>2</v>
      </c>
      <c r="E255" s="31" t="s">
        <v>87</v>
      </c>
      <c r="F255" s="50">
        <v>20</v>
      </c>
      <c r="G255" s="34"/>
      <c r="H255" s="97">
        <f>F255*ROUND(G255,2)</f>
        <v>0</v>
      </c>
    </row>
    <row r="256" spans="1:8" s="66" customFormat="1" ht="39.75" customHeight="1">
      <c r="A256" s="35" t="s">
        <v>32</v>
      </c>
      <c r="B256" s="28" t="s">
        <v>304</v>
      </c>
      <c r="C256" s="29" t="s">
        <v>33</v>
      </c>
      <c r="D256" s="30" t="s">
        <v>372</v>
      </c>
      <c r="E256" s="31" t="s">
        <v>31</v>
      </c>
      <c r="F256" s="50">
        <v>5</v>
      </c>
      <c r="G256" s="34"/>
      <c r="H256" s="97">
        <f>F256*ROUND(G256,2)</f>
        <v>0</v>
      </c>
    </row>
    <row r="257" spans="1:8" s="67" customFormat="1" ht="30" customHeight="1">
      <c r="A257" s="35" t="s">
        <v>34</v>
      </c>
      <c r="B257" s="28" t="s">
        <v>305</v>
      </c>
      <c r="C257" s="29" t="s">
        <v>35</v>
      </c>
      <c r="D257" s="30" t="s">
        <v>141</v>
      </c>
      <c r="E257" s="31" t="s">
        <v>36</v>
      </c>
      <c r="F257" s="50">
        <v>700</v>
      </c>
      <c r="G257" s="34"/>
      <c r="H257" s="97">
        <f>F257*ROUND(G257,2)</f>
        <v>0</v>
      </c>
    </row>
    <row r="258" spans="1:8" s="67" customFormat="1" ht="30" customHeight="1">
      <c r="A258" s="35" t="s">
        <v>215</v>
      </c>
      <c r="B258" s="28" t="s">
        <v>306</v>
      </c>
      <c r="C258" s="29" t="s">
        <v>216</v>
      </c>
      <c r="D258" s="30" t="s">
        <v>141</v>
      </c>
      <c r="E258" s="31" t="s">
        <v>31</v>
      </c>
      <c r="F258" s="50">
        <v>315</v>
      </c>
      <c r="G258" s="34"/>
      <c r="H258" s="97">
        <f>F258*ROUND(G258,2)</f>
        <v>0</v>
      </c>
    </row>
    <row r="259" spans="1:8" s="118" customFormat="1" ht="36" customHeight="1">
      <c r="A259" s="170"/>
      <c r="B259" s="151"/>
      <c r="C259" s="59" t="s">
        <v>140</v>
      </c>
      <c r="D259" s="152"/>
      <c r="E259" s="153"/>
      <c r="F259" s="152"/>
      <c r="G259" s="103"/>
      <c r="H259" s="38"/>
    </row>
    <row r="260" spans="1:8" s="67" customFormat="1" ht="30" customHeight="1">
      <c r="A260" s="27" t="s">
        <v>53</v>
      </c>
      <c r="B260" s="28" t="s">
        <v>307</v>
      </c>
      <c r="C260" s="29" t="s">
        <v>54</v>
      </c>
      <c r="D260" s="30" t="s">
        <v>49</v>
      </c>
      <c r="E260" s="31"/>
      <c r="F260" s="50"/>
      <c r="G260" s="58"/>
      <c r="H260" s="97"/>
    </row>
    <row r="261" spans="1:8" s="67" customFormat="1" ht="30" customHeight="1">
      <c r="A261" s="27" t="s">
        <v>55</v>
      </c>
      <c r="B261" s="51" t="s">
        <v>41</v>
      </c>
      <c r="C261" s="29" t="s">
        <v>56</v>
      </c>
      <c r="D261" s="30" t="s">
        <v>2</v>
      </c>
      <c r="E261" s="31" t="s">
        <v>52</v>
      </c>
      <c r="F261" s="50">
        <v>30</v>
      </c>
      <c r="G261" s="34"/>
      <c r="H261" s="97">
        <f>F261*ROUND(G261,2)</f>
        <v>0</v>
      </c>
    </row>
    <row r="262" spans="1:8" s="66" customFormat="1" ht="30" customHeight="1">
      <c r="A262" s="27" t="s">
        <v>59</v>
      </c>
      <c r="B262" s="28" t="s">
        <v>308</v>
      </c>
      <c r="C262" s="29" t="s">
        <v>60</v>
      </c>
      <c r="D262" s="30" t="s">
        <v>61</v>
      </c>
      <c r="E262" s="31"/>
      <c r="F262" s="50"/>
      <c r="G262" s="58"/>
      <c r="H262" s="97"/>
    </row>
    <row r="263" spans="1:8" s="67" customFormat="1" ht="30" customHeight="1">
      <c r="A263" s="27" t="s">
        <v>62</v>
      </c>
      <c r="B263" s="51" t="s">
        <v>187</v>
      </c>
      <c r="C263" s="29" t="s">
        <v>63</v>
      </c>
      <c r="D263" s="30" t="s">
        <v>64</v>
      </c>
      <c r="E263" s="31"/>
      <c r="F263" s="50"/>
      <c r="G263" s="58"/>
      <c r="H263" s="97"/>
    </row>
    <row r="264" spans="1:8" s="119" customFormat="1" ht="30" customHeight="1">
      <c r="A264" s="26" t="s">
        <v>65</v>
      </c>
      <c r="B264" s="24"/>
      <c r="C264" s="19" t="s">
        <v>316</v>
      </c>
      <c r="D264" s="21"/>
      <c r="E264" s="20" t="s">
        <v>36</v>
      </c>
      <c r="F264" s="22">
        <v>20</v>
      </c>
      <c r="G264" s="34"/>
      <c r="H264" s="97">
        <f>F264*ROUND(G264,2)</f>
        <v>0</v>
      </c>
    </row>
    <row r="265" spans="1:8" s="119" customFormat="1" ht="30" customHeight="1">
      <c r="A265" s="26" t="s">
        <v>231</v>
      </c>
      <c r="B265" s="52" t="s">
        <v>309</v>
      </c>
      <c r="C265" s="19" t="s">
        <v>232</v>
      </c>
      <c r="D265" s="21" t="s">
        <v>61</v>
      </c>
      <c r="E265" s="20" t="s">
        <v>36</v>
      </c>
      <c r="F265" s="22">
        <v>10</v>
      </c>
      <c r="G265" s="34"/>
      <c r="H265" s="96">
        <f>F265*ROUND(G265,2)</f>
        <v>0</v>
      </c>
    </row>
    <row r="266" spans="1:8" s="120" customFormat="1" ht="30" customHeight="1">
      <c r="A266" s="26" t="s">
        <v>151</v>
      </c>
      <c r="B266" s="52" t="s">
        <v>310</v>
      </c>
      <c r="C266" s="19" t="s">
        <v>152</v>
      </c>
      <c r="D266" s="21" t="s">
        <v>69</v>
      </c>
      <c r="E266" s="20"/>
      <c r="F266" s="22"/>
      <c r="G266" s="58"/>
      <c r="H266" s="97"/>
    </row>
    <row r="267" spans="1:8" s="119" customFormat="1" ht="30" customHeight="1">
      <c r="A267" s="26" t="s">
        <v>153</v>
      </c>
      <c r="B267" s="23" t="s">
        <v>41</v>
      </c>
      <c r="C267" s="19" t="s">
        <v>318</v>
      </c>
      <c r="D267" s="21" t="s">
        <v>2</v>
      </c>
      <c r="E267" s="20" t="s">
        <v>74</v>
      </c>
      <c r="F267" s="22">
        <v>70</v>
      </c>
      <c r="G267" s="34"/>
      <c r="H267" s="97">
        <f>F267*ROUND(G267,2)</f>
        <v>0</v>
      </c>
    </row>
    <row r="268" spans="1:8" s="119" customFormat="1" ht="30" customHeight="1">
      <c r="A268" s="26" t="s">
        <v>217</v>
      </c>
      <c r="B268" s="23" t="s">
        <v>44</v>
      </c>
      <c r="C268" s="19" t="s">
        <v>319</v>
      </c>
      <c r="D268" s="21"/>
      <c r="E268" s="20" t="s">
        <v>74</v>
      </c>
      <c r="F268" s="22">
        <v>45</v>
      </c>
      <c r="G268" s="34"/>
      <c r="H268" s="97">
        <f>F268*ROUND(G268,2)</f>
        <v>0</v>
      </c>
    </row>
    <row r="269" spans="1:8" s="67" customFormat="1" ht="30" customHeight="1">
      <c r="A269" s="27" t="s">
        <v>218</v>
      </c>
      <c r="B269" s="28" t="s">
        <v>311</v>
      </c>
      <c r="C269" s="29" t="s">
        <v>219</v>
      </c>
      <c r="D269" s="30" t="s">
        <v>220</v>
      </c>
      <c r="E269" s="31"/>
      <c r="F269" s="50"/>
      <c r="G269" s="58"/>
      <c r="H269" s="97"/>
    </row>
    <row r="270" spans="1:8" s="67" customFormat="1" ht="30" customHeight="1">
      <c r="A270" s="27" t="s">
        <v>221</v>
      </c>
      <c r="B270" s="51" t="s">
        <v>41</v>
      </c>
      <c r="C270" s="29" t="s">
        <v>76</v>
      </c>
      <c r="D270" s="30" t="s">
        <v>222</v>
      </c>
      <c r="E270" s="31" t="s">
        <v>74</v>
      </c>
      <c r="F270" s="50">
        <v>90</v>
      </c>
      <c r="G270" s="34"/>
      <c r="H270" s="97">
        <f>F270*ROUND(G270,2)</f>
        <v>0</v>
      </c>
    </row>
    <row r="271" spans="1:8" s="118" customFormat="1" ht="36" customHeight="1">
      <c r="A271" s="170"/>
      <c r="B271" s="154"/>
      <c r="C271" s="59" t="s">
        <v>20</v>
      </c>
      <c r="D271" s="152"/>
      <c r="E271" s="155"/>
      <c r="F271" s="155"/>
      <c r="G271" s="103"/>
      <c r="H271" s="38"/>
    </row>
    <row r="272" spans="1:8" s="66" customFormat="1" ht="39.75" customHeight="1">
      <c r="A272" s="35" t="s">
        <v>97</v>
      </c>
      <c r="B272" s="28" t="s">
        <v>312</v>
      </c>
      <c r="C272" s="29" t="s">
        <v>99</v>
      </c>
      <c r="D272" s="30" t="s">
        <v>148</v>
      </c>
      <c r="E272" s="31"/>
      <c r="F272" s="53"/>
      <c r="G272" s="58"/>
      <c r="H272" s="97"/>
    </row>
    <row r="273" spans="1:8" s="67" customFormat="1" ht="39.75" customHeight="1">
      <c r="A273" s="35" t="s">
        <v>156</v>
      </c>
      <c r="B273" s="51" t="s">
        <v>41</v>
      </c>
      <c r="C273" s="29" t="s">
        <v>183</v>
      </c>
      <c r="D273" s="30" t="s">
        <v>157</v>
      </c>
      <c r="E273" s="31" t="s">
        <v>74</v>
      </c>
      <c r="F273" s="50">
        <v>25</v>
      </c>
      <c r="G273" s="34"/>
      <c r="H273" s="97">
        <f>F273*ROUND(G273,2)</f>
        <v>0</v>
      </c>
    </row>
    <row r="274" spans="1:8" s="66" customFormat="1" ht="30" customHeight="1">
      <c r="A274" s="35" t="s">
        <v>158</v>
      </c>
      <c r="B274" s="28" t="s">
        <v>313</v>
      </c>
      <c r="C274" s="29" t="s">
        <v>160</v>
      </c>
      <c r="D274" s="30" t="s">
        <v>161</v>
      </c>
      <c r="E274" s="31" t="s">
        <v>36</v>
      </c>
      <c r="F274" s="53">
        <v>2000</v>
      </c>
      <c r="G274" s="34"/>
      <c r="H274" s="97">
        <f>F274*ROUND(G274,2)</f>
        <v>0</v>
      </c>
    </row>
    <row r="275" spans="1:8" s="67" customFormat="1" ht="30" customHeight="1">
      <c r="A275" s="35" t="s">
        <v>146</v>
      </c>
      <c r="B275" s="28" t="s">
        <v>314</v>
      </c>
      <c r="C275" s="29" t="s">
        <v>142</v>
      </c>
      <c r="D275" s="30" t="s">
        <v>82</v>
      </c>
      <c r="E275" s="31" t="s">
        <v>36</v>
      </c>
      <c r="F275" s="50">
        <v>40</v>
      </c>
      <c r="G275" s="34"/>
      <c r="H275" s="97">
        <f>F275*ROUND(G275,2)</f>
        <v>0</v>
      </c>
    </row>
    <row r="276" spans="1:8" s="66" customFormat="1" ht="39.75" customHeight="1">
      <c r="A276" s="69"/>
      <c r="B276" s="121"/>
      <c r="C276" s="72" t="s">
        <v>22</v>
      </c>
      <c r="D276" s="73"/>
      <c r="E276" s="73"/>
      <c r="F276" s="74"/>
      <c r="G276" s="86"/>
      <c r="H276" s="100"/>
    </row>
    <row r="277" spans="1:8" s="122" customFormat="1" ht="30" customHeight="1">
      <c r="A277" s="35" t="s">
        <v>106</v>
      </c>
      <c r="B277" s="28" t="s">
        <v>315</v>
      </c>
      <c r="C277" s="55" t="s">
        <v>107</v>
      </c>
      <c r="D277" s="30" t="s">
        <v>371</v>
      </c>
      <c r="E277" s="31"/>
      <c r="F277" s="53"/>
      <c r="G277" s="58"/>
      <c r="H277" s="97"/>
    </row>
    <row r="278" spans="1:8" s="67" customFormat="1" ht="39.75" customHeight="1">
      <c r="A278" s="35" t="s">
        <v>108</v>
      </c>
      <c r="B278" s="51" t="s">
        <v>41</v>
      </c>
      <c r="C278" s="29" t="s">
        <v>109</v>
      </c>
      <c r="D278" s="30"/>
      <c r="E278" s="31" t="s">
        <v>52</v>
      </c>
      <c r="F278" s="53">
        <v>1</v>
      </c>
      <c r="G278" s="34"/>
      <c r="H278" s="97">
        <f>F278*ROUND(G278,2)</f>
        <v>0</v>
      </c>
    </row>
    <row r="279" spans="1:8" s="67" customFormat="1" ht="39.75" customHeight="1">
      <c r="A279" s="35" t="s">
        <v>110</v>
      </c>
      <c r="B279" s="51" t="s">
        <v>44</v>
      </c>
      <c r="C279" s="29" t="s">
        <v>111</v>
      </c>
      <c r="D279" s="30"/>
      <c r="E279" s="31" t="s">
        <v>52</v>
      </c>
      <c r="F279" s="53">
        <v>1</v>
      </c>
      <c r="G279" s="34"/>
      <c r="H279" s="97">
        <f>F279*ROUND(G279,2)</f>
        <v>0</v>
      </c>
    </row>
    <row r="280" spans="1:8" s="118" customFormat="1" ht="36" customHeight="1">
      <c r="A280" s="170"/>
      <c r="B280" s="160"/>
      <c r="C280" s="59" t="s">
        <v>23</v>
      </c>
      <c r="D280" s="152"/>
      <c r="E280" s="159"/>
      <c r="F280" s="155"/>
      <c r="G280" s="103"/>
      <c r="H280" s="38"/>
    </row>
    <row r="281" spans="1:8" s="67" customFormat="1" ht="39.75" customHeight="1">
      <c r="A281" s="35" t="s">
        <v>116</v>
      </c>
      <c r="B281" s="28" t="s">
        <v>360</v>
      </c>
      <c r="C281" s="29" t="s">
        <v>174</v>
      </c>
      <c r="D281" s="30" t="s">
        <v>175</v>
      </c>
      <c r="E281" s="31" t="s">
        <v>52</v>
      </c>
      <c r="F281" s="53">
        <v>2</v>
      </c>
      <c r="G281" s="34"/>
      <c r="H281" s="97">
        <f>F281*ROUND(G281,2)</f>
        <v>0</v>
      </c>
    </row>
    <row r="282" spans="1:8" s="65" customFormat="1" ht="30" customHeight="1">
      <c r="A282" s="35" t="s">
        <v>129</v>
      </c>
      <c r="B282" s="28" t="s">
        <v>361</v>
      </c>
      <c r="C282" s="29" t="s">
        <v>131</v>
      </c>
      <c r="D282" s="30" t="s">
        <v>175</v>
      </c>
      <c r="E282" s="31" t="s">
        <v>52</v>
      </c>
      <c r="F282" s="53">
        <v>20</v>
      </c>
      <c r="G282" s="34"/>
      <c r="H282" s="97">
        <f>F282*ROUND(G282,2)</f>
        <v>0</v>
      </c>
    </row>
    <row r="283" spans="1:8" s="67" customFormat="1" ht="30" customHeight="1">
      <c r="A283" s="35" t="s">
        <v>132</v>
      </c>
      <c r="B283" s="28" t="s">
        <v>362</v>
      </c>
      <c r="C283" s="29" t="s">
        <v>133</v>
      </c>
      <c r="D283" s="30" t="s">
        <v>175</v>
      </c>
      <c r="E283" s="31" t="s">
        <v>52</v>
      </c>
      <c r="F283" s="53">
        <v>10</v>
      </c>
      <c r="G283" s="34"/>
      <c r="H283" s="97">
        <f>F283*ROUND(G283,2)</f>
        <v>0</v>
      </c>
    </row>
    <row r="284" spans="1:8" s="32" customFormat="1" ht="30" customHeight="1">
      <c r="A284" s="35" t="s">
        <v>123</v>
      </c>
      <c r="B284" s="28" t="s">
        <v>363</v>
      </c>
      <c r="C284" s="29" t="s">
        <v>125</v>
      </c>
      <c r="D284" s="30" t="s">
        <v>175</v>
      </c>
      <c r="E284" s="31" t="s">
        <v>52</v>
      </c>
      <c r="F284" s="53">
        <v>7</v>
      </c>
      <c r="G284" s="34"/>
      <c r="H284" s="97">
        <f>F284*ROUND(G284,2)</f>
        <v>0</v>
      </c>
    </row>
    <row r="285" spans="1:8" s="32" customFormat="1" ht="30" customHeight="1">
      <c r="A285" s="35" t="s">
        <v>126</v>
      </c>
      <c r="B285" s="28" t="s">
        <v>364</v>
      </c>
      <c r="C285" s="29" t="s">
        <v>128</v>
      </c>
      <c r="D285" s="30" t="s">
        <v>175</v>
      </c>
      <c r="E285" s="31" t="s">
        <v>52</v>
      </c>
      <c r="F285" s="53">
        <v>7</v>
      </c>
      <c r="G285" s="34"/>
      <c r="H285" s="97">
        <f>F285*ROUND(G285,2)</f>
        <v>0</v>
      </c>
    </row>
    <row r="286" spans="1:8" s="66" customFormat="1" ht="36" customHeight="1">
      <c r="A286" s="69"/>
      <c r="B286" s="71"/>
      <c r="C286" s="72" t="s">
        <v>24</v>
      </c>
      <c r="D286" s="73"/>
      <c r="E286" s="73"/>
      <c r="F286" s="74"/>
      <c r="G286" s="70"/>
      <c r="H286" s="100"/>
    </row>
    <row r="287" spans="1:8" s="66" customFormat="1" ht="30" customHeight="1">
      <c r="A287" s="27" t="s">
        <v>135</v>
      </c>
      <c r="B287" s="28" t="s">
        <v>365</v>
      </c>
      <c r="C287" s="29" t="s">
        <v>137</v>
      </c>
      <c r="D287" s="30" t="s">
        <v>201</v>
      </c>
      <c r="E287" s="31"/>
      <c r="F287" s="50"/>
      <c r="G287" s="58"/>
      <c r="H287" s="98"/>
    </row>
    <row r="288" spans="1:8" s="67" customFormat="1" ht="30" customHeight="1">
      <c r="A288" s="27" t="s">
        <v>138</v>
      </c>
      <c r="B288" s="51" t="s">
        <v>41</v>
      </c>
      <c r="C288" s="29" t="s">
        <v>139</v>
      </c>
      <c r="D288" s="30"/>
      <c r="E288" s="31" t="s">
        <v>36</v>
      </c>
      <c r="F288" s="50">
        <v>500</v>
      </c>
      <c r="G288" s="34"/>
      <c r="H288" s="97">
        <f>F288*ROUND(G288,2)</f>
        <v>0</v>
      </c>
    </row>
    <row r="289" spans="1:8" s="67" customFormat="1" ht="30" customHeight="1">
      <c r="A289" s="27" t="s">
        <v>227</v>
      </c>
      <c r="B289" s="28" t="s">
        <v>366</v>
      </c>
      <c r="C289" s="29" t="s">
        <v>229</v>
      </c>
      <c r="D289" s="30" t="s">
        <v>230</v>
      </c>
      <c r="E289" s="31" t="s">
        <v>36</v>
      </c>
      <c r="F289" s="50">
        <v>200</v>
      </c>
      <c r="G289" s="34"/>
      <c r="H289" s="97">
        <f>F289*ROUND(G289,2)</f>
        <v>0</v>
      </c>
    </row>
    <row r="290" spans="1:8" s="117" customFormat="1" ht="30" customHeight="1" thickBot="1">
      <c r="A290" s="171"/>
      <c r="B290" s="167" t="str">
        <f>B250</f>
        <v>H</v>
      </c>
      <c r="C290" s="184" t="str">
        <f>C250</f>
        <v>Sargent Avenue North Side from King Edward St. to Flight Rd.</v>
      </c>
      <c r="D290" s="185"/>
      <c r="E290" s="185"/>
      <c r="F290" s="186"/>
      <c r="G290" s="123" t="s">
        <v>17</v>
      </c>
      <c r="H290" s="124">
        <f>SUM(H250:H289)</f>
        <v>0</v>
      </c>
    </row>
    <row r="291" spans="1:8" ht="36" customHeight="1" thickTop="1">
      <c r="A291" s="172"/>
      <c r="B291" s="173"/>
      <c r="C291" s="174" t="s">
        <v>18</v>
      </c>
      <c r="D291" s="175"/>
      <c r="E291" s="176"/>
      <c r="F291" s="176"/>
      <c r="G291" s="76"/>
      <c r="H291" s="77"/>
    </row>
    <row r="292" spans="1:8" ht="30" customHeight="1" thickBot="1">
      <c r="A292" s="177"/>
      <c r="B292" s="167" t="str">
        <f>B6</f>
        <v>A</v>
      </c>
      <c r="C292" s="207" t="str">
        <f>C6</f>
        <v>Adelaide Street at McDermot Avenue and at Bannatyne Avenue</v>
      </c>
      <c r="D292" s="208"/>
      <c r="E292" s="208"/>
      <c r="F292" s="209"/>
      <c r="G292" s="78" t="s">
        <v>17</v>
      </c>
      <c r="H292" s="78">
        <f>H14</f>
        <v>0</v>
      </c>
    </row>
    <row r="293" spans="1:8" ht="30" customHeight="1" thickBot="1" thickTop="1">
      <c r="A293" s="177"/>
      <c r="B293" s="167" t="str">
        <f>B15</f>
        <v>B</v>
      </c>
      <c r="C293" s="213" t="str">
        <f>C15</f>
        <v>Alexander Avenue from Princess Street to Main Street</v>
      </c>
      <c r="D293" s="214"/>
      <c r="E293" s="214"/>
      <c r="F293" s="215"/>
      <c r="G293" s="78" t="s">
        <v>17</v>
      </c>
      <c r="H293" s="78">
        <f>H61</f>
        <v>0</v>
      </c>
    </row>
    <row r="294" spans="1:8" ht="30" customHeight="1" thickBot="1" thickTop="1">
      <c r="A294" s="178"/>
      <c r="B294" s="167" t="str">
        <f>B62</f>
        <v>C</v>
      </c>
      <c r="C294" s="213" t="str">
        <f>C62</f>
        <v>Smith Street at Notre Dame Avenue</v>
      </c>
      <c r="D294" s="214"/>
      <c r="E294" s="214"/>
      <c r="F294" s="215"/>
      <c r="G294" s="79" t="s">
        <v>17</v>
      </c>
      <c r="H294" s="79">
        <f>H101</f>
        <v>0</v>
      </c>
    </row>
    <row r="295" spans="1:8" ht="30" customHeight="1" thickBot="1" thickTop="1">
      <c r="A295" s="179"/>
      <c r="B295" s="180" t="str">
        <f>B102</f>
        <v>D</v>
      </c>
      <c r="C295" s="201" t="str">
        <f>C102</f>
        <v>Donald Street at Cumberland Avenue</v>
      </c>
      <c r="D295" s="202"/>
      <c r="E295" s="202"/>
      <c r="F295" s="203"/>
      <c r="G295" s="80" t="s">
        <v>17</v>
      </c>
      <c r="H295" s="80">
        <f>H126</f>
        <v>0</v>
      </c>
    </row>
    <row r="296" spans="1:8" ht="30" customHeight="1" thickBot="1" thickTop="1">
      <c r="A296" s="177"/>
      <c r="B296" s="167" t="str">
        <f>B127</f>
        <v>E</v>
      </c>
      <c r="C296" s="207" t="str">
        <f>C127</f>
        <v>Bedson Street at Portage Avenue</v>
      </c>
      <c r="D296" s="208"/>
      <c r="E296" s="208"/>
      <c r="F296" s="209"/>
      <c r="G296" s="78" t="s">
        <v>17</v>
      </c>
      <c r="H296" s="78">
        <f>H170</f>
        <v>0</v>
      </c>
    </row>
    <row r="297" spans="1:8" ht="30" customHeight="1" thickBot="1" thickTop="1">
      <c r="A297" s="177"/>
      <c r="B297" s="167" t="str">
        <f>B215</f>
        <v>F</v>
      </c>
      <c r="C297" s="207" t="str">
        <f>C171</f>
        <v>Hargrave Street from Portage Ave. to 1st Public Lane North</v>
      </c>
      <c r="D297" s="208"/>
      <c r="E297" s="208"/>
      <c r="F297" s="209"/>
      <c r="G297" s="78" t="s">
        <v>17</v>
      </c>
      <c r="H297" s="78">
        <f>H215</f>
        <v>0</v>
      </c>
    </row>
    <row r="298" spans="1:8" ht="30" customHeight="1" thickBot="1" thickTop="1">
      <c r="A298" s="177"/>
      <c r="B298" s="167" t="str">
        <f>B216</f>
        <v>G</v>
      </c>
      <c r="C298" s="207" t="str">
        <f>C216</f>
        <v>Archibald Street East Side from Deniset St. to Prosper St.</v>
      </c>
      <c r="D298" s="208"/>
      <c r="E298" s="208"/>
      <c r="F298" s="209"/>
      <c r="G298" s="78" t="s">
        <v>17</v>
      </c>
      <c r="H298" s="78">
        <f>H249</f>
        <v>0</v>
      </c>
    </row>
    <row r="299" spans="1:8" ht="30" customHeight="1" thickBot="1" thickTop="1">
      <c r="A299" s="177"/>
      <c r="B299" s="167" t="str">
        <f>B250</f>
        <v>H</v>
      </c>
      <c r="C299" s="207" t="str">
        <f>C250</f>
        <v>Sargent Avenue North Side from King Edward St. to Flight Rd.</v>
      </c>
      <c r="D299" s="208"/>
      <c r="E299" s="208"/>
      <c r="F299" s="209"/>
      <c r="G299" s="78" t="s">
        <v>17</v>
      </c>
      <c r="H299" s="78">
        <f>H290</f>
        <v>0</v>
      </c>
    </row>
    <row r="300" spans="1:8" s="14" customFormat="1" ht="37.5" customHeight="1" thickTop="1">
      <c r="A300" s="103"/>
      <c r="B300" s="196" t="s">
        <v>30</v>
      </c>
      <c r="C300" s="197"/>
      <c r="D300" s="197"/>
      <c r="E300" s="197"/>
      <c r="F300" s="197"/>
      <c r="G300" s="210">
        <f>SUM(H292:H299)</f>
        <v>0</v>
      </c>
      <c r="H300" s="211"/>
    </row>
    <row r="301" spans="1:8" ht="37.5" customHeight="1">
      <c r="A301" s="103"/>
      <c r="B301" s="212" t="s">
        <v>28</v>
      </c>
      <c r="C301" s="205"/>
      <c r="D301" s="205"/>
      <c r="E301" s="205"/>
      <c r="F301" s="205"/>
      <c r="G301" s="205"/>
      <c r="H301" s="206"/>
    </row>
    <row r="302" spans="1:8" ht="37.5" customHeight="1">
      <c r="A302" s="103"/>
      <c r="B302" s="204" t="s">
        <v>29</v>
      </c>
      <c r="C302" s="205"/>
      <c r="D302" s="205"/>
      <c r="E302" s="205"/>
      <c r="F302" s="205"/>
      <c r="G302" s="205"/>
      <c r="H302" s="206"/>
    </row>
    <row r="303" spans="1:8" ht="15.75" customHeight="1">
      <c r="A303" s="105"/>
      <c r="B303" s="81"/>
      <c r="C303" s="82"/>
      <c r="D303" s="83"/>
      <c r="E303" s="82"/>
      <c r="F303" s="82"/>
      <c r="G303" s="84"/>
      <c r="H303" s="85"/>
    </row>
  </sheetData>
  <sheetProtection password="DB0F" sheet="1" objects="1" scenarios="1" selectLockedCells="1"/>
  <mergeCells count="28">
    <mergeCell ref="C290:F290"/>
    <mergeCell ref="C296:F296"/>
    <mergeCell ref="G300:H300"/>
    <mergeCell ref="B301:H301"/>
    <mergeCell ref="C292:F292"/>
    <mergeCell ref="C293:F293"/>
    <mergeCell ref="C294:F294"/>
    <mergeCell ref="B302:H302"/>
    <mergeCell ref="C297:F297"/>
    <mergeCell ref="C298:F298"/>
    <mergeCell ref="C299:F299"/>
    <mergeCell ref="C6:F6"/>
    <mergeCell ref="C61:F61"/>
    <mergeCell ref="B300:F300"/>
    <mergeCell ref="C62:F62"/>
    <mergeCell ref="C14:F14"/>
    <mergeCell ref="C15:F15"/>
    <mergeCell ref="C101:F101"/>
    <mergeCell ref="C102:F102"/>
    <mergeCell ref="C126:F126"/>
    <mergeCell ref="C295:F295"/>
    <mergeCell ref="C216:F216"/>
    <mergeCell ref="C249:F249"/>
    <mergeCell ref="C250:F250"/>
    <mergeCell ref="C127:F127"/>
    <mergeCell ref="C170:F170"/>
    <mergeCell ref="C171:F171"/>
    <mergeCell ref="C215:F215"/>
  </mergeCells>
  <dataValidations count="1">
    <dataValidation type="decimal" operator="greaterThan" allowBlank="1" showInputMessage="1" showErrorMessage="1" prompt="Enter your Unit Bid Price.&#10;You do not need to type in the &quot;$&quot;" errorTitle="Illegal Entry " error="Unit Prices must be greater than 0. " sqref="G202 G186:G188 G184 G205:G207 G148 G26 G95 G49:G50 G31:G32 G24 G22 G92:G93 G89:G90 G281:G285 G209 G223 G288:G289 G150 G278:G279 G273:G275 G270 G267:G268 G264:G265 G261 G252:G253 G255:G258 G247:G248 G243:G244 G236:G237 G233:G234 G230 G227:G228 G225 G218:G220 G240:G241 G213:G214 G73 G71 G69 G132:G134 G129:G130 G117 G112 G110 G75:G76 G97 G79 G81 G35:G36 G55 G57 G155:G157 G39 G9 G17 G12:G13 G20 G59:G60 G41 G44:G46 G64 G52:G53 G67 G107 G104 G120:G121 G84:G86 G115 G139 G142 G144:G145 G123:G125 G153 G160:G161 G166 G163:G164 G173 G29 G169 G178 G182 G180 G176 G191 G198 G193:G195 G137 G211 G99:G100 G200">
      <formula1>0</formula1>
    </dataValidation>
  </dataValidations>
  <printOptions/>
  <pageMargins left="0.5" right="0.5" top="0.75" bottom="0.75" header="0.25" footer="0.25"/>
  <pageSetup horizontalDpi="600" verticalDpi="600" orientation="portrait" scale="75" r:id="rId1"/>
  <headerFooter alignWithMargins="0">
    <oddHeader>&amp;L&amp;10The City of Winnipeg
Bid Opportunity No. 491-2007&amp;R&amp;10Bid Submission
Page &amp;P+3 of 22</oddHeader>
    <oddFooter xml:space="preserve">&amp;R__________________
Name of Bidder                    </oddFooter>
  </headerFooter>
  <rowBreaks count="14" manualBreakCount="14">
    <brk id="14" max="7" man="1"/>
    <brk id="39" min="1" max="7" man="1"/>
    <brk id="61" max="7" man="1"/>
    <brk id="86" min="1" max="7" man="1"/>
    <brk id="101" max="7" man="1"/>
    <brk id="126" min="1" max="7" man="1"/>
    <brk id="150" min="1" max="7" man="1"/>
    <brk id="170" min="1" max="7" man="1"/>
    <brk id="195" min="1" max="7" man="1"/>
    <brk id="215" min="1" max="7" man="1"/>
    <brk id="241" min="1" max="7" man="1"/>
    <brk id="249" min="1" max="7" man="1"/>
    <brk id="275" min="1" max="7" man="1"/>
    <brk id="290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Streets &amp; Transportation</dc:creator>
  <cp:keywords/>
  <dc:description>checked by HP on July 5 73216 bytes</dc:description>
  <cp:lastModifiedBy>Public Works Department</cp:lastModifiedBy>
  <cp:lastPrinted>2007-07-05T22:36:27Z</cp:lastPrinted>
  <dcterms:created xsi:type="dcterms:W3CDTF">1999-03-31T15:44:33Z</dcterms:created>
  <dcterms:modified xsi:type="dcterms:W3CDTF">2007-07-06T19:19:09Z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C420041231</vt:lpwstr>
  </property>
</Properties>
</file>