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945" activeTab="0"/>
  </bookViews>
  <sheets>
    <sheet name="Form B" sheetId="1" r:id="rId1"/>
  </sheets>
  <definedNames>
    <definedName name="HEADER">'Form B'!#REF!</definedName>
    <definedName name="PAGE1OF13">'Form B'!#REF!</definedName>
    <definedName name="_xlnm.Print_Area" localSheetId="0">'Form B'!$B$1:$H$115</definedName>
    <definedName name="_xlnm.Print_Titles" localSheetId="0">'Form B'!$1:$5</definedName>
    <definedName name="_xlnm.Print_Titles">'Form B'!#REF!</definedName>
    <definedName name="TEMP">'Form B'!#REF!</definedName>
    <definedName name="TENDERNO.181-">'Form B'!#REF!</definedName>
    <definedName name="TENDERSUBMISSI">'Form B'!#REF!</definedName>
    <definedName name="TESTHEAD">'Form B'!#REF!</definedName>
    <definedName name="XEVERYTHING">'Form B'!$B$1:$IV$107</definedName>
    <definedName name="XITEMS">'Form B'!$B$6:$IV$107</definedName>
  </definedNames>
  <calcPr fullCalcOnLoad="1"/>
</workbook>
</file>

<file path=xl/sharedStrings.xml><?xml version="1.0" encoding="utf-8"?>
<sst xmlns="http://schemas.openxmlformats.org/spreadsheetml/2006/main" count="413" uniqueCount="193">
  <si>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</si>
  <si>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</si>
  <si>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</si>
  <si>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</si>
  <si>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</si>
  <si>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</si>
  <si>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</si>
  <si>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</si>
  <si>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</si>
  <si>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</si>
  <si>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</si>
  <si>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</si>
  <si>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</si>
  <si>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</si>
  <si>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</si>
  <si>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</si>
  <si>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</si>
  <si>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</si>
  <si>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</si>
  <si>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</si>
  <si>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</si>
  <si>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</si>
  <si>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</si>
  <si>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</si>
  <si>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</si>
  <si>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</si>
  <si>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</si>
  <si>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</si>
  <si>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</si>
  <si>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</si>
  <si>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</si>
  <si>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</si>
  <si>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</si>
  <si>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</si>
  <si>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B047</t>
  </si>
  <si>
    <t>Partial Slab Patches - Early Opening (24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</si>
  <si>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</si>
  <si>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</si>
  <si>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</si>
  <si>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</si>
  <si>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</si>
  <si>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</si>
  <si>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</si>
  <si>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</si>
  <si>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</si>
  <si>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</si>
  <si>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</si>
  <si>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</si>
  <si>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</si>
  <si>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</si>
  <si>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m</t>
  </si>
  <si>
    <t>iii)</t>
  </si>
  <si>
    <t>B154</t>
  </si>
  <si>
    <t>Concrete Curb Renewal</t>
  </si>
  <si>
    <t>B155</t>
  </si>
  <si>
    <t>B157</t>
  </si>
  <si>
    <t>B184</t>
  </si>
  <si>
    <t>B190</t>
  </si>
  <si>
    <t xml:space="preserve">Construction of Asphaltic Concrete Overlay </t>
  </si>
  <si>
    <t>B191</t>
  </si>
  <si>
    <t>Main Line Paving</t>
  </si>
  <si>
    <t>B193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</si>
  <si>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</si>
  <si>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</si>
  <si>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</si>
  <si>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</si>
  <si>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</si>
  <si>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</si>
  <si>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</si>
  <si>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</si>
  <si>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</si>
  <si>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F006</t>
  </si>
  <si>
    <t>64mm</t>
  </si>
  <si>
    <t>F007</t>
  </si>
  <si>
    <t>iv)</t>
  </si>
  <si>
    <t>76mm</t>
  </si>
  <si>
    <t>v)</t>
  </si>
  <si>
    <t>B119</t>
  </si>
  <si>
    <t>B156</t>
  </si>
  <si>
    <t>B194</t>
  </si>
  <si>
    <t>Tie-ins and Approaches</t>
  </si>
  <si>
    <t>B195</t>
  </si>
  <si>
    <t>F002</t>
  </si>
  <si>
    <t>vert. m</t>
  </si>
  <si>
    <t xml:space="preserve">CW 3235-R6  </t>
  </si>
  <si>
    <t>SD-200</t>
  </si>
  <si>
    <t xml:space="preserve">CW 3410-R7 </t>
  </si>
  <si>
    <t>CW 3250-R6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</si>
  <si>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</si>
  <si>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</si>
  <si>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</si>
  <si>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</si>
  <si>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</si>
  <si>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</si>
  <si>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</si>
  <si>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</si>
  <si>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</si>
  <si>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</si>
  <si>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</si>
  <si>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</si>
  <si>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Pre-cast concrete risers</t>
  </si>
  <si>
    <t>Lifter Rings</t>
  </si>
  <si>
    <t>CW 3110-R10</t>
  </si>
  <si>
    <t>vi)</t>
  </si>
  <si>
    <t>200 mm Concrete Pavement (Type A)</t>
  </si>
  <si>
    <t>200 mm Concrete Pavement (Type B)</t>
  </si>
  <si>
    <t>200 mm Concrete Pavement (Type D)</t>
  </si>
  <si>
    <t>SD-201</t>
  </si>
  <si>
    <t>B169</t>
  </si>
  <si>
    <t>B178</t>
  </si>
  <si>
    <t>B179</t>
  </si>
  <si>
    <t>B200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</si>
  <si>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</si>
  <si>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</si>
  <si>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</si>
  <si>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</si>
  <si>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</si>
  <si>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</si>
  <si>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B203</t>
  </si>
  <si>
    <t>0 - 50 mm Depth (Concrete)</t>
  </si>
  <si>
    <t>Barrier (150 mm ht, Dowelled)</t>
  </si>
  <si>
    <t>Curb and Gutter ( 75mm ht, Lip Curb, Integral, 600mm width, 150mm Plain Concrete Pavement)</t>
  </si>
  <si>
    <t>CW 3210-R7</t>
  </si>
  <si>
    <t>F004</t>
  </si>
  <si>
    <t>38mm</t>
  </si>
  <si>
    <t>G004</t>
  </si>
  <si>
    <t>Seeding</t>
  </si>
  <si>
    <t>CW 3520-R7</t>
  </si>
  <si>
    <t>E031</t>
  </si>
  <si>
    <t>AP-011 - Mountable Curb and Gutter Inlet</t>
  </si>
  <si>
    <t>B034</t>
  </si>
  <si>
    <t>Slab Replacement - Early Opening (24 hour)</t>
  </si>
  <si>
    <t>B056</t>
  </si>
  <si>
    <t>B057</t>
  </si>
  <si>
    <t>B059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</si>
  <si>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</si>
  <si>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</si>
  <si>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</si>
  <si>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</si>
  <si>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</si>
  <si>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</si>
  <si>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</si>
  <si>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</si>
  <si>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</si>
  <si>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</si>
  <si>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</si>
  <si>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</si>
  <si>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</si>
  <si>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</si>
  <si>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</si>
  <si>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</si>
  <si>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</si>
  <si>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</si>
  <si>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</si>
  <si>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</si>
  <si>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</si>
  <si>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</si>
  <si>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</si>
  <si>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</si>
  <si>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</si>
  <si>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</si>
  <si>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</si>
  <si>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</si>
  <si>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</si>
  <si>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</si>
  <si>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</si>
  <si>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</si>
  <si>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FORM B: PRICES</t>
  </si>
  <si>
    <t>(SEE B9)</t>
  </si>
  <si>
    <t>UNIT PRICES</t>
  </si>
  <si>
    <t>B041</t>
  </si>
  <si>
    <t>200 mm Concrete Pavement (Reinforced)</t>
  </si>
  <si>
    <t>Asphalt Patching of Full-Depth Concrete Repairs</t>
  </si>
  <si>
    <t xml:space="preserve">CW 3230-R6
</t>
  </si>
  <si>
    <t>Lagimodiere Blvd. Southbound - Marion Street to Fermor Avenue - Mill and Fill</t>
  </si>
  <si>
    <t>Lagimodiere Blvd. Southbound - Fermor to 150 m South of Fermor</t>
  </si>
  <si>
    <t>a)</t>
  </si>
  <si>
    <t>b)</t>
  </si>
  <si>
    <t>Less than 5 sq.m.</t>
  </si>
  <si>
    <t>5 sq.m. to 20 sq.m.</t>
  </si>
  <si>
    <t>Less than 3 m</t>
  </si>
  <si>
    <t>3 m to 30 m</t>
  </si>
  <si>
    <t>Type IA</t>
  </si>
  <si>
    <t>ROADWORK - REMOVALS/RENEWALS</t>
  </si>
  <si>
    <t xml:space="preserve">CW 3240-R7 </t>
  </si>
  <si>
    <t>CW 2130-R11</t>
  </si>
  <si>
    <t>SD-229C,D</t>
  </si>
  <si>
    <t>SD-205,
SD-206A</t>
  </si>
  <si>
    <t>Curb Ramp (10mm ht, Integral)</t>
  </si>
  <si>
    <t xml:space="preserve">CW 3110-R10, E7 </t>
  </si>
  <si>
    <t>CW 3250-R6, E8</t>
  </si>
  <si>
    <t>Mountable Curb 150mm ht (Integral)</t>
  </si>
  <si>
    <t>E6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</si>
</sst>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trike/>
      <sz val="10"/>
      <name val="MS Sans Serif"/>
      <family val="2"/>
    </font>
    <font>
      <sz val="10"/>
      <color indexed="20"/>
      <name val="MS Sans Serif"/>
      <family val="0"/>
    </font>
    <font>
      <b/>
      <sz val="6"/>
      <color indexed="8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>
      <alignment/>
      <protection/>
    </xf>
    <xf numFmtId="9" fontId="6" fillId="0" borderId="0" applyFont="0" applyFill="0" applyBorder="0" applyAlignment="0" applyProtection="0"/>
  </cellStyleXfs>
  <cellXfs count="157">
    <xf numFmtId="0" fontId="0" fillId="2" borderId="0" xfId="0" applyNumberFormat="1" applyAlignment="1">
      <alignment/>
    </xf>
    <xf numFmtId="0" fontId="0" fillId="2" borderId="0" xfId="0" applyNumberFormat="1" applyAlignment="1">
      <alignment vertical="top"/>
    </xf>
    <xf numFmtId="166" fontId="0" fillId="2" borderId="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0" xfId="0" applyNumberFormat="1" applyAlignment="1">
      <alignment/>
    </xf>
    <xf numFmtId="166" fontId="0" fillId="2" borderId="1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7" fillId="0" borderId="0" xfId="0" applyFont="1" applyFill="1" applyAlignment="1">
      <alignment vertical="top" wrapText="1"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Fill="1" applyAlignment="1">
      <alignment vertical="top" wrapText="1" shrinkToFit="1"/>
    </xf>
    <xf numFmtId="0" fontId="8" fillId="0" borderId="0" xfId="0" applyFont="1" applyFill="1" applyAlignment="1">
      <alignment vertical="top" wrapText="1"/>
    </xf>
    <xf numFmtId="1" fontId="0" fillId="0" borderId="2" xfId="0" applyNumberFormat="1" applyFont="1" applyFill="1" applyBorder="1" applyAlignment="1" applyProtection="1">
      <alignment horizontal="right" vertical="top" wrapText="1"/>
      <protection/>
    </xf>
    <xf numFmtId="172" fontId="0" fillId="0" borderId="2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3" borderId="0" xfId="0" applyFont="1" applyFill="1" applyAlignment="1">
      <alignment vertical="top" wrapText="1"/>
    </xf>
    <xf numFmtId="172" fontId="0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2" borderId="4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179" fontId="0" fillId="0" borderId="2" xfId="0" applyNumberFormat="1" applyFont="1" applyFill="1" applyBorder="1" applyAlignment="1" applyProtection="1">
      <alignment horizontal="right" vertical="top"/>
      <protection/>
    </xf>
    <xf numFmtId="179" fontId="0" fillId="0" borderId="2" xfId="0" applyNumberFormat="1" applyFont="1" applyFill="1" applyBorder="1" applyAlignment="1" applyProtection="1">
      <alignment horizontal="right" vertical="top" wrapText="1"/>
      <protection/>
    </xf>
    <xf numFmtId="179" fontId="0" fillId="0" borderId="3" xfId="0" applyNumberFormat="1" applyFont="1" applyFill="1" applyBorder="1" applyAlignment="1" applyProtection="1">
      <alignment horizontal="right" vertical="top" wrapText="1"/>
      <protection/>
    </xf>
    <xf numFmtId="179" fontId="0" fillId="2" borderId="0" xfId="0" applyNumberFormat="1" applyAlignment="1">
      <alignment/>
    </xf>
    <xf numFmtId="1" fontId="0" fillId="0" borderId="1" xfId="0" applyNumberFormat="1" applyFill="1" applyBorder="1" applyAlignment="1">
      <alignment horizontal="center" vertical="top"/>
    </xf>
    <xf numFmtId="0" fontId="0" fillId="0" borderId="1" xfId="0" applyNumberFormat="1" applyFill="1" applyBorder="1" applyAlignment="1">
      <alignment vertical="top"/>
    </xf>
    <xf numFmtId="179" fontId="0" fillId="0" borderId="1" xfId="0" applyNumberFormat="1" applyFill="1" applyBorder="1" applyAlignment="1">
      <alignment horizontal="center" vertical="top"/>
    </xf>
    <xf numFmtId="166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vertical="top"/>
    </xf>
    <xf numFmtId="0" fontId="0" fillId="0" borderId="0" xfId="0" applyNumberFormat="1" applyFill="1" applyAlignment="1">
      <alignment/>
    </xf>
    <xf numFmtId="166" fontId="0" fillId="0" borderId="1" xfId="0" applyNumberFormat="1" applyFill="1" applyBorder="1" applyAlignment="1">
      <alignment horizontal="right" vertical="center"/>
    </xf>
    <xf numFmtId="0" fontId="0" fillId="0" borderId="1" xfId="0" applyNumberFormat="1" applyFill="1" applyBorder="1" applyAlignment="1">
      <alignment horizontal="center" vertical="top"/>
    </xf>
    <xf numFmtId="166" fontId="0" fillId="0" borderId="5" xfId="0" applyNumberFormat="1" applyFill="1" applyBorder="1" applyAlignment="1">
      <alignment horizontal="right" vertical="center"/>
    </xf>
    <xf numFmtId="0" fontId="0" fillId="0" borderId="6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/>
    </xf>
    <xf numFmtId="179" fontId="0" fillId="0" borderId="6" xfId="0" applyNumberFormat="1" applyFill="1" applyBorder="1" applyAlignment="1">
      <alignment/>
    </xf>
    <xf numFmtId="172" fontId="2" fillId="0" borderId="7" xfId="0" applyNumberFormat="1" applyFont="1" applyFill="1" applyBorder="1" applyAlignment="1" applyProtection="1">
      <alignment horizontal="left" vertical="center"/>
      <protection/>
    </xf>
    <xf numFmtId="172" fontId="2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>
      <alignment horizontal="right"/>
    </xf>
    <xf numFmtId="166" fontId="0" fillId="2" borderId="0" xfId="0" applyNumberFormat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0" fillId="0" borderId="6" xfId="0" applyNumberFormat="1" applyFill="1" applyBorder="1" applyAlignment="1">
      <alignment horizontal="right"/>
    </xf>
    <xf numFmtId="0" fontId="4" fillId="0" borderId="8" xfId="0" applyNumberFormat="1" applyFont="1" applyFill="1" applyBorder="1" applyAlignment="1">
      <alignment/>
    </xf>
    <xf numFmtId="0" fontId="0" fillId="0" borderId="8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/>
    </xf>
    <xf numFmtId="179" fontId="0" fillId="0" borderId="8" xfId="0" applyNumberFormat="1" applyFill="1" applyBorder="1" applyAlignment="1">
      <alignment/>
    </xf>
    <xf numFmtId="0" fontId="0" fillId="0" borderId="8" xfId="0" applyNumberFormat="1" applyFill="1" applyBorder="1" applyAlignment="1">
      <alignment horizontal="right"/>
    </xf>
    <xf numFmtId="176" fontId="0" fillId="0" borderId="9" xfId="0" applyNumberFormat="1" applyFont="1" applyFill="1" applyBorder="1" applyAlignment="1" applyProtection="1">
      <alignment horizontal="center" vertical="top"/>
      <protection/>
    </xf>
    <xf numFmtId="4" fontId="0" fillId="0" borderId="9" xfId="0" applyNumberFormat="1" applyFont="1" applyFill="1" applyBorder="1" applyAlignment="1" applyProtection="1">
      <alignment horizontal="center" vertical="top" wrapText="1"/>
      <protection/>
    </xf>
    <xf numFmtId="4" fontId="0" fillId="0" borderId="9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>
      <alignment horizontal="center" vertical="center"/>
    </xf>
    <xf numFmtId="166" fontId="0" fillId="0" borderId="11" xfId="0" applyNumberForma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vertical="top"/>
    </xf>
    <xf numFmtId="166" fontId="0" fillId="0" borderId="11" xfId="0" applyNumberFormat="1" applyFill="1" applyBorder="1" applyAlignment="1">
      <alignment horizontal="right"/>
    </xf>
    <xf numFmtId="173" fontId="0" fillId="0" borderId="12" xfId="0" applyNumberFormat="1" applyFont="1" applyFill="1" applyBorder="1" applyAlignment="1" applyProtection="1">
      <alignment horizontal="center" vertical="top" wrapText="1"/>
      <protection/>
    </xf>
    <xf numFmtId="174" fontId="0" fillId="0" borderId="13" xfId="0" applyNumberFormat="1" applyFont="1" applyFill="1" applyBorder="1" applyAlignment="1" applyProtection="1">
      <alignment vertical="top"/>
      <protection/>
    </xf>
    <xf numFmtId="173" fontId="0" fillId="0" borderId="12" xfId="0" applyNumberFormat="1" applyFont="1" applyFill="1" applyBorder="1" applyAlignment="1" applyProtection="1">
      <alignment horizontal="right" vertical="top" wrapText="1"/>
      <protection/>
    </xf>
    <xf numFmtId="173" fontId="0" fillId="0" borderId="14" xfId="0" applyNumberFormat="1" applyFont="1" applyFill="1" applyBorder="1" applyAlignment="1" applyProtection="1">
      <alignment horizontal="right" vertical="top" wrapText="1"/>
      <protection/>
    </xf>
    <xf numFmtId="172" fontId="0" fillId="0" borderId="15" xfId="0" applyNumberFormat="1" applyFont="1" applyFill="1" applyBorder="1" applyAlignment="1" applyProtection="1">
      <alignment horizontal="left" vertical="top" wrapText="1"/>
      <protection/>
    </xf>
    <xf numFmtId="172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74" fontId="0" fillId="0" borderId="16" xfId="0" applyNumberFormat="1" applyFont="1" applyFill="1" applyBorder="1" applyAlignment="1" applyProtection="1">
      <alignment vertical="top"/>
      <protection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0" fillId="0" borderId="10" xfId="0" applyNumberFormat="1" applyFill="1" applyBorder="1" applyAlignment="1">
      <alignment horizontal="center" vertical="top"/>
    </xf>
    <xf numFmtId="166" fontId="0" fillId="2" borderId="17" xfId="0" applyNumberFormat="1" applyBorder="1" applyAlignment="1">
      <alignment horizontal="right"/>
    </xf>
    <xf numFmtId="166" fontId="0" fillId="0" borderId="0" xfId="0" applyNumberFormat="1" applyFill="1" applyBorder="1" applyAlignment="1">
      <alignment horizontal="right" vertical="center"/>
    </xf>
    <xf numFmtId="174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ill="1" applyBorder="1" applyAlignment="1">
      <alignment vertical="top"/>
    </xf>
    <xf numFmtId="0" fontId="2" fillId="0" borderId="18" xfId="0" applyNumberFormat="1" applyFont="1" applyFill="1" applyBorder="1" applyAlignment="1">
      <alignment horizontal="center" vertical="center"/>
    </xf>
    <xf numFmtId="166" fontId="0" fillId="0" borderId="19" xfId="0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 horizontal="right"/>
    </xf>
    <xf numFmtId="0" fontId="0" fillId="0" borderId="22" xfId="0" applyNumberFormat="1" applyFill="1" applyBorder="1" applyAlignment="1">
      <alignment vertical="top"/>
    </xf>
    <xf numFmtId="0" fontId="0" fillId="0" borderId="23" xfId="0" applyNumberFormat="1" applyFill="1" applyBorder="1" applyAlignment="1">
      <alignment horizontal="right"/>
    </xf>
    <xf numFmtId="0" fontId="2" fillId="2" borderId="24" xfId="0" applyNumberFormat="1" applyFont="1" applyBorder="1" applyAlignment="1">
      <alignment horizontal="center" vertical="center"/>
    </xf>
    <xf numFmtId="166" fontId="0" fillId="2" borderId="25" xfId="0" applyNumberFormat="1" applyBorder="1" applyAlignment="1">
      <alignment horizontal="right"/>
    </xf>
    <xf numFmtId="0" fontId="0" fillId="2" borderId="26" xfId="0" applyNumberFormat="1" applyBorder="1" applyAlignment="1">
      <alignment vertical="top"/>
    </xf>
    <xf numFmtId="0" fontId="0" fillId="2" borderId="4" xfId="0" applyNumberFormat="1" applyBorder="1" applyAlignment="1">
      <alignment horizontal="center"/>
    </xf>
    <xf numFmtId="0" fontId="0" fillId="2" borderId="4" xfId="0" applyNumberFormat="1" applyBorder="1" applyAlignment="1">
      <alignment/>
    </xf>
    <xf numFmtId="179" fontId="0" fillId="2" borderId="4" xfId="0" applyNumberFormat="1" applyBorder="1" applyAlignment="1">
      <alignment/>
    </xf>
    <xf numFmtId="0" fontId="0" fillId="2" borderId="27" xfId="0" applyNumberFormat="1" applyBorder="1" applyAlignment="1">
      <alignment horizontal="right"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74" fontId="0" fillId="0" borderId="15" xfId="0" applyNumberFormat="1" applyFont="1" applyFill="1" applyBorder="1" applyAlignment="1" applyProtection="1">
      <alignment vertical="top"/>
      <protection locked="0"/>
    </xf>
    <xf numFmtId="166" fontId="0" fillId="0" borderId="28" xfId="0" applyNumberFormat="1" applyFill="1" applyBorder="1" applyAlignment="1">
      <alignment horizontal="right"/>
    </xf>
    <xf numFmtId="166" fontId="0" fillId="0" borderId="4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166" fontId="10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0" fillId="2" borderId="0" xfId="0" applyNumberFormat="1" applyFont="1" applyAlignment="1">
      <alignment horizontal="centerContinuous" vertical="center"/>
    </xf>
    <xf numFmtId="0" fontId="4" fillId="2" borderId="0" xfId="0" applyNumberFormat="1" applyFont="1" applyAlignment="1">
      <alignment horizontal="centerContinuous" vertical="center"/>
    </xf>
    <xf numFmtId="179" fontId="4" fillId="2" borderId="0" xfId="0" applyNumberFormat="1" applyFont="1" applyAlignment="1">
      <alignment horizontal="centerContinuous" vertical="center"/>
    </xf>
    <xf numFmtId="166" fontId="1" fillId="2" borderId="0" xfId="0" applyNumberFormat="1" applyFont="1" applyAlignment="1">
      <alignment horizontal="centerContinuous" vertical="center"/>
    </xf>
    <xf numFmtId="1" fontId="0" fillId="2" borderId="0" xfId="0" applyNumberFormat="1" applyAlignment="1">
      <alignment horizontal="centerContinuous" vertical="top"/>
    </xf>
    <xf numFmtId="0" fontId="0" fillId="2" borderId="0" xfId="0" applyNumberFormat="1" applyAlignment="1">
      <alignment horizontal="centerContinuous" vertical="center"/>
    </xf>
    <xf numFmtId="179" fontId="0" fillId="2" borderId="0" xfId="0" applyNumberFormat="1" applyAlignment="1">
      <alignment horizontal="centerContinuous" vertical="center"/>
    </xf>
    <xf numFmtId="166" fontId="0" fillId="2" borderId="0" xfId="0" applyNumberFormat="1" applyAlignment="1">
      <alignment horizontal="right"/>
    </xf>
    <xf numFmtId="0" fontId="0" fillId="2" borderId="0" xfId="0" applyNumberFormat="1" applyFont="1" applyAlignment="1">
      <alignment/>
    </xf>
    <xf numFmtId="179" fontId="0" fillId="2" borderId="0" xfId="0" applyNumberFormat="1" applyAlignment="1">
      <alignment/>
    </xf>
    <xf numFmtId="166" fontId="0" fillId="2" borderId="0" xfId="0" applyNumberForma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0" fontId="0" fillId="2" borderId="29" xfId="0" applyNumberFormat="1" applyBorder="1" applyAlignment="1">
      <alignment horizontal="center"/>
    </xf>
    <xf numFmtId="0" fontId="0" fillId="2" borderId="30" xfId="0" applyNumberFormat="1" applyBorder="1" applyAlignment="1">
      <alignment/>
    </xf>
    <xf numFmtId="179" fontId="0" fillId="2" borderId="30" xfId="0" applyNumberFormat="1" applyBorder="1" applyAlignment="1">
      <alignment horizontal="center"/>
    </xf>
    <xf numFmtId="166" fontId="0" fillId="2" borderId="30" xfId="0" applyNumberFormat="1" applyBorder="1" applyAlignment="1">
      <alignment horizontal="right"/>
    </xf>
    <xf numFmtId="166" fontId="0" fillId="2" borderId="31" xfId="0" applyNumberFormat="1" applyBorder="1" applyAlignment="1">
      <alignment horizontal="center"/>
    </xf>
    <xf numFmtId="166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center" vertical="top"/>
    </xf>
    <xf numFmtId="0" fontId="0" fillId="2" borderId="8" xfId="0" applyNumberFormat="1" applyFont="1" applyBorder="1" applyAlignment="1">
      <alignment horizontal="center"/>
    </xf>
    <xf numFmtId="0" fontId="0" fillId="2" borderId="34" xfId="0" applyNumberFormat="1" applyBorder="1" applyAlignment="1">
      <alignment horizontal="center"/>
    </xf>
    <xf numFmtId="0" fontId="0" fillId="2" borderId="35" xfId="0" applyNumberFormat="1" applyBorder="1" applyAlignment="1">
      <alignment horizontal="center"/>
    </xf>
    <xf numFmtId="179" fontId="0" fillId="2" borderId="35" xfId="0" applyNumberFormat="1" applyBorder="1" applyAlignment="1">
      <alignment horizontal="center"/>
    </xf>
    <xf numFmtId="166" fontId="0" fillId="2" borderId="35" xfId="0" applyNumberFormat="1" applyBorder="1" applyAlignment="1">
      <alignment horizontal="right"/>
    </xf>
    <xf numFmtId="0" fontId="0" fillId="2" borderId="21" xfId="0" applyNumberFormat="1" applyBorder="1" applyAlignment="1">
      <alignment horizontal="center"/>
    </xf>
    <xf numFmtId="0" fontId="0" fillId="2" borderId="36" xfId="0" applyNumberFormat="1" applyBorder="1" applyAlignment="1">
      <alignment vertical="top"/>
    </xf>
    <xf numFmtId="179" fontId="0" fillId="0" borderId="15" xfId="0" applyNumberFormat="1" applyFont="1" applyFill="1" applyBorder="1" applyAlignment="1" applyProtection="1">
      <alignment horizontal="right" vertical="top"/>
      <protection/>
    </xf>
    <xf numFmtId="0" fontId="2" fillId="2" borderId="18" xfId="0" applyNumberFormat="1" applyFont="1" applyBorder="1" applyAlignment="1">
      <alignment horizontal="center" vertical="center"/>
    </xf>
    <xf numFmtId="166" fontId="0" fillId="0" borderId="5" xfId="0" applyNumberFormat="1" applyFill="1" applyBorder="1" applyAlignment="1">
      <alignment horizontal="right"/>
    </xf>
    <xf numFmtId="166" fontId="0" fillId="2" borderId="19" xfId="0" applyNumberFormat="1" applyBorder="1" applyAlignment="1">
      <alignment horizontal="right"/>
    </xf>
    <xf numFmtId="0" fontId="0" fillId="2" borderId="0" xfId="0" applyAlignment="1" applyProtection="1">
      <alignment vertical="center"/>
      <protection/>
    </xf>
    <xf numFmtId="174" fontId="0" fillId="4" borderId="0" xfId="0" applyNumberFormat="1" applyFont="1" applyFill="1" applyBorder="1" applyAlignment="1" applyProtection="1">
      <alignment vertical="center"/>
      <protection/>
    </xf>
    <xf numFmtId="172" fontId="0" fillId="4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Alignment="1" applyProtection="1">
      <alignment horizontal="center" vertical="center"/>
      <protection/>
    </xf>
    <xf numFmtId="172" fontId="4" fillId="0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>
      <alignment vertical="center"/>
    </xf>
    <xf numFmtId="0" fontId="11" fillId="0" borderId="0" xfId="0" applyNumberFormat="1" applyFont="1" applyFill="1" applyAlignment="1">
      <alignment/>
    </xf>
    <xf numFmtId="0" fontId="11" fillId="0" borderId="0" xfId="19" applyFont="1" applyFill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174" fontId="0" fillId="0" borderId="0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2" borderId="37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38" xfId="0" applyNumberFormat="1" applyBorder="1" applyAlignment="1">
      <alignment/>
    </xf>
    <xf numFmtId="1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39" xfId="0" applyNumberFormat="1" applyFill="1" applyBorder="1" applyAlignment="1">
      <alignment vertical="center" wrapText="1"/>
    </xf>
    <xf numFmtId="0" fontId="0" fillId="2" borderId="37" xfId="0" applyNumberFormat="1" applyBorder="1" applyAlignment="1">
      <alignment/>
    </xf>
    <xf numFmtId="1" fontId="3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66" fontId="0" fillId="2" borderId="43" xfId="0" applyNumberFormat="1" applyBorder="1" applyAlignment="1">
      <alignment horizontal="center"/>
    </xf>
    <xf numFmtId="0" fontId="0" fillId="2" borderId="44" xfId="0" applyNumberFormat="1" applyBorder="1" applyAlignment="1">
      <alignment/>
    </xf>
    <xf numFmtId="1" fontId="5" fillId="0" borderId="17" xfId="0" applyNumberFormat="1" applyFont="1" applyFill="1" applyBorder="1" applyAlignment="1">
      <alignment horizontal="left" vertical="center" wrapText="1"/>
    </xf>
    <xf numFmtId="0" fontId="0" fillId="0" borderId="45" xfId="0" applyNumberFormat="1" applyFill="1" applyBorder="1" applyAlignment="1">
      <alignment vertical="center" wrapText="1"/>
    </xf>
    <xf numFmtId="0" fontId="0" fillId="0" borderId="46" xfId="0" applyNumberFormat="1" applyFill="1" applyBorder="1" applyAlignment="1">
      <alignment vertical="center" wrapText="1"/>
    </xf>
    <xf numFmtId="1" fontId="5" fillId="0" borderId="45" xfId="0" applyNumberFormat="1" applyFont="1" applyFill="1" applyBorder="1" applyAlignment="1">
      <alignment horizontal="left" vertical="center" wrapText="1"/>
    </xf>
    <xf numFmtId="1" fontId="5" fillId="0" borderId="46" xfId="0" applyNumberFormat="1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rface Works Pay Items" xfId="19"/>
    <cellStyle name="Percent" xfId="2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showZeros="0" tabSelected="1" showOutlineSymbols="0" view="pageBreakPreview" zoomScale="75" zoomScaleNormal="75" zoomScaleSheetLayoutView="75" workbookViewId="0" topLeftCell="B1">
      <pane ySplit="5" topLeftCell="BM6" activePane="bottomLeft" state="frozen"/>
      <selection pane="topLeft" activeCell="A1" sqref="A1"/>
      <selection pane="bottomLeft" activeCell="G8" sqref="G8"/>
    </sheetView>
  </sheetViews>
  <sheetFormatPr defaultColWidth="8.77734375" defaultRowHeight="15"/>
  <cols>
    <col min="1" max="1" width="7.88671875" style="3" hidden="1" customWidth="1"/>
    <col min="2" max="2" width="8.77734375" style="1" customWidth="1"/>
    <col min="3" max="3" width="36.77734375" style="25" customWidth="1"/>
    <col min="4" max="4" width="12.77734375" style="4" customWidth="1"/>
    <col min="5" max="5" width="6.77734375" style="0" customWidth="1"/>
    <col min="6" max="6" width="11.77734375" style="29" customWidth="1"/>
    <col min="7" max="7" width="11.77734375" style="92" customWidth="1"/>
    <col min="8" max="8" width="16.77734375" style="3" customWidth="1"/>
    <col min="9" max="9" width="17.77734375" style="0" customWidth="1"/>
    <col min="10" max="10" width="10.5546875" style="0" customWidth="1"/>
    <col min="11" max="11" width="62.88671875" style="0" customWidth="1"/>
    <col min="12" max="16384" width="10.5546875" style="0" customWidth="1"/>
  </cols>
  <sheetData>
    <row r="1" spans="1:8" ht="15.75">
      <c r="A1" s="93"/>
      <c r="B1" s="94" t="s">
        <v>167</v>
      </c>
      <c r="C1" s="95"/>
      <c r="D1" s="96"/>
      <c r="E1" s="96"/>
      <c r="F1" s="97"/>
      <c r="G1" s="93"/>
      <c r="H1" s="96"/>
    </row>
    <row r="2" spans="1:8" ht="15">
      <c r="A2" s="98"/>
      <c r="B2" s="99" t="s">
        <v>168</v>
      </c>
      <c r="C2" s="95"/>
      <c r="D2" s="100"/>
      <c r="E2" s="100"/>
      <c r="F2" s="101"/>
      <c r="G2" s="98"/>
      <c r="H2" s="100"/>
    </row>
    <row r="3" spans="1:8" ht="15.75" thickBot="1">
      <c r="A3" s="102"/>
      <c r="B3" s="1" t="s">
        <v>169</v>
      </c>
      <c r="C3" s="103"/>
      <c r="D3" s="5"/>
      <c r="E3" s="5"/>
      <c r="F3" s="104"/>
      <c r="G3" s="105"/>
      <c r="H3" s="106"/>
    </row>
    <row r="4" spans="1:8" ht="15.75" thickTop="1">
      <c r="A4" s="111" t="s">
        <v>20</v>
      </c>
      <c r="B4" s="113" t="s">
        <v>1</v>
      </c>
      <c r="C4" s="114" t="s">
        <v>2</v>
      </c>
      <c r="D4" s="115" t="s">
        <v>3</v>
      </c>
      <c r="E4" s="116" t="s">
        <v>4</v>
      </c>
      <c r="F4" s="117" t="s">
        <v>5</v>
      </c>
      <c r="G4" s="118" t="s">
        <v>6</v>
      </c>
      <c r="H4" s="119" t="s">
        <v>7</v>
      </c>
    </row>
    <row r="5" spans="1:8" ht="15.75" thickBot="1">
      <c r="A5" s="112"/>
      <c r="B5" s="120"/>
      <c r="C5" s="24"/>
      <c r="D5" s="107" t="s">
        <v>8</v>
      </c>
      <c r="E5" s="108"/>
      <c r="F5" s="109" t="s">
        <v>9</v>
      </c>
      <c r="G5" s="110"/>
      <c r="H5" s="87"/>
    </row>
    <row r="6" spans="1:16" s="7" customFormat="1" ht="33" customHeight="1" thickTop="1">
      <c r="A6" s="6"/>
      <c r="B6" s="56" t="s">
        <v>10</v>
      </c>
      <c r="C6" s="143" t="s">
        <v>174</v>
      </c>
      <c r="D6" s="144"/>
      <c r="E6" s="144"/>
      <c r="F6" s="145"/>
      <c r="G6" s="36"/>
      <c r="H6" s="57" t="s">
        <v>0</v>
      </c>
      <c r="I6" s="130"/>
      <c r="J6" s="131"/>
      <c r="K6" s="132"/>
      <c r="L6" s="133"/>
      <c r="M6" s="134"/>
      <c r="N6" s="135"/>
      <c r="O6" s="134"/>
      <c r="P6" s="130"/>
    </row>
    <row r="7" spans="1:16" ht="33" customHeight="1">
      <c r="A7" s="2"/>
      <c r="B7" s="58"/>
      <c r="C7" s="42" t="s">
        <v>14</v>
      </c>
      <c r="D7" s="30"/>
      <c r="E7" s="37" t="s">
        <v>0</v>
      </c>
      <c r="F7" s="32" t="s">
        <v>0</v>
      </c>
      <c r="G7" s="33" t="s">
        <v>0</v>
      </c>
      <c r="H7" s="59"/>
      <c r="I7" s="35"/>
      <c r="J7" s="136"/>
      <c r="K7" s="137"/>
      <c r="L7" s="138"/>
      <c r="M7" s="139"/>
      <c r="N7" s="139"/>
      <c r="O7" s="139"/>
      <c r="P7" s="35"/>
    </row>
    <row r="8" spans="1:15" s="17" customFormat="1" ht="33" customHeight="1">
      <c r="A8" s="53" t="s">
        <v>28</v>
      </c>
      <c r="B8" s="60" t="s">
        <v>135</v>
      </c>
      <c r="C8" s="9" t="s">
        <v>29</v>
      </c>
      <c r="D8" s="10" t="s">
        <v>189</v>
      </c>
      <c r="E8" s="11" t="s">
        <v>24</v>
      </c>
      <c r="F8" s="26">
        <v>25</v>
      </c>
      <c r="G8" s="88"/>
      <c r="H8" s="61">
        <f>ROUND(G8,2)*F8</f>
        <v>0</v>
      </c>
      <c r="I8" s="8"/>
      <c r="J8" s="136"/>
      <c r="K8" s="137"/>
      <c r="L8" s="138"/>
      <c r="M8" s="139"/>
      <c r="N8" s="139"/>
      <c r="O8" s="139"/>
    </row>
    <row r="9" spans="1:15" s="18" customFormat="1" ht="33" customHeight="1">
      <c r="A9" s="54" t="s">
        <v>30</v>
      </c>
      <c r="B9" s="60" t="s">
        <v>136</v>
      </c>
      <c r="C9" s="9" t="s">
        <v>31</v>
      </c>
      <c r="D9" s="10" t="s">
        <v>102</v>
      </c>
      <c r="E9" s="11" t="s">
        <v>25</v>
      </c>
      <c r="F9" s="26">
        <v>250</v>
      </c>
      <c r="G9" s="88"/>
      <c r="H9" s="61">
        <f>ROUND(G9,2)*F9</f>
        <v>0</v>
      </c>
      <c r="I9" s="8"/>
      <c r="J9" s="136"/>
      <c r="K9" s="137"/>
      <c r="L9" s="138"/>
      <c r="M9" s="139"/>
      <c r="N9" s="139"/>
      <c r="O9" s="139"/>
    </row>
    <row r="10" spans="1:15" ht="33" customHeight="1">
      <c r="A10" s="2"/>
      <c r="B10" s="58"/>
      <c r="C10" s="129" t="s">
        <v>183</v>
      </c>
      <c r="D10" s="30"/>
      <c r="E10" s="34"/>
      <c r="F10" s="32"/>
      <c r="G10" s="33"/>
      <c r="H10" s="59"/>
      <c r="J10" s="125"/>
      <c r="K10" s="126"/>
      <c r="L10" s="127"/>
      <c r="M10" s="128"/>
      <c r="N10" s="128"/>
      <c r="O10" s="128"/>
    </row>
    <row r="11" spans="1:15" s="18" customFormat="1" ht="33" customHeight="1">
      <c r="A11" s="55" t="s">
        <v>130</v>
      </c>
      <c r="B11" s="60" t="s">
        <v>137</v>
      </c>
      <c r="C11" s="9" t="s">
        <v>131</v>
      </c>
      <c r="D11" s="10" t="s">
        <v>173</v>
      </c>
      <c r="E11" s="11"/>
      <c r="F11" s="32"/>
      <c r="G11" s="33"/>
      <c r="H11" s="61"/>
      <c r="I11" s="8"/>
      <c r="J11" s="125"/>
      <c r="K11" s="126"/>
      <c r="L11" s="127"/>
      <c r="M11" s="128"/>
      <c r="N11" s="128"/>
      <c r="O11" s="128"/>
    </row>
    <row r="12" spans="1:15" s="18" customFormat="1" ht="33" customHeight="1">
      <c r="A12" s="55" t="s">
        <v>170</v>
      </c>
      <c r="B12" s="62" t="s">
        <v>26</v>
      </c>
      <c r="C12" s="9" t="s">
        <v>171</v>
      </c>
      <c r="D12" s="10" t="s">
        <v>0</v>
      </c>
      <c r="E12" s="11" t="s">
        <v>25</v>
      </c>
      <c r="F12" s="26">
        <v>120</v>
      </c>
      <c r="G12" s="88"/>
      <c r="H12" s="61">
        <f>ROUND(G12,2)*F12</f>
        <v>0</v>
      </c>
      <c r="I12" s="13"/>
      <c r="J12" s="125"/>
      <c r="K12" s="126"/>
      <c r="L12" s="127"/>
      <c r="M12" s="128"/>
      <c r="N12" s="128"/>
      <c r="O12" s="128"/>
    </row>
    <row r="13" spans="1:15" s="18" customFormat="1" ht="33" customHeight="1">
      <c r="A13" s="55" t="s">
        <v>34</v>
      </c>
      <c r="B13" s="60" t="s">
        <v>138</v>
      </c>
      <c r="C13" s="9" t="s">
        <v>35</v>
      </c>
      <c r="D13" s="10" t="s">
        <v>173</v>
      </c>
      <c r="E13" s="11"/>
      <c r="F13" s="26"/>
      <c r="G13" s="33"/>
      <c r="H13" s="61"/>
      <c r="I13" s="8"/>
      <c r="J13" s="125"/>
      <c r="K13" s="126"/>
      <c r="L13" s="127"/>
      <c r="M13" s="128"/>
      <c r="N13" s="128"/>
      <c r="O13" s="128"/>
    </row>
    <row r="14" spans="1:15" s="18" customFormat="1" ht="33" customHeight="1">
      <c r="A14" s="55" t="s">
        <v>132</v>
      </c>
      <c r="B14" s="62" t="s">
        <v>26</v>
      </c>
      <c r="C14" s="9" t="s">
        <v>104</v>
      </c>
      <c r="D14" s="10" t="s">
        <v>0</v>
      </c>
      <c r="E14" s="11" t="s">
        <v>25</v>
      </c>
      <c r="F14" s="26">
        <v>15</v>
      </c>
      <c r="G14" s="88"/>
      <c r="H14" s="61">
        <f>ROUND(G14,2)*F14</f>
        <v>0</v>
      </c>
      <c r="I14" s="8"/>
      <c r="J14" s="125"/>
      <c r="K14" s="126"/>
      <c r="L14" s="127"/>
      <c r="M14" s="128"/>
      <c r="N14" s="128"/>
      <c r="O14" s="128"/>
    </row>
    <row r="15" spans="1:15" s="18" customFormat="1" ht="33" customHeight="1">
      <c r="A15" s="55" t="s">
        <v>133</v>
      </c>
      <c r="B15" s="62" t="s">
        <v>33</v>
      </c>
      <c r="C15" s="9" t="s">
        <v>105</v>
      </c>
      <c r="D15" s="10" t="s">
        <v>0</v>
      </c>
      <c r="E15" s="11" t="s">
        <v>25</v>
      </c>
      <c r="F15" s="26">
        <v>150</v>
      </c>
      <c r="G15" s="88"/>
      <c r="H15" s="61">
        <f>ROUND(G15,2)*F15</f>
        <v>0</v>
      </c>
      <c r="I15" s="8"/>
      <c r="J15" s="125"/>
      <c r="K15" s="126"/>
      <c r="L15" s="127"/>
      <c r="M15" s="128"/>
      <c r="N15" s="128"/>
      <c r="O15" s="128"/>
    </row>
    <row r="16" spans="1:15" s="18" customFormat="1" ht="33" customHeight="1">
      <c r="A16" s="55" t="s">
        <v>134</v>
      </c>
      <c r="B16" s="62" t="s">
        <v>51</v>
      </c>
      <c r="C16" s="9" t="s">
        <v>106</v>
      </c>
      <c r="D16" s="10" t="s">
        <v>0</v>
      </c>
      <c r="E16" s="11" t="s">
        <v>25</v>
      </c>
      <c r="F16" s="26">
        <v>50</v>
      </c>
      <c r="G16" s="88"/>
      <c r="H16" s="61">
        <f>ROUND(G16,2)*F16</f>
        <v>0</v>
      </c>
      <c r="I16" s="13"/>
      <c r="J16" s="125"/>
      <c r="K16" s="126"/>
      <c r="L16" s="127"/>
      <c r="M16" s="128"/>
      <c r="N16" s="128"/>
      <c r="O16" s="128"/>
    </row>
    <row r="17" spans="1:15" s="18" customFormat="1" ht="33" customHeight="1">
      <c r="A17" s="55" t="s">
        <v>36</v>
      </c>
      <c r="B17" s="60" t="s">
        <v>139</v>
      </c>
      <c r="C17" s="9" t="s">
        <v>37</v>
      </c>
      <c r="D17" s="10" t="s">
        <v>173</v>
      </c>
      <c r="E17" s="11"/>
      <c r="F17" s="26"/>
      <c r="G17" s="33"/>
      <c r="H17" s="61"/>
      <c r="I17" s="8"/>
      <c r="J17" s="125"/>
      <c r="K17" s="126"/>
      <c r="L17" s="127"/>
      <c r="M17" s="128"/>
      <c r="N17" s="128"/>
      <c r="O17" s="128"/>
    </row>
    <row r="18" spans="1:15" s="18" customFormat="1" ht="33" customHeight="1">
      <c r="A18" s="55" t="s">
        <v>38</v>
      </c>
      <c r="B18" s="62" t="s">
        <v>26</v>
      </c>
      <c r="C18" s="9" t="s">
        <v>39</v>
      </c>
      <c r="D18" s="10" t="s">
        <v>0</v>
      </c>
      <c r="E18" s="11" t="s">
        <v>32</v>
      </c>
      <c r="F18" s="12">
        <v>315</v>
      </c>
      <c r="G18" s="88"/>
      <c r="H18" s="61">
        <f>ROUND(G18,2)*F18</f>
        <v>0</v>
      </c>
      <c r="I18" s="13"/>
      <c r="J18" s="125"/>
      <c r="K18" s="126"/>
      <c r="L18" s="127"/>
      <c r="M18" s="128"/>
      <c r="N18" s="128"/>
      <c r="O18" s="128"/>
    </row>
    <row r="19" spans="1:15" s="18" customFormat="1" ht="33" customHeight="1">
      <c r="A19" s="55" t="s">
        <v>40</v>
      </c>
      <c r="B19" s="60" t="s">
        <v>140</v>
      </c>
      <c r="C19" s="9" t="s">
        <v>41</v>
      </c>
      <c r="D19" s="10" t="s">
        <v>173</v>
      </c>
      <c r="E19" s="11"/>
      <c r="F19" s="12"/>
      <c r="G19" s="33"/>
      <c r="H19" s="61"/>
      <c r="I19" s="8"/>
      <c r="J19" s="125"/>
      <c r="K19" s="126"/>
      <c r="L19" s="127"/>
      <c r="M19" s="128"/>
      <c r="N19" s="128"/>
      <c r="O19" s="128"/>
    </row>
    <row r="20" spans="1:15" s="18" customFormat="1" ht="33" customHeight="1">
      <c r="A20" s="55" t="s">
        <v>42</v>
      </c>
      <c r="B20" s="62" t="s">
        <v>26</v>
      </c>
      <c r="C20" s="9" t="s">
        <v>43</v>
      </c>
      <c r="D20" s="10" t="s">
        <v>0</v>
      </c>
      <c r="E20" s="11" t="s">
        <v>32</v>
      </c>
      <c r="F20" s="12">
        <v>450</v>
      </c>
      <c r="G20" s="88"/>
      <c r="H20" s="61">
        <f>ROUND(G20,2)*F20</f>
        <v>0</v>
      </c>
      <c r="I20" s="8"/>
      <c r="J20" s="125"/>
      <c r="K20" s="126"/>
      <c r="L20" s="127"/>
      <c r="M20" s="128"/>
      <c r="N20" s="128"/>
      <c r="O20" s="128"/>
    </row>
    <row r="21" spans="1:15" s="18" customFormat="1" ht="33" customHeight="1">
      <c r="A21" s="55" t="s">
        <v>44</v>
      </c>
      <c r="B21" s="60" t="s">
        <v>141</v>
      </c>
      <c r="C21" s="9" t="s">
        <v>45</v>
      </c>
      <c r="D21" s="10" t="s">
        <v>84</v>
      </c>
      <c r="E21" s="11"/>
      <c r="F21" s="26"/>
      <c r="G21" s="33"/>
      <c r="H21" s="61"/>
      <c r="I21" s="8"/>
      <c r="J21" s="125"/>
      <c r="K21" s="126"/>
      <c r="L21" s="127"/>
      <c r="M21" s="128"/>
      <c r="N21" s="128"/>
      <c r="O21" s="128"/>
    </row>
    <row r="22" spans="1:15" s="18" customFormat="1" ht="33" customHeight="1">
      <c r="A22" s="55" t="s">
        <v>46</v>
      </c>
      <c r="B22" s="62" t="s">
        <v>26</v>
      </c>
      <c r="C22" s="9" t="s">
        <v>47</v>
      </c>
      <c r="D22" s="10" t="s">
        <v>48</v>
      </c>
      <c r="E22" s="11"/>
      <c r="F22" s="26"/>
      <c r="G22" s="33"/>
      <c r="H22" s="61"/>
      <c r="I22" s="8"/>
      <c r="J22" s="125"/>
      <c r="K22" s="126"/>
      <c r="L22" s="127"/>
      <c r="M22" s="128"/>
      <c r="N22" s="128"/>
      <c r="O22" s="128"/>
    </row>
    <row r="23" spans="1:15" s="18" customFormat="1" ht="33" customHeight="1">
      <c r="A23" s="55" t="s">
        <v>77</v>
      </c>
      <c r="B23" s="62" t="s">
        <v>176</v>
      </c>
      <c r="C23" s="9" t="s">
        <v>178</v>
      </c>
      <c r="D23" s="10"/>
      <c r="E23" s="11" t="s">
        <v>25</v>
      </c>
      <c r="F23" s="26">
        <v>10</v>
      </c>
      <c r="G23" s="88"/>
      <c r="H23" s="61">
        <f>ROUND(G23,2)*F23</f>
        <v>0</v>
      </c>
      <c r="I23" s="8"/>
      <c r="J23" s="125"/>
      <c r="K23" s="126"/>
      <c r="L23" s="127"/>
      <c r="M23" s="128"/>
      <c r="N23" s="128"/>
      <c r="O23" s="128"/>
    </row>
    <row r="24" spans="1:15" s="18" customFormat="1" ht="33" customHeight="1">
      <c r="A24" s="55" t="s">
        <v>49</v>
      </c>
      <c r="B24" s="62" t="s">
        <v>177</v>
      </c>
      <c r="C24" s="9" t="s">
        <v>179</v>
      </c>
      <c r="D24" s="10"/>
      <c r="E24" s="11" t="s">
        <v>25</v>
      </c>
      <c r="F24" s="26">
        <v>20</v>
      </c>
      <c r="G24" s="88"/>
      <c r="H24" s="61">
        <f>ROUND(G24,2)*F24</f>
        <v>0</v>
      </c>
      <c r="I24" s="8"/>
      <c r="J24" s="125"/>
      <c r="K24" s="126"/>
      <c r="L24" s="127"/>
      <c r="M24" s="128"/>
      <c r="N24" s="128"/>
      <c r="O24" s="128"/>
    </row>
    <row r="25" spans="1:15" s="18" customFormat="1" ht="33" customHeight="1">
      <c r="A25" s="55" t="s">
        <v>52</v>
      </c>
      <c r="B25" s="60" t="s">
        <v>142</v>
      </c>
      <c r="C25" s="9" t="s">
        <v>53</v>
      </c>
      <c r="D25" s="10" t="s">
        <v>184</v>
      </c>
      <c r="E25" s="11"/>
      <c r="F25" s="26"/>
      <c r="G25" s="33"/>
      <c r="H25" s="61"/>
      <c r="I25" s="8"/>
      <c r="J25" s="125"/>
      <c r="K25" s="126"/>
      <c r="L25" s="127"/>
      <c r="M25" s="128"/>
      <c r="N25" s="128"/>
      <c r="O25" s="128"/>
    </row>
    <row r="26" spans="1:15" s="18" customFormat="1" ht="33" customHeight="1">
      <c r="A26" s="55" t="s">
        <v>54</v>
      </c>
      <c r="B26" s="62" t="s">
        <v>26</v>
      </c>
      <c r="C26" s="9" t="s">
        <v>120</v>
      </c>
      <c r="D26" s="10" t="s">
        <v>187</v>
      </c>
      <c r="E26" s="11"/>
      <c r="F26" s="26"/>
      <c r="G26" s="33"/>
      <c r="H26" s="61"/>
      <c r="I26" s="8"/>
      <c r="J26" s="125"/>
      <c r="K26" s="126"/>
      <c r="L26" s="127"/>
      <c r="M26" s="128"/>
      <c r="N26" s="128"/>
      <c r="O26" s="128"/>
    </row>
    <row r="27" spans="1:15" s="18" customFormat="1" ht="33" customHeight="1">
      <c r="A27" s="55" t="s">
        <v>78</v>
      </c>
      <c r="B27" s="62" t="s">
        <v>176</v>
      </c>
      <c r="C27" s="9" t="s">
        <v>180</v>
      </c>
      <c r="D27" s="10"/>
      <c r="E27" s="11" t="s">
        <v>50</v>
      </c>
      <c r="F27" s="26">
        <v>60</v>
      </c>
      <c r="G27" s="88"/>
      <c r="H27" s="61">
        <f>ROUND(G27,2)*F27</f>
        <v>0</v>
      </c>
      <c r="I27" s="8"/>
      <c r="J27" s="125"/>
      <c r="K27" s="126"/>
      <c r="L27" s="127"/>
      <c r="M27" s="128"/>
      <c r="N27" s="128"/>
      <c r="O27" s="128"/>
    </row>
    <row r="28" spans="1:15" s="17" customFormat="1" ht="33" customHeight="1">
      <c r="A28" s="55" t="s">
        <v>55</v>
      </c>
      <c r="B28" s="62" t="s">
        <v>177</v>
      </c>
      <c r="C28" s="9" t="s">
        <v>181</v>
      </c>
      <c r="D28" s="10"/>
      <c r="E28" s="11" t="s">
        <v>50</v>
      </c>
      <c r="F28" s="26">
        <v>100</v>
      </c>
      <c r="G28" s="88"/>
      <c r="H28" s="61">
        <f>ROUND(G28,2)*F28</f>
        <v>0</v>
      </c>
      <c r="I28" s="68"/>
      <c r="J28" s="125"/>
      <c r="K28" s="126"/>
      <c r="L28" s="127"/>
      <c r="M28" s="128"/>
      <c r="N28" s="128"/>
      <c r="O28" s="128"/>
    </row>
    <row r="29" spans="1:15" s="18" customFormat="1" ht="33" customHeight="1">
      <c r="A29" s="55" t="s">
        <v>108</v>
      </c>
      <c r="B29" s="62" t="s">
        <v>33</v>
      </c>
      <c r="C29" s="9" t="s">
        <v>191</v>
      </c>
      <c r="D29" s="10" t="s">
        <v>107</v>
      </c>
      <c r="E29" s="11" t="s">
        <v>50</v>
      </c>
      <c r="F29" s="26">
        <v>75</v>
      </c>
      <c r="G29" s="88"/>
      <c r="H29" s="61">
        <f>ROUND(G29,2)*F29</f>
        <v>0</v>
      </c>
      <c r="I29" s="8"/>
      <c r="J29" s="125"/>
      <c r="K29" s="126"/>
      <c r="L29" s="127"/>
      <c r="M29" s="128"/>
      <c r="N29" s="128"/>
      <c r="O29" s="128"/>
    </row>
    <row r="30" spans="1:15" s="18" customFormat="1" ht="45">
      <c r="A30" s="55" t="s">
        <v>109</v>
      </c>
      <c r="B30" s="62" t="s">
        <v>51</v>
      </c>
      <c r="C30" s="9" t="s">
        <v>121</v>
      </c>
      <c r="D30" s="10" t="s">
        <v>85</v>
      </c>
      <c r="E30" s="11"/>
      <c r="F30" s="27"/>
      <c r="G30" s="33"/>
      <c r="H30" s="61"/>
      <c r="I30" s="14"/>
      <c r="J30" s="125"/>
      <c r="K30" s="126"/>
      <c r="L30" s="127"/>
      <c r="M30" s="128"/>
      <c r="N30" s="128"/>
      <c r="O30" s="128"/>
    </row>
    <row r="31" spans="1:15" s="18" customFormat="1" ht="33" customHeight="1">
      <c r="A31" s="55" t="s">
        <v>110</v>
      </c>
      <c r="B31" s="62" t="s">
        <v>176</v>
      </c>
      <c r="C31" s="9" t="s">
        <v>180</v>
      </c>
      <c r="D31" s="10"/>
      <c r="E31" s="11" t="s">
        <v>50</v>
      </c>
      <c r="F31" s="26">
        <v>75</v>
      </c>
      <c r="G31" s="88"/>
      <c r="H31" s="61">
        <f>ROUND(G31,2)*F31</f>
        <v>0</v>
      </c>
      <c r="I31" s="8"/>
      <c r="J31" s="125"/>
      <c r="K31" s="126"/>
      <c r="L31" s="127"/>
      <c r="M31" s="128"/>
      <c r="N31" s="128"/>
      <c r="O31" s="128"/>
    </row>
    <row r="32" spans="1:15" s="18" customFormat="1" ht="33" customHeight="1" thickBot="1">
      <c r="A32" s="55" t="s">
        <v>56</v>
      </c>
      <c r="B32" s="63" t="s">
        <v>74</v>
      </c>
      <c r="C32" s="64" t="s">
        <v>188</v>
      </c>
      <c r="D32" s="65" t="s">
        <v>186</v>
      </c>
      <c r="E32" s="66" t="s">
        <v>50</v>
      </c>
      <c r="F32" s="121">
        <v>10</v>
      </c>
      <c r="G32" s="89"/>
      <c r="H32" s="67">
        <f>ROUND(G32,2)*F32</f>
        <v>0</v>
      </c>
      <c r="I32" s="8"/>
      <c r="J32" s="125"/>
      <c r="K32" s="126"/>
      <c r="L32" s="127"/>
      <c r="M32" s="128"/>
      <c r="N32" s="128"/>
      <c r="O32" s="128"/>
    </row>
    <row r="33" spans="1:15" s="18" customFormat="1" ht="33" customHeight="1" thickTop="1">
      <c r="A33" s="55" t="s">
        <v>57</v>
      </c>
      <c r="B33" s="60" t="s">
        <v>143</v>
      </c>
      <c r="C33" s="9" t="s">
        <v>58</v>
      </c>
      <c r="D33" s="10" t="s">
        <v>86</v>
      </c>
      <c r="E33" s="69"/>
      <c r="F33" s="26"/>
      <c r="G33" s="33"/>
      <c r="H33" s="61"/>
      <c r="I33" s="68"/>
      <c r="J33" s="125"/>
      <c r="K33" s="126"/>
      <c r="L33" s="127"/>
      <c r="M33" s="128"/>
      <c r="N33" s="128"/>
      <c r="O33" s="128"/>
    </row>
    <row r="34" spans="1:15" s="18" customFormat="1" ht="33" customHeight="1">
      <c r="A34" s="55" t="s">
        <v>59</v>
      </c>
      <c r="B34" s="62" t="s">
        <v>26</v>
      </c>
      <c r="C34" s="9" t="s">
        <v>60</v>
      </c>
      <c r="D34" s="10"/>
      <c r="E34" s="11"/>
      <c r="F34" s="26"/>
      <c r="G34" s="33"/>
      <c r="H34" s="61"/>
      <c r="I34" s="14"/>
      <c r="J34" s="125"/>
      <c r="K34" s="126"/>
      <c r="L34" s="127"/>
      <c r="M34" s="128"/>
      <c r="N34" s="128"/>
      <c r="O34" s="128"/>
    </row>
    <row r="35" spans="1:15" s="18" customFormat="1" ht="33" customHeight="1">
      <c r="A35" s="55" t="s">
        <v>61</v>
      </c>
      <c r="B35" s="62" t="s">
        <v>176</v>
      </c>
      <c r="C35" s="9" t="s">
        <v>182</v>
      </c>
      <c r="D35" s="10"/>
      <c r="E35" s="11" t="s">
        <v>27</v>
      </c>
      <c r="F35" s="26">
        <v>4000</v>
      </c>
      <c r="G35" s="88"/>
      <c r="H35" s="61">
        <f>ROUND(G35,2)*F35</f>
        <v>0</v>
      </c>
      <c r="I35" s="8"/>
      <c r="J35" s="125"/>
      <c r="K35" s="126"/>
      <c r="L35" s="127"/>
      <c r="M35" s="128"/>
      <c r="N35" s="128"/>
      <c r="O35" s="128"/>
    </row>
    <row r="36" spans="1:15" s="18" customFormat="1" ht="33" customHeight="1">
      <c r="A36" s="55" t="s">
        <v>79</v>
      </c>
      <c r="B36" s="62" t="s">
        <v>33</v>
      </c>
      <c r="C36" s="9" t="s">
        <v>80</v>
      </c>
      <c r="D36" s="10"/>
      <c r="E36" s="11"/>
      <c r="F36" s="26"/>
      <c r="G36" s="33"/>
      <c r="H36" s="61"/>
      <c r="I36" s="13"/>
      <c r="J36" s="125"/>
      <c r="K36" s="126"/>
      <c r="L36" s="127"/>
      <c r="M36" s="128"/>
      <c r="N36" s="128"/>
      <c r="O36" s="128"/>
    </row>
    <row r="37" spans="1:15" s="17" customFormat="1" ht="33" customHeight="1">
      <c r="A37" s="55" t="s">
        <v>81</v>
      </c>
      <c r="B37" s="62" t="s">
        <v>176</v>
      </c>
      <c r="C37" s="9" t="s">
        <v>182</v>
      </c>
      <c r="D37" s="10"/>
      <c r="E37" s="11" t="s">
        <v>27</v>
      </c>
      <c r="F37" s="26">
        <v>250</v>
      </c>
      <c r="G37" s="88"/>
      <c r="H37" s="61">
        <f>ROUND(G37,2)*F37</f>
        <v>0</v>
      </c>
      <c r="I37" s="68"/>
      <c r="J37" s="125"/>
      <c r="K37" s="126"/>
      <c r="L37" s="127"/>
      <c r="M37" s="128"/>
      <c r="N37" s="128"/>
      <c r="O37" s="128"/>
    </row>
    <row r="38" spans="1:15" s="18" customFormat="1" ht="33" customHeight="1">
      <c r="A38" s="55" t="s">
        <v>111</v>
      </c>
      <c r="B38" s="60" t="s">
        <v>144</v>
      </c>
      <c r="C38" s="9" t="s">
        <v>112</v>
      </c>
      <c r="D38" s="10" t="s">
        <v>113</v>
      </c>
      <c r="E38" s="11"/>
      <c r="F38" s="26"/>
      <c r="G38" s="33"/>
      <c r="H38" s="61"/>
      <c r="I38" s="14"/>
      <c r="J38" s="125"/>
      <c r="K38" s="126"/>
      <c r="L38" s="127"/>
      <c r="M38" s="128"/>
      <c r="N38" s="128"/>
      <c r="O38" s="128"/>
    </row>
    <row r="39" spans="1:15" s="18" customFormat="1" ht="33" customHeight="1">
      <c r="A39" s="55" t="s">
        <v>114</v>
      </c>
      <c r="B39" s="62" t="s">
        <v>26</v>
      </c>
      <c r="C39" s="9" t="s">
        <v>115</v>
      </c>
      <c r="D39" s="10" t="s">
        <v>0</v>
      </c>
      <c r="E39" s="11" t="s">
        <v>25</v>
      </c>
      <c r="F39" s="26">
        <v>25000</v>
      </c>
      <c r="G39" s="88"/>
      <c r="H39" s="61">
        <f>ROUND(G39,2)*F39</f>
        <v>0</v>
      </c>
      <c r="I39" s="8"/>
      <c r="J39" s="125"/>
      <c r="K39" s="126"/>
      <c r="L39" s="127"/>
      <c r="M39" s="128"/>
      <c r="N39" s="128"/>
      <c r="O39" s="128"/>
    </row>
    <row r="40" spans="1:15" s="18" customFormat="1" ht="33" customHeight="1">
      <c r="A40" s="55" t="s">
        <v>116</v>
      </c>
      <c r="B40" s="62" t="s">
        <v>33</v>
      </c>
      <c r="C40" s="9" t="s">
        <v>117</v>
      </c>
      <c r="D40" s="10" t="s">
        <v>0</v>
      </c>
      <c r="E40" s="11" t="s">
        <v>25</v>
      </c>
      <c r="F40" s="26">
        <v>5000</v>
      </c>
      <c r="G40" s="88"/>
      <c r="H40" s="61">
        <f>ROUND(G40,2)*F40</f>
        <v>0</v>
      </c>
      <c r="I40" s="8"/>
      <c r="J40" s="125"/>
      <c r="K40" s="126"/>
      <c r="L40" s="127"/>
      <c r="M40" s="128"/>
      <c r="N40" s="128"/>
      <c r="O40" s="128"/>
    </row>
    <row r="41" spans="1:15" s="18" customFormat="1" ht="33" customHeight="1">
      <c r="A41" s="55"/>
      <c r="B41" s="60" t="s">
        <v>145</v>
      </c>
      <c r="C41" s="9" t="s">
        <v>172</v>
      </c>
      <c r="D41" s="20" t="s">
        <v>192</v>
      </c>
      <c r="E41" s="11" t="s">
        <v>27</v>
      </c>
      <c r="F41" s="28">
        <v>60</v>
      </c>
      <c r="G41" s="88"/>
      <c r="H41" s="61">
        <f>ROUND(G41,2)*F41</f>
        <v>0</v>
      </c>
      <c r="I41" s="8"/>
      <c r="J41" s="125"/>
      <c r="K41" s="126"/>
      <c r="L41" s="127"/>
      <c r="M41" s="128"/>
      <c r="N41" s="128"/>
      <c r="O41" s="128"/>
    </row>
    <row r="42" spans="1:15" s="18" customFormat="1" ht="33" customHeight="1">
      <c r="A42" s="2"/>
      <c r="B42" s="70"/>
      <c r="C42" s="43" t="s">
        <v>16</v>
      </c>
      <c r="D42" s="30"/>
      <c r="E42" s="31"/>
      <c r="F42" s="32"/>
      <c r="G42" s="33"/>
      <c r="H42" s="59"/>
      <c r="I42" s="8"/>
      <c r="J42" s="125"/>
      <c r="K42" s="126"/>
      <c r="L42" s="127"/>
      <c r="M42" s="128"/>
      <c r="N42" s="128"/>
      <c r="O42" s="128"/>
    </row>
    <row r="43" spans="1:15" s="18" customFormat="1" ht="33" customHeight="1">
      <c r="A43" s="54" t="s">
        <v>62</v>
      </c>
      <c r="B43" s="60" t="s">
        <v>146</v>
      </c>
      <c r="C43" s="9" t="s">
        <v>63</v>
      </c>
      <c r="D43" s="10" t="s">
        <v>190</v>
      </c>
      <c r="E43" s="11" t="s">
        <v>50</v>
      </c>
      <c r="F43" s="27">
        <v>5000</v>
      </c>
      <c r="G43" s="88"/>
      <c r="H43" s="73">
        <f>ROUND(G43,2)*F43</f>
        <v>0</v>
      </c>
      <c r="I43" s="8"/>
      <c r="J43" s="125"/>
      <c r="K43" s="126"/>
      <c r="L43" s="127"/>
      <c r="M43" s="128"/>
      <c r="N43" s="128"/>
      <c r="O43" s="128"/>
    </row>
    <row r="44" spans="1:15" s="18" customFormat="1" ht="33" customHeight="1">
      <c r="A44" s="2"/>
      <c r="B44" s="70"/>
      <c r="C44" s="43" t="s">
        <v>17</v>
      </c>
      <c r="D44" s="30"/>
      <c r="E44" s="31"/>
      <c r="F44" s="32"/>
      <c r="G44" s="33"/>
      <c r="H44" s="59"/>
      <c r="I44" s="8"/>
      <c r="J44" s="125"/>
      <c r="K44" s="126"/>
      <c r="L44" s="127"/>
      <c r="M44" s="128"/>
      <c r="N44" s="128"/>
      <c r="O44" s="128"/>
    </row>
    <row r="45" spans="1:15" s="21" customFormat="1" ht="33" customHeight="1">
      <c r="A45" s="54" t="s">
        <v>88</v>
      </c>
      <c r="B45" s="60" t="s">
        <v>147</v>
      </c>
      <c r="C45" s="16" t="s">
        <v>89</v>
      </c>
      <c r="D45" s="10" t="s">
        <v>185</v>
      </c>
      <c r="E45" s="11"/>
      <c r="F45" s="27"/>
      <c r="G45" s="33"/>
      <c r="H45" s="73"/>
      <c r="I45" s="8"/>
      <c r="J45" s="125"/>
      <c r="K45" s="126"/>
      <c r="L45" s="127"/>
      <c r="M45" s="128"/>
      <c r="N45" s="128"/>
      <c r="O45" s="128"/>
    </row>
    <row r="46" spans="1:15" s="22" customFormat="1" ht="33" customHeight="1">
      <c r="A46" s="54" t="s">
        <v>90</v>
      </c>
      <c r="B46" s="62" t="s">
        <v>26</v>
      </c>
      <c r="C46" s="9" t="s">
        <v>91</v>
      </c>
      <c r="D46" s="10"/>
      <c r="E46" s="11" t="s">
        <v>32</v>
      </c>
      <c r="F46" s="15">
        <v>2</v>
      </c>
      <c r="G46" s="88"/>
      <c r="H46" s="73">
        <f aca="true" t="shared" si="0" ref="H46:H51">ROUND(G46,2)*F46</f>
        <v>0</v>
      </c>
      <c r="I46" s="8"/>
      <c r="J46" s="125"/>
      <c r="K46" s="126"/>
      <c r="L46" s="127"/>
      <c r="M46" s="128"/>
      <c r="N46" s="128"/>
      <c r="O46" s="128"/>
    </row>
    <row r="47" spans="1:15" s="22" customFormat="1" ht="33" customHeight="1">
      <c r="A47" s="54" t="s">
        <v>92</v>
      </c>
      <c r="B47" s="62" t="s">
        <v>33</v>
      </c>
      <c r="C47" s="9" t="s">
        <v>93</v>
      </c>
      <c r="D47" s="10"/>
      <c r="E47" s="11" t="s">
        <v>32</v>
      </c>
      <c r="F47" s="15">
        <v>2</v>
      </c>
      <c r="G47" s="88"/>
      <c r="H47" s="73">
        <f t="shared" si="0"/>
        <v>0</v>
      </c>
      <c r="I47" s="8"/>
      <c r="J47" s="125"/>
      <c r="K47" s="126"/>
      <c r="L47" s="127"/>
      <c r="M47" s="128"/>
      <c r="N47" s="128"/>
      <c r="O47" s="128"/>
    </row>
    <row r="48" spans="1:15" s="22" customFormat="1" ht="33" customHeight="1">
      <c r="A48" s="54" t="s">
        <v>94</v>
      </c>
      <c r="B48" s="62" t="s">
        <v>51</v>
      </c>
      <c r="C48" s="9" t="s">
        <v>95</v>
      </c>
      <c r="D48" s="10"/>
      <c r="E48" s="11" t="s">
        <v>32</v>
      </c>
      <c r="F48" s="15">
        <v>2</v>
      </c>
      <c r="G48" s="88"/>
      <c r="H48" s="73">
        <f t="shared" si="0"/>
        <v>0</v>
      </c>
      <c r="I48" s="8"/>
      <c r="J48" s="125"/>
      <c r="K48" s="126"/>
      <c r="L48" s="127"/>
      <c r="M48" s="128"/>
      <c r="N48" s="128"/>
      <c r="O48" s="128"/>
    </row>
    <row r="49" spans="1:15" s="18" customFormat="1" ht="33" customHeight="1">
      <c r="A49" s="54" t="s">
        <v>64</v>
      </c>
      <c r="B49" s="62" t="s">
        <v>74</v>
      </c>
      <c r="C49" s="9" t="s">
        <v>96</v>
      </c>
      <c r="D49" s="10"/>
      <c r="E49" s="11" t="s">
        <v>32</v>
      </c>
      <c r="F49" s="15">
        <v>3</v>
      </c>
      <c r="G49" s="88"/>
      <c r="H49" s="73">
        <f t="shared" si="0"/>
        <v>0</v>
      </c>
      <c r="I49" s="8"/>
      <c r="J49" s="125"/>
      <c r="K49" s="126"/>
      <c r="L49" s="127"/>
      <c r="M49" s="128"/>
      <c r="N49" s="128"/>
      <c r="O49" s="128"/>
    </row>
    <row r="50" spans="1:15" s="18" customFormat="1" ht="33" customHeight="1">
      <c r="A50" s="54" t="s">
        <v>65</v>
      </c>
      <c r="B50" s="62" t="s">
        <v>76</v>
      </c>
      <c r="C50" s="9" t="s">
        <v>66</v>
      </c>
      <c r="D50" s="10"/>
      <c r="E50" s="11" t="s">
        <v>32</v>
      </c>
      <c r="F50" s="15">
        <v>2</v>
      </c>
      <c r="G50" s="88"/>
      <c r="H50" s="73">
        <f t="shared" si="0"/>
        <v>0</v>
      </c>
      <c r="I50" s="8"/>
      <c r="J50" s="125"/>
      <c r="K50" s="126"/>
      <c r="L50" s="127"/>
      <c r="M50" s="128"/>
      <c r="N50" s="128"/>
      <c r="O50" s="128"/>
    </row>
    <row r="51" spans="1:15" ht="33" customHeight="1">
      <c r="A51" s="54" t="s">
        <v>128</v>
      </c>
      <c r="B51" s="62" t="s">
        <v>103</v>
      </c>
      <c r="C51" s="9" t="s">
        <v>129</v>
      </c>
      <c r="D51" s="10"/>
      <c r="E51" s="11" t="s">
        <v>32</v>
      </c>
      <c r="F51" s="15">
        <v>4</v>
      </c>
      <c r="G51" s="88"/>
      <c r="H51" s="73">
        <f t="shared" si="0"/>
        <v>0</v>
      </c>
      <c r="I51" s="35"/>
      <c r="J51" s="125"/>
      <c r="K51" s="126"/>
      <c r="L51" s="127"/>
      <c r="M51" s="128"/>
      <c r="N51" s="128"/>
      <c r="O51" s="128"/>
    </row>
    <row r="52" spans="1:15" s="17" customFormat="1" ht="33" customHeight="1">
      <c r="A52" s="33"/>
      <c r="B52" s="74"/>
      <c r="C52" s="43" t="s">
        <v>18</v>
      </c>
      <c r="D52" s="30"/>
      <c r="E52" s="31"/>
      <c r="F52" s="30"/>
      <c r="G52" s="33"/>
      <c r="H52" s="59"/>
      <c r="I52" s="8"/>
      <c r="J52" s="125"/>
      <c r="K52" s="126"/>
      <c r="L52" s="127"/>
      <c r="M52" s="128"/>
      <c r="N52" s="128"/>
      <c r="O52" s="128"/>
    </row>
    <row r="53" spans="1:15" ht="33" customHeight="1">
      <c r="A53" s="54" t="s">
        <v>67</v>
      </c>
      <c r="B53" s="60" t="s">
        <v>148</v>
      </c>
      <c r="C53" s="9" t="s">
        <v>97</v>
      </c>
      <c r="D53" s="10" t="s">
        <v>122</v>
      </c>
      <c r="E53" s="11" t="s">
        <v>32</v>
      </c>
      <c r="F53" s="15">
        <v>10</v>
      </c>
      <c r="G53" s="88"/>
      <c r="H53" s="73">
        <f>ROUND(G53,2)*F53</f>
        <v>0</v>
      </c>
      <c r="I53" s="35"/>
      <c r="J53" s="125"/>
      <c r="K53" s="126"/>
      <c r="L53" s="127"/>
      <c r="M53" s="128"/>
      <c r="N53" s="128"/>
      <c r="O53" s="128"/>
    </row>
    <row r="54" spans="1:15" s="23" customFormat="1" ht="33" customHeight="1">
      <c r="A54" s="54" t="s">
        <v>82</v>
      </c>
      <c r="B54" s="60" t="s">
        <v>149</v>
      </c>
      <c r="C54" s="9" t="s">
        <v>98</v>
      </c>
      <c r="D54" s="10" t="s">
        <v>185</v>
      </c>
      <c r="E54" s="11"/>
      <c r="F54" s="27"/>
      <c r="G54" s="33"/>
      <c r="H54" s="73"/>
      <c r="I54" s="8"/>
      <c r="J54" s="125"/>
      <c r="K54" s="126"/>
      <c r="L54" s="127"/>
      <c r="M54" s="128"/>
      <c r="N54" s="128"/>
      <c r="O54" s="128"/>
    </row>
    <row r="55" spans="1:15" s="18" customFormat="1" ht="33" customHeight="1">
      <c r="A55" s="54" t="s">
        <v>99</v>
      </c>
      <c r="B55" s="62" t="s">
        <v>26</v>
      </c>
      <c r="C55" s="9" t="s">
        <v>100</v>
      </c>
      <c r="D55" s="10"/>
      <c r="E55" s="11" t="s">
        <v>83</v>
      </c>
      <c r="F55" s="27">
        <v>1</v>
      </c>
      <c r="G55" s="88"/>
      <c r="H55" s="73">
        <f>ROUND(G55,2)*F55</f>
        <v>0</v>
      </c>
      <c r="I55" s="13"/>
      <c r="J55" s="125"/>
      <c r="K55" s="126"/>
      <c r="L55" s="127"/>
      <c r="M55" s="128"/>
      <c r="N55" s="128"/>
      <c r="O55" s="128"/>
    </row>
    <row r="56" spans="1:15" s="18" customFormat="1" ht="33" customHeight="1">
      <c r="A56" s="54" t="s">
        <v>68</v>
      </c>
      <c r="B56" s="60" t="s">
        <v>150</v>
      </c>
      <c r="C56" s="9" t="s">
        <v>101</v>
      </c>
      <c r="D56" s="10" t="s">
        <v>122</v>
      </c>
      <c r="E56" s="11"/>
      <c r="F56" s="27"/>
      <c r="G56" s="33"/>
      <c r="H56" s="73"/>
      <c r="I56" s="13"/>
      <c r="J56" s="125"/>
      <c r="K56" s="126"/>
      <c r="L56" s="127"/>
      <c r="M56" s="128"/>
      <c r="N56" s="128"/>
      <c r="O56" s="128"/>
    </row>
    <row r="57" spans="1:15" s="18" customFormat="1" ht="33" customHeight="1">
      <c r="A57" s="54" t="s">
        <v>123</v>
      </c>
      <c r="B57" s="62" t="s">
        <v>26</v>
      </c>
      <c r="C57" s="9" t="s">
        <v>124</v>
      </c>
      <c r="D57" s="10"/>
      <c r="E57" s="11" t="s">
        <v>32</v>
      </c>
      <c r="F57" s="15">
        <v>2</v>
      </c>
      <c r="G57" s="88"/>
      <c r="H57" s="73">
        <f>ROUND(G57,2)*F57</f>
        <v>0</v>
      </c>
      <c r="I57" s="13"/>
      <c r="J57" s="125"/>
      <c r="K57" s="126"/>
      <c r="L57" s="127"/>
      <c r="M57" s="128"/>
      <c r="N57" s="128"/>
      <c r="O57" s="128"/>
    </row>
    <row r="58" spans="1:15" s="18" customFormat="1" ht="33" customHeight="1">
      <c r="A58" s="54" t="s">
        <v>69</v>
      </c>
      <c r="B58" s="62" t="s">
        <v>33</v>
      </c>
      <c r="C58" s="9" t="s">
        <v>70</v>
      </c>
      <c r="D58" s="10"/>
      <c r="E58" s="11" t="s">
        <v>32</v>
      </c>
      <c r="F58" s="15">
        <v>5</v>
      </c>
      <c r="G58" s="88"/>
      <c r="H58" s="73">
        <f>ROUND(G58,2)*F58</f>
        <v>0</v>
      </c>
      <c r="I58" s="13"/>
      <c r="J58" s="125"/>
      <c r="K58" s="126"/>
      <c r="L58" s="127"/>
      <c r="M58" s="128"/>
      <c r="N58" s="128"/>
      <c r="O58" s="128"/>
    </row>
    <row r="59" spans="1:15" s="18" customFormat="1" ht="33" customHeight="1">
      <c r="A59" s="54" t="s">
        <v>71</v>
      </c>
      <c r="B59" s="62" t="s">
        <v>51</v>
      </c>
      <c r="C59" s="9" t="s">
        <v>72</v>
      </c>
      <c r="D59" s="10"/>
      <c r="E59" s="11" t="s">
        <v>32</v>
      </c>
      <c r="F59" s="15">
        <v>4</v>
      </c>
      <c r="G59" s="88"/>
      <c r="H59" s="73">
        <f>ROUND(G59,2)*F59</f>
        <v>0</v>
      </c>
      <c r="I59" s="13"/>
      <c r="J59" s="125"/>
      <c r="K59" s="126"/>
      <c r="L59" s="127"/>
      <c r="M59" s="128"/>
      <c r="N59" s="128"/>
      <c r="O59" s="128"/>
    </row>
    <row r="60" spans="1:15" s="18" customFormat="1" ht="33" customHeight="1">
      <c r="A60" s="54" t="s">
        <v>73</v>
      </c>
      <c r="B60" s="62" t="s">
        <v>74</v>
      </c>
      <c r="C60" s="9" t="s">
        <v>75</v>
      </c>
      <c r="D60" s="10"/>
      <c r="E60" s="11" t="s">
        <v>32</v>
      </c>
      <c r="F60" s="15">
        <v>2</v>
      </c>
      <c r="G60" s="88"/>
      <c r="H60" s="73">
        <f>ROUND(G60,2)*F60</f>
        <v>0</v>
      </c>
      <c r="I60" s="13"/>
      <c r="J60" s="125"/>
      <c r="K60" s="126"/>
      <c r="L60" s="127"/>
      <c r="M60" s="128"/>
      <c r="N60" s="128"/>
      <c r="O60" s="128"/>
    </row>
    <row r="61" spans="1:15" ht="33" customHeight="1">
      <c r="A61" s="2"/>
      <c r="B61" s="58"/>
      <c r="C61" s="43" t="s">
        <v>19</v>
      </c>
      <c r="D61" s="30"/>
      <c r="E61" s="34"/>
      <c r="F61" s="32"/>
      <c r="G61" s="33"/>
      <c r="H61" s="59"/>
      <c r="J61" s="125"/>
      <c r="K61" s="126"/>
      <c r="L61" s="127"/>
      <c r="M61" s="128"/>
      <c r="N61" s="128"/>
      <c r="O61" s="128"/>
    </row>
    <row r="62" spans="1:15" s="18" customFormat="1" ht="33" customHeight="1">
      <c r="A62" s="55" t="s">
        <v>125</v>
      </c>
      <c r="B62" s="60" t="s">
        <v>151</v>
      </c>
      <c r="C62" s="9" t="s">
        <v>126</v>
      </c>
      <c r="D62" s="10" t="s">
        <v>127</v>
      </c>
      <c r="E62" s="11" t="s">
        <v>25</v>
      </c>
      <c r="F62" s="26">
        <v>250</v>
      </c>
      <c r="G62" s="88"/>
      <c r="H62" s="61">
        <f>ROUND(G62,2)*F62</f>
        <v>0</v>
      </c>
      <c r="I62" s="8"/>
      <c r="J62" s="125"/>
      <c r="K62" s="126"/>
      <c r="L62" s="127"/>
      <c r="M62" s="128"/>
      <c r="N62" s="128"/>
      <c r="O62" s="128"/>
    </row>
    <row r="63" spans="1:15" s="18" customFormat="1" ht="33" customHeight="1" thickBot="1">
      <c r="A63" s="71"/>
      <c r="B63" s="122" t="str">
        <f>B6</f>
        <v>A</v>
      </c>
      <c r="C63" s="152" t="str">
        <f>C6</f>
        <v>Lagimodiere Blvd. Southbound - Marion Street to Fermor Avenue - Mill and Fill</v>
      </c>
      <c r="D63" s="153"/>
      <c r="E63" s="153"/>
      <c r="F63" s="154"/>
      <c r="G63" s="123" t="s">
        <v>12</v>
      </c>
      <c r="H63" s="124">
        <f>SUM(H8:H62)</f>
        <v>0</v>
      </c>
      <c r="I63" s="8"/>
      <c r="J63" s="125"/>
      <c r="K63" s="126"/>
      <c r="L63" s="127"/>
      <c r="M63" s="128"/>
      <c r="N63" s="128"/>
      <c r="O63" s="128"/>
    </row>
    <row r="64" spans="1:15" s="18" customFormat="1" ht="33" customHeight="1" thickTop="1">
      <c r="A64" s="36"/>
      <c r="B64" s="56" t="s">
        <v>11</v>
      </c>
      <c r="C64" s="143" t="s">
        <v>175</v>
      </c>
      <c r="D64" s="144"/>
      <c r="E64" s="144"/>
      <c r="F64" s="145"/>
      <c r="G64" s="33"/>
      <c r="H64" s="57"/>
      <c r="I64" s="8"/>
      <c r="J64" s="125"/>
      <c r="K64" s="126"/>
      <c r="L64" s="127"/>
      <c r="M64" s="128"/>
      <c r="N64" s="128"/>
      <c r="O64" s="128"/>
    </row>
    <row r="65" spans="1:15" s="17" customFormat="1" ht="33" customHeight="1">
      <c r="A65" s="2"/>
      <c r="B65" s="58"/>
      <c r="C65" s="42" t="s">
        <v>14</v>
      </c>
      <c r="D65" s="30"/>
      <c r="E65" s="37" t="s">
        <v>0</v>
      </c>
      <c r="F65" s="32" t="s">
        <v>0</v>
      </c>
      <c r="G65" s="33"/>
      <c r="H65" s="59"/>
      <c r="I65" s="8"/>
      <c r="J65" s="125"/>
      <c r="K65" s="126"/>
      <c r="L65" s="127"/>
      <c r="M65" s="128"/>
      <c r="N65" s="128"/>
      <c r="O65" s="128"/>
    </row>
    <row r="66" spans="1:15" s="18" customFormat="1" ht="33" customHeight="1">
      <c r="A66" s="53" t="s">
        <v>28</v>
      </c>
      <c r="B66" s="60" t="s">
        <v>152</v>
      </c>
      <c r="C66" s="9" t="s">
        <v>29</v>
      </c>
      <c r="D66" s="10" t="s">
        <v>189</v>
      </c>
      <c r="E66" s="11" t="s">
        <v>24</v>
      </c>
      <c r="F66" s="26">
        <v>10</v>
      </c>
      <c r="G66" s="88"/>
      <c r="H66" s="61">
        <f>ROUND(G66,2)*F66</f>
        <v>0</v>
      </c>
      <c r="I66" s="8"/>
      <c r="J66" s="125"/>
      <c r="K66" s="126"/>
      <c r="L66" s="127"/>
      <c r="M66" s="128"/>
      <c r="N66" s="128"/>
      <c r="O66" s="128"/>
    </row>
    <row r="67" spans="1:15" s="18" customFormat="1" ht="33" customHeight="1">
      <c r="A67" s="54" t="s">
        <v>30</v>
      </c>
      <c r="B67" s="60" t="s">
        <v>153</v>
      </c>
      <c r="C67" s="9" t="s">
        <v>31</v>
      </c>
      <c r="D67" s="10" t="s">
        <v>102</v>
      </c>
      <c r="E67" s="11" t="s">
        <v>25</v>
      </c>
      <c r="F67" s="26">
        <v>100</v>
      </c>
      <c r="G67" s="88"/>
      <c r="H67" s="61">
        <f>ROUND(G67,2)*F67</f>
        <v>0</v>
      </c>
      <c r="I67" s="8"/>
      <c r="J67" s="125"/>
      <c r="K67" s="126"/>
      <c r="L67" s="127"/>
      <c r="M67" s="128"/>
      <c r="N67" s="128"/>
      <c r="O67" s="128"/>
    </row>
    <row r="68" spans="1:15" s="18" customFormat="1" ht="33" customHeight="1">
      <c r="A68" s="33"/>
      <c r="B68" s="58"/>
      <c r="C68" s="43" t="s">
        <v>15</v>
      </c>
      <c r="D68" s="30"/>
      <c r="E68" s="34"/>
      <c r="F68" s="32"/>
      <c r="G68" s="33"/>
      <c r="H68" s="59"/>
      <c r="I68" s="8"/>
      <c r="J68" s="125"/>
      <c r="K68" s="126"/>
      <c r="L68" s="127"/>
      <c r="M68" s="128"/>
      <c r="N68" s="128"/>
      <c r="O68" s="128"/>
    </row>
    <row r="69" spans="1:15" s="18" customFormat="1" ht="33" customHeight="1">
      <c r="A69" s="55" t="s">
        <v>130</v>
      </c>
      <c r="B69" s="60" t="s">
        <v>154</v>
      </c>
      <c r="C69" s="9" t="s">
        <v>131</v>
      </c>
      <c r="D69" s="10" t="s">
        <v>173</v>
      </c>
      <c r="E69" s="11"/>
      <c r="F69" s="12"/>
      <c r="G69" s="33"/>
      <c r="H69" s="61"/>
      <c r="I69" s="8"/>
      <c r="J69" s="125"/>
      <c r="K69" s="126"/>
      <c r="L69" s="127"/>
      <c r="M69" s="128"/>
      <c r="N69" s="128"/>
      <c r="O69" s="128"/>
    </row>
    <row r="70" spans="1:15" ht="33" customHeight="1">
      <c r="A70" s="55" t="s">
        <v>170</v>
      </c>
      <c r="B70" s="62" t="s">
        <v>26</v>
      </c>
      <c r="C70" s="9" t="s">
        <v>171</v>
      </c>
      <c r="D70" s="10" t="s">
        <v>0</v>
      </c>
      <c r="E70" s="11" t="s">
        <v>25</v>
      </c>
      <c r="F70" s="26">
        <v>225</v>
      </c>
      <c r="G70" s="88"/>
      <c r="H70" s="61">
        <f>ROUND(G70,2)*F70</f>
        <v>0</v>
      </c>
      <c r="J70" s="125"/>
      <c r="K70" s="126"/>
      <c r="L70" s="127"/>
      <c r="M70" s="128"/>
      <c r="N70" s="128"/>
      <c r="O70" s="128"/>
    </row>
    <row r="71" spans="1:15" s="18" customFormat="1" ht="33" customHeight="1">
      <c r="A71" s="55" t="s">
        <v>34</v>
      </c>
      <c r="B71" s="60" t="s">
        <v>155</v>
      </c>
      <c r="C71" s="9" t="s">
        <v>35</v>
      </c>
      <c r="D71" s="10" t="s">
        <v>173</v>
      </c>
      <c r="E71" s="11"/>
      <c r="F71" s="12"/>
      <c r="G71" s="33"/>
      <c r="H71" s="61"/>
      <c r="I71" s="8"/>
      <c r="J71" s="125"/>
      <c r="K71" s="126"/>
      <c r="L71" s="127"/>
      <c r="M71" s="128"/>
      <c r="N71" s="128"/>
      <c r="O71" s="128"/>
    </row>
    <row r="72" spans="1:15" ht="33" customHeight="1">
      <c r="A72" s="55" t="s">
        <v>132</v>
      </c>
      <c r="B72" s="62" t="s">
        <v>26</v>
      </c>
      <c r="C72" s="9" t="s">
        <v>104</v>
      </c>
      <c r="D72" s="10" t="s">
        <v>0</v>
      </c>
      <c r="E72" s="11" t="s">
        <v>25</v>
      </c>
      <c r="F72" s="26">
        <v>10</v>
      </c>
      <c r="G72" s="88"/>
      <c r="H72" s="61">
        <f>ROUND(G72,2)*F72</f>
        <v>0</v>
      </c>
      <c r="J72" s="125"/>
      <c r="K72" s="126"/>
      <c r="L72" s="127"/>
      <c r="M72" s="128"/>
      <c r="N72" s="128"/>
      <c r="O72" s="128"/>
    </row>
    <row r="73" spans="1:15" s="7" customFormat="1" ht="33" customHeight="1">
      <c r="A73" s="55" t="s">
        <v>133</v>
      </c>
      <c r="B73" s="62" t="s">
        <v>33</v>
      </c>
      <c r="C73" s="9" t="s">
        <v>105</v>
      </c>
      <c r="D73" s="10" t="s">
        <v>0</v>
      </c>
      <c r="E73" s="11" t="s">
        <v>25</v>
      </c>
      <c r="F73" s="26">
        <v>160</v>
      </c>
      <c r="G73" s="88"/>
      <c r="H73" s="61">
        <f>ROUND(G73,2)*F73</f>
        <v>0</v>
      </c>
      <c r="J73" s="125"/>
      <c r="K73" s="126"/>
      <c r="L73" s="127"/>
      <c r="M73" s="128"/>
      <c r="N73" s="128"/>
      <c r="O73" s="128"/>
    </row>
    <row r="74" spans="1:15" s="7" customFormat="1" ht="33" customHeight="1">
      <c r="A74" s="55" t="s">
        <v>134</v>
      </c>
      <c r="B74" s="62" t="s">
        <v>51</v>
      </c>
      <c r="C74" s="9" t="s">
        <v>106</v>
      </c>
      <c r="D74" s="10" t="s">
        <v>0</v>
      </c>
      <c r="E74" s="11" t="s">
        <v>25</v>
      </c>
      <c r="F74" s="26">
        <v>35</v>
      </c>
      <c r="G74" s="88"/>
      <c r="H74" s="61">
        <f>ROUND(G74,2)*F74</f>
        <v>0</v>
      </c>
      <c r="I74"/>
      <c r="J74" s="125"/>
      <c r="K74" s="126"/>
      <c r="L74" s="127"/>
      <c r="M74" s="128"/>
      <c r="N74" s="128"/>
      <c r="O74" s="128"/>
    </row>
    <row r="75" spans="1:15" s="7" customFormat="1" ht="33" customHeight="1">
      <c r="A75" s="55" t="s">
        <v>36</v>
      </c>
      <c r="B75" s="60" t="s">
        <v>156</v>
      </c>
      <c r="C75" s="9" t="s">
        <v>37</v>
      </c>
      <c r="D75" s="10" t="s">
        <v>173</v>
      </c>
      <c r="E75" s="11"/>
      <c r="F75" s="26"/>
      <c r="G75" s="33"/>
      <c r="H75" s="61"/>
      <c r="I75" s="19"/>
      <c r="J75" s="125"/>
      <c r="K75" s="126"/>
      <c r="L75" s="127"/>
      <c r="M75" s="128"/>
      <c r="N75" s="128"/>
      <c r="O75" s="128"/>
    </row>
    <row r="76" spans="1:15" s="7" customFormat="1" ht="33" customHeight="1">
      <c r="A76" s="55" t="s">
        <v>38</v>
      </c>
      <c r="B76" s="62" t="s">
        <v>26</v>
      </c>
      <c r="C76" s="9" t="s">
        <v>39</v>
      </c>
      <c r="D76" s="10" t="s">
        <v>0</v>
      </c>
      <c r="E76" s="11" t="s">
        <v>32</v>
      </c>
      <c r="F76" s="12">
        <v>660</v>
      </c>
      <c r="G76" s="88"/>
      <c r="H76" s="61">
        <f>ROUND(G76,2)*F76</f>
        <v>0</v>
      </c>
      <c r="I76" s="8"/>
      <c r="J76" s="125"/>
      <c r="K76" s="126"/>
      <c r="L76" s="127"/>
      <c r="M76" s="128"/>
      <c r="N76" s="128"/>
      <c r="O76" s="128"/>
    </row>
    <row r="77" spans="1:15" ht="33" customHeight="1">
      <c r="A77" s="55" t="s">
        <v>40</v>
      </c>
      <c r="B77" s="60" t="s">
        <v>157</v>
      </c>
      <c r="C77" s="9" t="s">
        <v>41</v>
      </c>
      <c r="D77" s="10" t="s">
        <v>173</v>
      </c>
      <c r="E77" s="11"/>
      <c r="F77" s="12"/>
      <c r="G77" s="33"/>
      <c r="H77" s="61"/>
      <c r="J77" s="125"/>
      <c r="K77" s="126"/>
      <c r="L77" s="127"/>
      <c r="M77" s="128"/>
      <c r="N77" s="128"/>
      <c r="O77" s="128"/>
    </row>
    <row r="78" spans="1:15" s="18" customFormat="1" ht="33" customHeight="1">
      <c r="A78" s="55" t="s">
        <v>42</v>
      </c>
      <c r="B78" s="62" t="s">
        <v>26</v>
      </c>
      <c r="C78" s="9" t="s">
        <v>43</v>
      </c>
      <c r="D78" s="10" t="s">
        <v>0</v>
      </c>
      <c r="E78" s="11" t="s">
        <v>32</v>
      </c>
      <c r="F78" s="12">
        <v>480</v>
      </c>
      <c r="G78" s="88"/>
      <c r="H78" s="61">
        <f>ROUND(G78,2)*F78</f>
        <v>0</v>
      </c>
      <c r="I78" s="8"/>
      <c r="J78" s="125"/>
      <c r="K78" s="126"/>
      <c r="L78" s="127"/>
      <c r="M78" s="128"/>
      <c r="N78" s="128"/>
      <c r="O78" s="128"/>
    </row>
    <row r="79" spans="1:15" s="18" customFormat="1" ht="33" customHeight="1">
      <c r="A79" s="55" t="s">
        <v>52</v>
      </c>
      <c r="B79" s="60" t="s">
        <v>158</v>
      </c>
      <c r="C79" s="9" t="s">
        <v>53</v>
      </c>
      <c r="D79" s="10" t="s">
        <v>184</v>
      </c>
      <c r="E79" s="11"/>
      <c r="F79" s="26"/>
      <c r="G79" s="33"/>
      <c r="H79" s="61"/>
      <c r="I79" s="8"/>
      <c r="J79" s="125"/>
      <c r="K79" s="126"/>
      <c r="L79" s="127"/>
      <c r="M79" s="128"/>
      <c r="N79" s="128"/>
      <c r="O79" s="128"/>
    </row>
    <row r="80" spans="1:15" s="18" customFormat="1" ht="33" customHeight="1">
      <c r="A80" s="55" t="s">
        <v>54</v>
      </c>
      <c r="B80" s="62" t="s">
        <v>26</v>
      </c>
      <c r="C80" s="9" t="s">
        <v>120</v>
      </c>
      <c r="D80" s="10" t="s">
        <v>187</v>
      </c>
      <c r="E80" s="11"/>
      <c r="F80" s="26"/>
      <c r="G80" s="33"/>
      <c r="H80" s="61"/>
      <c r="I80" s="8"/>
      <c r="J80" s="125"/>
      <c r="K80" s="126"/>
      <c r="L80" s="127"/>
      <c r="M80" s="128"/>
      <c r="N80" s="128"/>
      <c r="O80" s="128"/>
    </row>
    <row r="81" spans="1:15" s="18" customFormat="1" ht="33" customHeight="1">
      <c r="A81" s="55" t="s">
        <v>78</v>
      </c>
      <c r="B81" s="62" t="s">
        <v>176</v>
      </c>
      <c r="C81" s="9" t="s">
        <v>180</v>
      </c>
      <c r="D81" s="10"/>
      <c r="E81" s="11" t="s">
        <v>50</v>
      </c>
      <c r="F81" s="26">
        <v>20</v>
      </c>
      <c r="G81" s="88"/>
      <c r="H81" s="61">
        <f>ROUND(G81,2)*F81</f>
        <v>0</v>
      </c>
      <c r="I81" s="8"/>
      <c r="J81" s="125"/>
      <c r="K81" s="126"/>
      <c r="L81" s="127"/>
      <c r="M81" s="128"/>
      <c r="N81" s="128"/>
      <c r="O81" s="128"/>
    </row>
    <row r="82" spans="1:15" s="18" customFormat="1" ht="33" customHeight="1">
      <c r="A82" s="55" t="s">
        <v>55</v>
      </c>
      <c r="B82" s="62" t="s">
        <v>177</v>
      </c>
      <c r="C82" s="9" t="s">
        <v>181</v>
      </c>
      <c r="D82" s="10"/>
      <c r="E82" s="11" t="s">
        <v>50</v>
      </c>
      <c r="F82" s="26">
        <v>40</v>
      </c>
      <c r="G82" s="88"/>
      <c r="H82" s="61">
        <f>ROUND(G82,2)*F82</f>
        <v>0</v>
      </c>
      <c r="I82" s="8"/>
      <c r="J82" s="125"/>
      <c r="K82" s="126"/>
      <c r="L82" s="127"/>
      <c r="M82" s="128"/>
      <c r="N82" s="128"/>
      <c r="O82" s="128"/>
    </row>
    <row r="83" spans="1:15" s="18" customFormat="1" ht="33" customHeight="1">
      <c r="A83" s="55" t="s">
        <v>108</v>
      </c>
      <c r="B83" s="62" t="s">
        <v>33</v>
      </c>
      <c r="C83" s="9" t="s">
        <v>191</v>
      </c>
      <c r="D83" s="10" t="s">
        <v>107</v>
      </c>
      <c r="E83" s="11" t="s">
        <v>50</v>
      </c>
      <c r="F83" s="26">
        <v>35</v>
      </c>
      <c r="G83" s="88"/>
      <c r="H83" s="61">
        <f>ROUND(G83,2)*F83</f>
        <v>0</v>
      </c>
      <c r="I83" s="8"/>
      <c r="J83" s="125"/>
      <c r="K83" s="126"/>
      <c r="L83" s="127"/>
      <c r="M83" s="128"/>
      <c r="N83" s="128"/>
      <c r="O83" s="128"/>
    </row>
    <row r="84" spans="1:15" s="18" customFormat="1" ht="33" customHeight="1">
      <c r="A84" s="55" t="s">
        <v>57</v>
      </c>
      <c r="B84" s="60" t="s">
        <v>159</v>
      </c>
      <c r="C84" s="9" t="s">
        <v>58</v>
      </c>
      <c r="D84" s="10" t="s">
        <v>86</v>
      </c>
      <c r="E84" s="69"/>
      <c r="F84" s="26"/>
      <c r="G84" s="33"/>
      <c r="H84" s="61"/>
      <c r="I84" s="8"/>
      <c r="J84" s="125"/>
      <c r="K84" s="126"/>
      <c r="L84" s="127"/>
      <c r="M84" s="128"/>
      <c r="N84" s="128"/>
      <c r="O84" s="128"/>
    </row>
    <row r="85" spans="1:15" s="18" customFormat="1" ht="33" customHeight="1">
      <c r="A85" s="55" t="s">
        <v>59</v>
      </c>
      <c r="B85" s="62" t="s">
        <v>26</v>
      </c>
      <c r="C85" s="9" t="s">
        <v>60</v>
      </c>
      <c r="D85" s="10"/>
      <c r="E85" s="11"/>
      <c r="F85" s="26"/>
      <c r="G85" s="33"/>
      <c r="H85" s="61"/>
      <c r="I85" s="13"/>
      <c r="J85" s="125"/>
      <c r="K85" s="126"/>
      <c r="L85" s="127"/>
      <c r="M85" s="128"/>
      <c r="N85" s="128"/>
      <c r="O85" s="128"/>
    </row>
    <row r="86" spans="1:15" s="18" customFormat="1" ht="33" customHeight="1">
      <c r="A86" s="55" t="s">
        <v>61</v>
      </c>
      <c r="B86" s="62" t="s">
        <v>176</v>
      </c>
      <c r="C86" s="9" t="s">
        <v>182</v>
      </c>
      <c r="D86" s="10"/>
      <c r="E86" s="11" t="s">
        <v>27</v>
      </c>
      <c r="F86" s="26">
        <v>300</v>
      </c>
      <c r="G86" s="88"/>
      <c r="H86" s="61">
        <f>ROUND(G86,2)*F86</f>
        <v>0</v>
      </c>
      <c r="I86" s="8"/>
      <c r="J86" s="125"/>
      <c r="K86" s="126"/>
      <c r="L86" s="127"/>
      <c r="M86" s="128"/>
      <c r="N86" s="128"/>
      <c r="O86" s="128"/>
    </row>
    <row r="87" spans="1:15" s="18" customFormat="1" ht="33" customHeight="1">
      <c r="A87" s="55" t="s">
        <v>79</v>
      </c>
      <c r="B87" s="62" t="s">
        <v>33</v>
      </c>
      <c r="C87" s="9" t="s">
        <v>80</v>
      </c>
      <c r="D87" s="10"/>
      <c r="E87" s="11"/>
      <c r="F87" s="26"/>
      <c r="G87" s="33"/>
      <c r="H87" s="61"/>
      <c r="I87" s="8"/>
      <c r="J87" s="125"/>
      <c r="K87" s="126"/>
      <c r="L87" s="127"/>
      <c r="M87" s="128"/>
      <c r="N87" s="128"/>
      <c r="O87" s="128"/>
    </row>
    <row r="88" spans="1:15" s="18" customFormat="1" ht="33" customHeight="1" thickBot="1">
      <c r="A88" s="55" t="s">
        <v>81</v>
      </c>
      <c r="B88" s="63" t="s">
        <v>176</v>
      </c>
      <c r="C88" s="64" t="s">
        <v>182</v>
      </c>
      <c r="D88" s="65"/>
      <c r="E88" s="66" t="s">
        <v>27</v>
      </c>
      <c r="F88" s="121">
        <v>15</v>
      </c>
      <c r="G88" s="89"/>
      <c r="H88" s="67">
        <f>ROUND(G88,2)*F88</f>
        <v>0</v>
      </c>
      <c r="I88" s="8"/>
      <c r="J88" s="125"/>
      <c r="K88" s="126"/>
      <c r="L88" s="127"/>
      <c r="M88" s="128"/>
      <c r="N88" s="128"/>
      <c r="O88" s="128"/>
    </row>
    <row r="89" spans="1:15" s="18" customFormat="1" ht="33" customHeight="1" thickTop="1">
      <c r="A89" s="55" t="s">
        <v>111</v>
      </c>
      <c r="B89" s="60" t="s">
        <v>160</v>
      </c>
      <c r="C89" s="9" t="s">
        <v>112</v>
      </c>
      <c r="D89" s="10" t="s">
        <v>113</v>
      </c>
      <c r="E89" s="11"/>
      <c r="F89" s="26"/>
      <c r="G89" s="33"/>
      <c r="H89" s="61"/>
      <c r="I89" s="8"/>
      <c r="J89" s="125"/>
      <c r="K89" s="126"/>
      <c r="L89" s="127"/>
      <c r="M89" s="128"/>
      <c r="N89" s="128"/>
      <c r="O89" s="128"/>
    </row>
    <row r="90" spans="1:15" s="18" customFormat="1" ht="33" customHeight="1">
      <c r="A90" s="55" t="s">
        <v>114</v>
      </c>
      <c r="B90" s="62" t="s">
        <v>26</v>
      </c>
      <c r="C90" s="9" t="s">
        <v>115</v>
      </c>
      <c r="D90" s="10" t="s">
        <v>0</v>
      </c>
      <c r="E90" s="11" t="s">
        <v>25</v>
      </c>
      <c r="F90" s="26">
        <v>800</v>
      </c>
      <c r="G90" s="88"/>
      <c r="H90" s="61">
        <f>ROUND(G90,2)*F90</f>
        <v>0</v>
      </c>
      <c r="I90" s="8"/>
      <c r="J90" s="125"/>
      <c r="K90" s="126"/>
      <c r="L90" s="127"/>
      <c r="M90" s="128"/>
      <c r="N90" s="128"/>
      <c r="O90" s="128"/>
    </row>
    <row r="91" spans="1:15" s="18" customFormat="1" ht="33" customHeight="1">
      <c r="A91" s="55" t="s">
        <v>116</v>
      </c>
      <c r="B91" s="62" t="s">
        <v>33</v>
      </c>
      <c r="C91" s="9" t="s">
        <v>117</v>
      </c>
      <c r="D91" s="10" t="s">
        <v>0</v>
      </c>
      <c r="E91" s="11" t="s">
        <v>25</v>
      </c>
      <c r="F91" s="26">
        <v>550</v>
      </c>
      <c r="G91" s="88"/>
      <c r="H91" s="61">
        <f>ROUND(G91,2)*F91</f>
        <v>0</v>
      </c>
      <c r="I91" s="8"/>
      <c r="J91" s="125"/>
      <c r="K91" s="126"/>
      <c r="L91" s="127"/>
      <c r="M91" s="128"/>
      <c r="N91" s="128"/>
      <c r="O91" s="128"/>
    </row>
    <row r="92" spans="1:15" s="18" customFormat="1" ht="33" customHeight="1">
      <c r="A92" s="55" t="s">
        <v>118</v>
      </c>
      <c r="B92" s="62" t="s">
        <v>51</v>
      </c>
      <c r="C92" s="9" t="s">
        <v>119</v>
      </c>
      <c r="D92" s="10" t="s">
        <v>0</v>
      </c>
      <c r="E92" s="11" t="s">
        <v>25</v>
      </c>
      <c r="F92" s="26">
        <v>100</v>
      </c>
      <c r="G92" s="88"/>
      <c r="H92" s="61">
        <f>ROUND(G92,2)*F92</f>
        <v>0</v>
      </c>
      <c r="I92" s="8"/>
      <c r="J92" s="125"/>
      <c r="K92" s="126"/>
      <c r="L92" s="127"/>
      <c r="M92" s="128"/>
      <c r="N92" s="128"/>
      <c r="O92" s="128"/>
    </row>
    <row r="93" spans="1:15" s="18" customFormat="1" ht="33" customHeight="1">
      <c r="A93" s="55"/>
      <c r="B93" s="60" t="s">
        <v>161</v>
      </c>
      <c r="C93" s="9" t="s">
        <v>172</v>
      </c>
      <c r="D93" s="20" t="s">
        <v>192</v>
      </c>
      <c r="E93" s="11" t="s">
        <v>27</v>
      </c>
      <c r="F93" s="28">
        <v>50</v>
      </c>
      <c r="G93" s="88"/>
      <c r="H93" s="61">
        <f>ROUND(G93,2)*F93</f>
        <v>0</v>
      </c>
      <c r="I93" s="8"/>
      <c r="J93" s="125"/>
      <c r="K93" s="126"/>
      <c r="L93" s="127"/>
      <c r="M93" s="128"/>
      <c r="N93" s="128"/>
      <c r="O93" s="128"/>
    </row>
    <row r="94" spans="1:15" s="18" customFormat="1" ht="33" customHeight="1">
      <c r="A94" s="2"/>
      <c r="B94" s="70"/>
      <c r="C94" s="43" t="s">
        <v>16</v>
      </c>
      <c r="D94" s="30"/>
      <c r="E94" s="31"/>
      <c r="F94" s="32"/>
      <c r="G94" s="33"/>
      <c r="H94" s="59"/>
      <c r="I94" s="8"/>
      <c r="J94" s="125"/>
      <c r="K94" s="126"/>
      <c r="L94" s="127"/>
      <c r="M94" s="128"/>
      <c r="N94" s="128"/>
      <c r="O94" s="128"/>
    </row>
    <row r="95" spans="1:15" s="18" customFormat="1" ht="33" customHeight="1">
      <c r="A95" s="54" t="s">
        <v>62</v>
      </c>
      <c r="B95" s="60" t="s">
        <v>162</v>
      </c>
      <c r="C95" s="9" t="s">
        <v>63</v>
      </c>
      <c r="D95" s="10" t="s">
        <v>87</v>
      </c>
      <c r="E95" s="11" t="s">
        <v>50</v>
      </c>
      <c r="F95" s="27">
        <v>200</v>
      </c>
      <c r="G95" s="88"/>
      <c r="H95" s="73">
        <f>ROUND(G95,2)*F95</f>
        <v>0</v>
      </c>
      <c r="I95" s="8"/>
      <c r="J95" s="125"/>
      <c r="K95" s="126"/>
      <c r="L95" s="127"/>
      <c r="M95" s="128"/>
      <c r="N95" s="128"/>
      <c r="O95" s="128"/>
    </row>
    <row r="96" spans="1:15" s="18" customFormat="1" ht="33" customHeight="1">
      <c r="A96" s="2"/>
      <c r="B96" s="70"/>
      <c r="C96" s="43" t="s">
        <v>17</v>
      </c>
      <c r="D96" s="30"/>
      <c r="E96" s="31"/>
      <c r="F96" s="32"/>
      <c r="G96" s="33"/>
      <c r="H96" s="59"/>
      <c r="I96" s="68"/>
      <c r="J96" s="125"/>
      <c r="K96" s="126"/>
      <c r="L96" s="127"/>
      <c r="M96" s="128"/>
      <c r="N96" s="128"/>
      <c r="O96" s="128"/>
    </row>
    <row r="97" spans="1:15" s="18" customFormat="1" ht="33" customHeight="1">
      <c r="A97" s="54" t="s">
        <v>88</v>
      </c>
      <c r="B97" s="60" t="s">
        <v>163</v>
      </c>
      <c r="C97" s="16" t="s">
        <v>89</v>
      </c>
      <c r="D97" s="10" t="s">
        <v>185</v>
      </c>
      <c r="E97" s="11"/>
      <c r="F97" s="27"/>
      <c r="G97" s="33"/>
      <c r="H97" s="73"/>
      <c r="I97" s="14"/>
      <c r="J97" s="125"/>
      <c r="K97" s="126"/>
      <c r="L97" s="127"/>
      <c r="M97" s="128"/>
      <c r="N97" s="128"/>
      <c r="O97" s="128"/>
    </row>
    <row r="98" spans="1:15" s="18" customFormat="1" ht="33" customHeight="1">
      <c r="A98" s="54" t="s">
        <v>90</v>
      </c>
      <c r="B98" s="62" t="s">
        <v>26</v>
      </c>
      <c r="C98" s="9" t="s">
        <v>91</v>
      </c>
      <c r="D98" s="10"/>
      <c r="E98" s="11" t="s">
        <v>32</v>
      </c>
      <c r="F98" s="15">
        <v>1</v>
      </c>
      <c r="G98" s="88"/>
      <c r="H98" s="73">
        <f>ROUND(G98,2)*F98</f>
        <v>0</v>
      </c>
      <c r="I98" s="8"/>
      <c r="J98" s="125"/>
      <c r="K98" s="126"/>
      <c r="L98" s="127"/>
      <c r="M98" s="128"/>
      <c r="N98" s="128"/>
      <c r="O98" s="128"/>
    </row>
    <row r="99" spans="1:15" s="18" customFormat="1" ht="33" customHeight="1">
      <c r="A99" s="54" t="s">
        <v>92</v>
      </c>
      <c r="B99" s="62" t="s">
        <v>33</v>
      </c>
      <c r="C99" s="9" t="s">
        <v>93</v>
      </c>
      <c r="D99" s="10"/>
      <c r="E99" s="11" t="s">
        <v>32</v>
      </c>
      <c r="F99" s="15">
        <v>1</v>
      </c>
      <c r="G99" s="88"/>
      <c r="H99" s="73">
        <f>ROUND(G99,2)*F99</f>
        <v>0</v>
      </c>
      <c r="I99" s="13"/>
      <c r="J99" s="125"/>
      <c r="K99" s="126"/>
      <c r="L99" s="127"/>
      <c r="M99" s="128"/>
      <c r="N99" s="128"/>
      <c r="O99" s="128"/>
    </row>
    <row r="100" spans="1:15" s="18" customFormat="1" ht="33" customHeight="1">
      <c r="A100" s="2"/>
      <c r="B100" s="74"/>
      <c r="C100" s="43" t="s">
        <v>18</v>
      </c>
      <c r="D100" s="30"/>
      <c r="E100" s="31"/>
      <c r="F100" s="30"/>
      <c r="G100" s="33"/>
      <c r="H100" s="59"/>
      <c r="I100" s="8"/>
      <c r="J100" s="125"/>
      <c r="K100" s="126"/>
      <c r="L100" s="127"/>
      <c r="M100" s="128"/>
      <c r="N100" s="128"/>
      <c r="O100" s="128"/>
    </row>
    <row r="101" spans="1:15" s="18" customFormat="1" ht="33" customHeight="1">
      <c r="A101" s="54" t="s">
        <v>67</v>
      </c>
      <c r="B101" s="60" t="s">
        <v>164</v>
      </c>
      <c r="C101" s="9" t="s">
        <v>97</v>
      </c>
      <c r="D101" s="10" t="s">
        <v>122</v>
      </c>
      <c r="E101" s="11" t="s">
        <v>32</v>
      </c>
      <c r="F101" s="15">
        <v>1</v>
      </c>
      <c r="G101" s="88"/>
      <c r="H101" s="73">
        <f>ROUND(G101,2)*F101</f>
        <v>0</v>
      </c>
      <c r="I101" s="8"/>
      <c r="J101" s="125"/>
      <c r="K101" s="126"/>
      <c r="L101" s="127"/>
      <c r="M101" s="128"/>
      <c r="N101" s="128"/>
      <c r="O101" s="128"/>
    </row>
    <row r="102" spans="1:15" s="18" customFormat="1" ht="33" customHeight="1">
      <c r="A102" s="54" t="s">
        <v>68</v>
      </c>
      <c r="B102" s="60" t="s">
        <v>165</v>
      </c>
      <c r="C102" s="9" t="s">
        <v>101</v>
      </c>
      <c r="D102" s="10" t="s">
        <v>122</v>
      </c>
      <c r="E102" s="11"/>
      <c r="F102" s="15"/>
      <c r="G102" s="33"/>
      <c r="H102" s="73"/>
      <c r="I102" s="8"/>
      <c r="J102" s="125"/>
      <c r="K102" s="126"/>
      <c r="L102" s="127"/>
      <c r="M102" s="128"/>
      <c r="N102" s="128"/>
      <c r="O102" s="128"/>
    </row>
    <row r="103" spans="1:15" s="18" customFormat="1" ht="33" customHeight="1">
      <c r="A103" s="54" t="s">
        <v>123</v>
      </c>
      <c r="B103" s="62" t="s">
        <v>26</v>
      </c>
      <c r="C103" s="9" t="s">
        <v>124</v>
      </c>
      <c r="D103" s="10"/>
      <c r="E103" s="11" t="s">
        <v>32</v>
      </c>
      <c r="F103" s="15">
        <v>1</v>
      </c>
      <c r="G103" s="88"/>
      <c r="H103" s="73">
        <f>ROUND(G103,2)*F103</f>
        <v>0</v>
      </c>
      <c r="I103" s="8"/>
      <c r="J103" s="125"/>
      <c r="K103" s="126"/>
      <c r="L103" s="127"/>
      <c r="M103" s="128"/>
      <c r="N103" s="128"/>
      <c r="O103" s="128"/>
    </row>
    <row r="104" spans="1:15" s="18" customFormat="1" ht="33" customHeight="1">
      <c r="A104" s="54" t="s">
        <v>69</v>
      </c>
      <c r="B104" s="62" t="s">
        <v>33</v>
      </c>
      <c r="C104" s="9" t="s">
        <v>70</v>
      </c>
      <c r="D104" s="10"/>
      <c r="E104" s="11" t="s">
        <v>32</v>
      </c>
      <c r="F104" s="15">
        <v>1</v>
      </c>
      <c r="G104" s="88"/>
      <c r="H104" s="73">
        <f>ROUND(G104,2)*F104</f>
        <v>0</v>
      </c>
      <c r="I104" s="8"/>
      <c r="J104" s="125"/>
      <c r="K104" s="126"/>
      <c r="L104" s="127"/>
      <c r="M104" s="128"/>
      <c r="N104" s="128"/>
      <c r="O104" s="128"/>
    </row>
    <row r="105" spans="1:15" s="21" customFormat="1" ht="33" customHeight="1">
      <c r="A105" s="33"/>
      <c r="B105" s="58"/>
      <c r="C105" s="43" t="s">
        <v>19</v>
      </c>
      <c r="D105" s="30"/>
      <c r="E105" s="34"/>
      <c r="F105" s="30"/>
      <c r="G105" s="33"/>
      <c r="H105" s="59"/>
      <c r="I105" s="8"/>
      <c r="J105" s="125"/>
      <c r="K105" s="126"/>
      <c r="L105" s="127"/>
      <c r="M105" s="128"/>
      <c r="N105" s="128"/>
      <c r="O105" s="128"/>
    </row>
    <row r="106" spans="1:15" s="22" customFormat="1" ht="33" customHeight="1">
      <c r="A106" s="55" t="s">
        <v>125</v>
      </c>
      <c r="B106" s="60" t="s">
        <v>166</v>
      </c>
      <c r="C106" s="9" t="s">
        <v>126</v>
      </c>
      <c r="D106" s="10" t="s">
        <v>127</v>
      </c>
      <c r="E106" s="11" t="s">
        <v>25</v>
      </c>
      <c r="F106" s="26">
        <v>100</v>
      </c>
      <c r="G106" s="88"/>
      <c r="H106" s="61">
        <f>ROUND(G106,2)*F106</f>
        <v>0</v>
      </c>
      <c r="I106" s="8"/>
      <c r="J106" s="125"/>
      <c r="K106" s="126"/>
      <c r="L106" s="127"/>
      <c r="M106" s="128"/>
      <c r="N106" s="128"/>
      <c r="O106" s="128"/>
    </row>
    <row r="107" spans="1:15" s="22" customFormat="1" ht="33" customHeight="1" thickBot="1">
      <c r="A107" s="72"/>
      <c r="B107" s="75" t="str">
        <f>B64</f>
        <v>B</v>
      </c>
      <c r="C107" s="152" t="str">
        <f>C64</f>
        <v>Lagimodiere Blvd. Southbound - Fermor to 150 m South of Fermor</v>
      </c>
      <c r="D107" s="155"/>
      <c r="E107" s="155"/>
      <c r="F107" s="156"/>
      <c r="G107" s="38" t="s">
        <v>12</v>
      </c>
      <c r="H107" s="76">
        <f>SUM(H66:H106)</f>
        <v>0</v>
      </c>
      <c r="I107" s="8"/>
      <c r="J107" s="125"/>
      <c r="K107" s="126"/>
      <c r="L107" s="127"/>
      <c r="M107" s="128"/>
      <c r="N107" s="128"/>
      <c r="O107" s="128"/>
    </row>
    <row r="108" spans="1:15" ht="33" customHeight="1" thickTop="1">
      <c r="A108" s="44"/>
      <c r="B108" s="77"/>
      <c r="C108" s="48" t="s">
        <v>13</v>
      </c>
      <c r="D108" s="49"/>
      <c r="E108" s="50"/>
      <c r="F108" s="51"/>
      <c r="G108" s="52"/>
      <c r="H108" s="78"/>
      <c r="I108" s="35"/>
      <c r="J108" s="125"/>
      <c r="K108" s="126"/>
      <c r="L108" s="127"/>
      <c r="M108" s="128"/>
      <c r="N108" s="128"/>
      <c r="O108" s="128"/>
    </row>
    <row r="109" spans="1:15" ht="33" customHeight="1">
      <c r="A109" s="44"/>
      <c r="B109" s="79"/>
      <c r="C109" s="46"/>
      <c r="D109" s="39"/>
      <c r="E109" s="40"/>
      <c r="F109" s="41"/>
      <c r="G109" s="47"/>
      <c r="H109" s="80"/>
      <c r="I109" s="35"/>
      <c r="J109" s="125"/>
      <c r="K109" s="126"/>
      <c r="L109" s="127"/>
      <c r="M109" s="128"/>
      <c r="N109" s="128"/>
      <c r="O109" s="128"/>
    </row>
    <row r="110" spans="1:15" ht="33" customHeight="1">
      <c r="A110" s="45"/>
      <c r="B110" s="81" t="str">
        <f>B6</f>
        <v>A</v>
      </c>
      <c r="C110" s="147" t="str">
        <f>C6</f>
        <v>Lagimodiere Blvd. Southbound - Marion Street to Fermor Avenue - Mill and Fill</v>
      </c>
      <c r="D110" s="148"/>
      <c r="E110" s="148"/>
      <c r="F110" s="149"/>
      <c r="G110" s="90" t="s">
        <v>12</v>
      </c>
      <c r="H110" s="82">
        <f>H63</f>
        <v>0</v>
      </c>
      <c r="J110" s="125"/>
      <c r="K110" s="126"/>
      <c r="L110" s="127"/>
      <c r="M110" s="128"/>
      <c r="N110" s="128"/>
      <c r="O110" s="128"/>
    </row>
    <row r="111" spans="1:15" ht="33" customHeight="1">
      <c r="A111" s="45"/>
      <c r="B111" s="81" t="str">
        <f>B64</f>
        <v>B</v>
      </c>
      <c r="C111" s="147" t="str">
        <f>C64</f>
        <v>Lagimodiere Blvd. Southbound - Fermor to 150 m South of Fermor</v>
      </c>
      <c r="D111" s="148"/>
      <c r="E111" s="148"/>
      <c r="F111" s="149"/>
      <c r="G111" s="90" t="s">
        <v>12</v>
      </c>
      <c r="H111" s="82">
        <f>H107</f>
        <v>0</v>
      </c>
      <c r="J111" s="125"/>
      <c r="K111" s="126"/>
      <c r="L111" s="127"/>
      <c r="M111" s="128"/>
      <c r="N111" s="128"/>
      <c r="O111" s="128"/>
    </row>
    <row r="112" spans="1:15" s="5" customFormat="1" ht="33" customHeight="1">
      <c r="A112" s="45"/>
      <c r="B112" s="146" t="s">
        <v>23</v>
      </c>
      <c r="C112" s="141"/>
      <c r="D112" s="141"/>
      <c r="E112" s="141"/>
      <c r="F112" s="141"/>
      <c r="G112" s="150">
        <f>SUM(H110:H111)</f>
        <v>0</v>
      </c>
      <c r="H112" s="151"/>
      <c r="J112" s="125"/>
      <c r="K112" s="126"/>
      <c r="L112" s="127"/>
      <c r="M112" s="128"/>
      <c r="N112" s="128"/>
      <c r="O112" s="128"/>
    </row>
    <row r="113" spans="1:15" ht="33" customHeight="1">
      <c r="A113" s="45"/>
      <c r="B113" s="146" t="s">
        <v>21</v>
      </c>
      <c r="C113" s="141"/>
      <c r="D113" s="141"/>
      <c r="E113" s="141"/>
      <c r="F113" s="141"/>
      <c r="G113" s="141"/>
      <c r="H113" s="142"/>
      <c r="J113" s="125"/>
      <c r="K113" s="126"/>
      <c r="L113" s="127"/>
      <c r="M113" s="128"/>
      <c r="N113" s="128"/>
      <c r="O113" s="128"/>
    </row>
    <row r="114" spans="1:15" ht="33" customHeight="1">
      <c r="A114" s="45"/>
      <c r="B114" s="140" t="s">
        <v>22</v>
      </c>
      <c r="C114" s="141"/>
      <c r="D114" s="141"/>
      <c r="E114" s="141"/>
      <c r="F114" s="141"/>
      <c r="G114" s="141"/>
      <c r="H114" s="142"/>
      <c r="J114" s="125"/>
      <c r="K114" s="126"/>
      <c r="L114" s="127"/>
      <c r="M114" s="128"/>
      <c r="N114" s="128"/>
      <c r="O114" s="128"/>
    </row>
    <row r="115" spans="1:15" ht="33" customHeight="1" thickBot="1">
      <c r="A115" s="45"/>
      <c r="B115" s="83"/>
      <c r="C115" s="24"/>
      <c r="D115" s="84"/>
      <c r="E115" s="85"/>
      <c r="F115" s="86"/>
      <c r="G115" s="91"/>
      <c r="H115" s="87"/>
      <c r="J115" s="125"/>
      <c r="K115" s="126"/>
      <c r="L115" s="127"/>
      <c r="M115" s="128"/>
      <c r="N115" s="128"/>
      <c r="O115" s="128"/>
    </row>
    <row r="116" ht="15.75" thickTop="1"/>
  </sheetData>
  <sheetProtection password="D6F6" sheet="1" objects="1" scenarios="1" selectLockedCells="1"/>
  <mergeCells count="10">
    <mergeCell ref="B114:H114"/>
    <mergeCell ref="C6:F6"/>
    <mergeCell ref="B112:F112"/>
    <mergeCell ref="C110:F110"/>
    <mergeCell ref="C111:F111"/>
    <mergeCell ref="G112:H112"/>
    <mergeCell ref="C63:F63"/>
    <mergeCell ref="C64:F64"/>
    <mergeCell ref="C107:F107"/>
    <mergeCell ref="B113:H113"/>
  </mergeCells>
  <conditionalFormatting sqref="D12 D69:D74 D32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1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06 G57:G60 G62 G43 G53 G55 G46:G51 G31:G32 G37 G39:G41 G35 G27:G29 G23:G24 G14:G16 G8:G9 G12 G18 G20 G66:G67 G70 G72:G74 G76 G78 G88 G90:G93 G86 G81:G83 G98:G99 G95 G101 G103:G104">
      <formula1>0</formula1>
    </dataValidation>
  </dataValidations>
  <printOptions/>
  <pageMargins left="0.7086614173228347" right="0.5118110236220472" top="0.7480314960629921" bottom="0.7480314960629921" header="0.2362204724409449" footer="0.2362204724409449"/>
  <pageSetup horizontalDpi="600" verticalDpi="600" orientation="portrait" scale="63" r:id="rId1"/>
  <headerFooter alignWithMargins="0">
    <oddHeader>&amp;L&amp;10The City of Winnipeg
879-2007 Bid Opportunity &amp;R&amp;10Bid Submission
Page &amp;P+3 of 12</oddHeader>
    <oddFooter xml:space="preserve">&amp;R__________________
Name of Bidder                    </oddFooter>
  </headerFooter>
  <rowBreaks count="4" manualBreakCount="4">
    <brk id="32" min="1" max="7" man="1"/>
    <brk id="63" min="1" max="7" man="1"/>
    <brk id="88" min="1" max="7" man="1"/>
    <brk id="10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Transportation Engineering</dc:creator>
  <cp:keywords/>
  <dc:description>CHECKED BY: ROLF DOERRIES
DATE: JANUARY 9, 2008 TIME:9:00 A.M.
FILE SIZE: 46,080 BYTES</dc:description>
  <cp:lastModifiedBy>pw</cp:lastModifiedBy>
  <cp:lastPrinted>2008-01-08T21:46:13Z</cp:lastPrinted>
  <dcterms:created xsi:type="dcterms:W3CDTF">1999-03-31T15:44:33Z</dcterms:created>
  <dcterms:modified xsi:type="dcterms:W3CDTF">2008-01-09T15:02:49Z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