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9320" windowHeight="1548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PRICES'!$B$6:$H$101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PRICES'!$B$1:$IV$97</definedName>
    <definedName name="XITEMS">'FORM B - PRICES'!$B$6:$IV$97</definedName>
  </definedNames>
  <calcPr fullCalcOnLoad="1"/>
</workbook>
</file>

<file path=xl/sharedStrings.xml><?xml version="1.0" encoding="utf-8"?>
<sst xmlns="http://schemas.openxmlformats.org/spreadsheetml/2006/main" count="406" uniqueCount="251">
  <si>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</si>
  <si>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</si>
  <si>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</si>
  <si>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</si>
  <si>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</si>
  <si>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</si>
  <si>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</si>
  <si>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</si>
  <si>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</si>
  <si>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</si>
  <si>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</si>
  <si>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</si>
  <si>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</si>
  <si>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</si>
  <si>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</si>
  <si>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</si>
  <si>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</si>
  <si>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</si>
  <si>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</si>
  <si>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</si>
  <si>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</si>
  <si>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</si>
  <si>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</si>
  <si>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</si>
  <si>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</si>
  <si>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</si>
  <si>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</si>
  <si>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</si>
  <si>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</si>
  <si>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</si>
  <si>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</si>
  <si>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</si>
  <si>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</si>
  <si>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</si>
  <si>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</si>
  <si>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</si>
  <si>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</si>
  <si>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</si>
  <si>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</si>
  <si>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</si>
  <si>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</si>
  <si>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</si>
  <si>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B077</t>
  </si>
  <si>
    <t>Partial Slab Patches 
- Early Opening (72 hour)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</si>
  <si>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</si>
  <si>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</si>
  <si>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</si>
  <si>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</si>
  <si>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</si>
  <si>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</si>
  <si>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</si>
  <si>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</si>
  <si>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</si>
  <si>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</si>
  <si>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</si>
  <si>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</si>
  <si>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</si>
  <si>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</si>
  <si>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</si>
  <si>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</si>
  <si>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</si>
  <si>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</si>
  <si>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</si>
  <si>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SD-203A</t>
  </si>
  <si>
    <t>B184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</si>
  <si>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</si>
  <si>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</si>
  <si>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</si>
  <si>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</si>
  <si>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</si>
  <si>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</si>
  <si>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</si>
  <si>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</si>
  <si>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</si>
  <si>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</si>
  <si>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</si>
  <si>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</si>
  <si>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</si>
  <si>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</si>
  <si>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</si>
  <si>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</si>
  <si>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</si>
  <si>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</si>
  <si>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</si>
  <si>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</si>
  <si>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B018</t>
  </si>
  <si>
    <t>250 mm Concrete Pavement (Type A)</t>
  </si>
  <si>
    <t>B019</t>
  </si>
  <si>
    <t>250 mm Concrete Pavement (Type B)</t>
  </si>
  <si>
    <t>B021</t>
  </si>
  <si>
    <t>250 mm Concrete Pavement (Type D)</t>
  </si>
  <si>
    <t>B119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</si>
  <si>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</si>
  <si>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</si>
  <si>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</si>
  <si>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</si>
  <si>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</si>
  <si>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</si>
  <si>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</si>
  <si>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</si>
  <si>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</si>
  <si>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>(SEE B8)</t>
  </si>
  <si>
    <t>B007</t>
  </si>
  <si>
    <t>250 mm Concrete Pavement (Plain-Dowelled)</t>
  </si>
  <si>
    <t>B048</t>
  </si>
  <si>
    <t>B049</t>
  </si>
  <si>
    <t>B051</t>
  </si>
  <si>
    <t>B064</t>
  </si>
  <si>
    <t>Slab Replacement - Early Opening (72 hour)</t>
  </si>
  <si>
    <t>B067</t>
  </si>
  <si>
    <t>B078</t>
  </si>
  <si>
    <t>B079</t>
  </si>
  <si>
    <t>B081</t>
  </si>
  <si>
    <t>B096</t>
  </si>
  <si>
    <t>28.6 mm Diameter</t>
  </si>
  <si>
    <t xml:space="preserve">CW 3235-R6  </t>
  </si>
  <si>
    <t xml:space="preserve">CW 3410-R7 </t>
  </si>
  <si>
    <t>CW 3250-R6</t>
  </si>
  <si>
    <t>D005</t>
  </si>
  <si>
    <t>Longitudinal Joint &amp; Crack Filling ( &gt; 25mm in width )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</si>
  <si>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</si>
  <si>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</si>
  <si>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</si>
  <si>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</si>
  <si>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</si>
  <si>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</si>
  <si>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</si>
  <si>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</si>
  <si>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</si>
  <si>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</si>
  <si>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</si>
  <si>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</si>
  <si>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</si>
  <si>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</si>
  <si>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</si>
  <si>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Oak Point Highway Northbound from 75 m South of Hyde Avenue to Eagle Drive - Asphalt Overlay and Associated Works</t>
  </si>
  <si>
    <t>A003</t>
  </si>
  <si>
    <t>A.3</t>
  </si>
  <si>
    <t>Excavation</t>
  </si>
  <si>
    <t>CW 3110-R10</t>
  </si>
  <si>
    <t>A.4</t>
  </si>
  <si>
    <t>A.5</t>
  </si>
  <si>
    <t>A.6</t>
  </si>
  <si>
    <t>A007</t>
  </si>
  <si>
    <t>A.7</t>
  </si>
  <si>
    <t>Crushed Sub-base Material</t>
  </si>
  <si>
    <t>A008</t>
  </si>
  <si>
    <t>50 mm - Limestone</t>
  </si>
  <si>
    <t>A.8</t>
  </si>
  <si>
    <t>A.9</t>
  </si>
  <si>
    <t>A.10</t>
  </si>
  <si>
    <t xml:space="preserve">CW 3230-R6
</t>
  </si>
  <si>
    <t>B034</t>
  </si>
  <si>
    <t>Slab Replacement - Early Opening (24 hour)</t>
  </si>
  <si>
    <t>B037</t>
  </si>
  <si>
    <t>CW 3230-R6</t>
  </si>
  <si>
    <t>B100</t>
  </si>
  <si>
    <t>Miscellaneous Concrete Slab Removal</t>
  </si>
  <si>
    <t>B101</t>
  </si>
  <si>
    <t>Median Slab</t>
  </si>
  <si>
    <t>Monolithic Median Slab</t>
  </si>
  <si>
    <t>B105</t>
  </si>
  <si>
    <t>Bullnose</t>
  </si>
  <si>
    <t>B107</t>
  </si>
  <si>
    <t xml:space="preserve">Miscellaneous Concrete Slab Installation </t>
  </si>
  <si>
    <t>B109</t>
  </si>
  <si>
    <t>SD-226A</t>
  </si>
  <si>
    <t>B112</t>
  </si>
  <si>
    <t>SD-227C</t>
  </si>
  <si>
    <t>B116</t>
  </si>
  <si>
    <t>a)</t>
  </si>
  <si>
    <t>Less than 5 sq.m.</t>
  </si>
  <si>
    <t>b)</t>
  </si>
  <si>
    <t>5 sq.m. to 20 sq.m.</t>
  </si>
  <si>
    <t>c)</t>
  </si>
  <si>
    <t>Greater than 20 sq.m.</t>
  </si>
  <si>
    <t>B122</t>
  </si>
  <si>
    <t>B126</t>
  </si>
  <si>
    <t>Concrete Curb Removal</t>
  </si>
  <si>
    <t xml:space="preserve">CW 3240-R7 </t>
  </si>
  <si>
    <t>B127</t>
  </si>
  <si>
    <t>B135</t>
  </si>
  <si>
    <t>Concrete Curb Installation</t>
  </si>
  <si>
    <t>B139</t>
  </si>
  <si>
    <t>SD-203B</t>
  </si>
  <si>
    <t>Less than 3 m</t>
  </si>
  <si>
    <t>3 m to 30 m</t>
  </si>
  <si>
    <t xml:space="preserve">c) </t>
  </si>
  <si>
    <t>B159</t>
  </si>
  <si>
    <t>B160</t>
  </si>
  <si>
    <t>B161</t>
  </si>
  <si>
    <t>B162</t>
  </si>
  <si>
    <t>Greater than 30 m</t>
  </si>
  <si>
    <t>Curb Ramp (10mm ht, Integral)</t>
  </si>
  <si>
    <t>SD-229C,D</t>
  </si>
  <si>
    <t>B188</t>
  </si>
  <si>
    <t>CW 3310-R12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</si>
  <si>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</si>
  <si>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</si>
  <si>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</si>
  <si>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</si>
  <si>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</si>
  <si>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</si>
  <si>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</si>
  <si>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</si>
  <si>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E006</t>
  </si>
  <si>
    <t xml:space="preserve">Catch Pit </t>
  </si>
  <si>
    <t>CW 2130-R11</t>
  </si>
  <si>
    <t>E007</t>
  </si>
  <si>
    <t>SD-023</t>
  </si>
  <si>
    <t>E012</t>
  </si>
  <si>
    <t>Drainage Connection Pipe</t>
  </si>
  <si>
    <t>CW 3210-R7</t>
  </si>
  <si>
    <t>Pre-cast Concrete Risers</t>
  </si>
  <si>
    <t>F004</t>
  </si>
  <si>
    <t>38mm</t>
  </si>
  <si>
    <t>F015</t>
  </si>
  <si>
    <t>Adjustment of Curb and Gutter Inlet Frames</t>
  </si>
  <si>
    <t>G004</t>
  </si>
  <si>
    <t>Seeding</t>
  </si>
  <si>
    <t>CW 3520-R7</t>
  </si>
  <si>
    <t>Barrier Separate</t>
  </si>
  <si>
    <t>Modified Barrier (150mm ht, Dowelled)</t>
  </si>
  <si>
    <t>Barrier (150mm ht, Separate) Slip Form Paving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</si>
  <si>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</si>
  <si>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</si>
  <si>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</si>
  <si>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</si>
  <si>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</si>
  <si>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</si>
  <si>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</si>
  <si>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</si>
  <si>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</si>
  <si>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</si>
  <si>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</si>
  <si>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</si>
  <si>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</si>
  <si>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</si>
  <si>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</si>
  <si>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</si>
  <si>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</si>
  <si>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</si>
  <si>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</si>
  <si>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</si>
  <si>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</si>
  <si>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</si>
  <si>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</si>
  <si>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</si>
  <si>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</si>
  <si>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 xml:space="preserve">CW 3110-R10, E7 </t>
  </si>
  <si>
    <t xml:space="preserve"> ii)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</si>
</sst>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7" xfId="0" applyNumberFormat="1" applyFont="1" applyFill="1" applyBorder="1" applyAlignment="1" applyProtection="1">
      <alignment horizontal="left" vertical="center"/>
      <protection/>
    </xf>
    <xf numFmtId="172" fontId="2" fillId="3" borderId="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8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7" fontId="0" fillId="2" borderId="10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7" fontId="0" fillId="2" borderId="1" xfId="0" applyNumberFormat="1" applyBorder="1" applyAlignment="1">
      <alignment horizontal="center"/>
    </xf>
    <xf numFmtId="7" fontId="0" fillId="2" borderId="11" xfId="0" applyNumberFormat="1" applyBorder="1" applyAlignment="1">
      <alignment horizontal="right"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174" fontId="0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174" fontId="0" fillId="0" borderId="12" xfId="0" applyNumberFormat="1" applyFont="1" applyFill="1" applyBorder="1" applyAlignment="1" applyProtection="1">
      <alignment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172" fontId="0" fillId="0" borderId="12" xfId="0" applyNumberFormat="1" applyFont="1" applyFill="1" applyBorder="1" applyAlignment="1" applyProtection="1">
      <alignment vertical="top" wrapText="1"/>
      <protection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173" fontId="0" fillId="0" borderId="12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179" fontId="0" fillId="0" borderId="12" xfId="0" applyNumberFormat="1" applyFont="1" applyFill="1" applyBorder="1" applyAlignment="1" applyProtection="1">
      <alignment horizontal="right" vertical="top" wrapText="1"/>
      <protection/>
    </xf>
    <xf numFmtId="0" fontId="2" fillId="2" borderId="7" xfId="0" applyNumberFormat="1" applyFont="1" applyBorder="1" applyAlignment="1" applyProtection="1">
      <alignment horizontal="center" vertical="center"/>
      <protection/>
    </xf>
    <xf numFmtId="7" fontId="0" fillId="2" borderId="4" xfId="0" applyNumberFormat="1" applyBorder="1" applyAlignment="1" applyProtection="1">
      <alignment horizontal="right" vertical="center"/>
      <protection/>
    </xf>
    <xf numFmtId="7" fontId="0" fillId="2" borderId="7" xfId="0" applyNumberFormat="1" applyBorder="1" applyAlignment="1" applyProtection="1">
      <alignment horizontal="right" vertical="center"/>
      <protection/>
    </xf>
    <xf numFmtId="0" fontId="2" fillId="2" borderId="7" xfId="0" applyNumberFormat="1" applyFont="1" applyBorder="1" applyAlignment="1" applyProtection="1">
      <alignment vertical="top"/>
      <protection/>
    </xf>
    <xf numFmtId="1" fontId="0" fillId="2" borderId="4" xfId="0" applyNumberFormat="1" applyBorder="1" applyAlignment="1" applyProtection="1">
      <alignment horizontal="center" vertical="top"/>
      <protection/>
    </xf>
    <xf numFmtId="0" fontId="0" fillId="2" borderId="4" xfId="0" applyNumberFormat="1" applyBorder="1" applyAlignment="1" applyProtection="1">
      <alignment horizontal="center" vertical="top"/>
      <protection/>
    </xf>
    <xf numFmtId="7" fontId="0" fillId="2" borderId="4" xfId="0" applyNumberFormat="1" applyBorder="1" applyAlignment="1" applyProtection="1">
      <alignment horizontal="right"/>
      <protection/>
    </xf>
    <xf numFmtId="7" fontId="0" fillId="2" borderId="7" xfId="0" applyNumberFormat="1" applyBorder="1" applyAlignment="1" applyProtection="1">
      <alignment horizontal="right"/>
      <protection/>
    </xf>
    <xf numFmtId="1" fontId="0" fillId="2" borderId="4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0" fillId="2" borderId="7" xfId="0" applyNumberFormat="1" applyBorder="1" applyAlignment="1" applyProtection="1">
      <alignment horizontal="center" vertical="top"/>
      <protection/>
    </xf>
    <xf numFmtId="0" fontId="0" fillId="2" borderId="4" xfId="0" applyNumberFormat="1" applyBorder="1" applyAlignment="1" applyProtection="1">
      <alignment vertical="top"/>
      <protection/>
    </xf>
    <xf numFmtId="0" fontId="0" fillId="2" borderId="7" xfId="0" applyNumberFormat="1" applyBorder="1" applyAlignment="1" applyProtection="1">
      <alignment vertical="top"/>
      <protection/>
    </xf>
    <xf numFmtId="0" fontId="2" fillId="2" borderId="5" xfId="0" applyNumberFormat="1" applyFont="1" applyBorder="1" applyAlignment="1" applyProtection="1">
      <alignment horizontal="center" vertical="center"/>
      <protection/>
    </xf>
    <xf numFmtId="7" fontId="0" fillId="2" borderId="5" xfId="0" applyNumberFormat="1" applyBorder="1" applyAlignment="1" applyProtection="1">
      <alignment horizontal="right"/>
      <protection/>
    </xf>
    <xf numFmtId="0" fontId="0" fillId="2" borderId="13" xfId="0" applyNumberFormat="1" applyBorder="1" applyAlignment="1" applyProtection="1">
      <alignment vertical="top"/>
      <protection/>
    </xf>
    <xf numFmtId="0" fontId="0" fillId="2" borderId="14" xfId="0" applyNumberFormat="1" applyBorder="1" applyAlignment="1" applyProtection="1">
      <alignment/>
      <protection/>
    </xf>
    <xf numFmtId="0" fontId="0" fillId="2" borderId="14" xfId="0" applyNumberFormat="1" applyBorder="1" applyAlignment="1" applyProtection="1">
      <alignment horizontal="center"/>
      <protection/>
    </xf>
    <xf numFmtId="7" fontId="0" fillId="2" borderId="14" xfId="0" applyNumberForma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horizontal="right"/>
      <protection/>
    </xf>
    <xf numFmtId="7" fontId="0" fillId="2" borderId="16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/>
      <protection/>
    </xf>
    <xf numFmtId="0" fontId="0" fillId="2" borderId="18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19" xfId="0" applyNumberFormat="1" applyBorder="1" applyAlignment="1" applyProtection="1">
      <alignment/>
      <protection/>
    </xf>
    <xf numFmtId="0" fontId="0" fillId="2" borderId="18" xfId="0" applyNumberFormat="1" applyBorder="1" applyAlignment="1" applyProtection="1" quotePrefix="1">
      <alignment/>
      <protection/>
    </xf>
    <xf numFmtId="1" fontId="6" fillId="2" borderId="20" xfId="0" applyNumberFormat="1" applyFont="1" applyBorder="1" applyAlignment="1" applyProtection="1">
      <alignment horizontal="left" vertical="center" wrapText="1"/>
      <protection/>
    </xf>
    <xf numFmtId="0" fontId="0" fillId="2" borderId="21" xfId="0" applyNumberFormat="1" applyBorder="1" applyAlignment="1" applyProtection="1">
      <alignment vertical="center" wrapText="1"/>
      <protection/>
    </xf>
    <xf numFmtId="0" fontId="0" fillId="2" borderId="22" xfId="0" applyNumberFormat="1" applyBorder="1" applyAlignment="1" applyProtection="1">
      <alignment vertical="center" wrapText="1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4" xfId="0" applyNumberFormat="1" applyBorder="1" applyAlignment="1" applyProtection="1">
      <alignment/>
      <protection/>
    </xf>
    <xf numFmtId="1" fontId="6" fillId="2" borderId="25" xfId="0" applyNumberFormat="1" applyFont="1" applyBorder="1" applyAlignment="1" applyProtection="1">
      <alignment horizontal="left" vertical="center" wrapText="1"/>
      <protection/>
    </xf>
    <xf numFmtId="0" fontId="0" fillId="2" borderId="26" xfId="0" applyNumberFormat="1" applyBorder="1" applyAlignment="1" applyProtection="1">
      <alignment vertical="center" wrapText="1"/>
      <protection/>
    </xf>
    <xf numFmtId="0" fontId="0" fillId="2" borderId="27" xfId="0" applyNumberFormat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showZeros="0" tabSelected="1" showOutlineSymbols="0" view="pageBreakPreview" zoomScale="75" zoomScaleNormal="75" zoomScaleSheetLayoutView="75" workbookViewId="0" topLeftCell="B1">
      <selection activeCell="G23" sqref="G23"/>
    </sheetView>
  </sheetViews>
  <sheetFormatPr defaultColWidth="8.77734375" defaultRowHeight="15"/>
  <cols>
    <col min="1" max="1" width="7.88671875" style="12" hidden="1" customWidth="1"/>
    <col min="2" max="2" width="8.77734375" style="5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16384" width="10.5546875" style="0" customWidth="1"/>
  </cols>
  <sheetData>
    <row r="1" spans="1:8" ht="15.75">
      <c r="A1" s="18"/>
      <c r="B1" s="16" t="s">
        <v>0</v>
      </c>
      <c r="C1" s="17"/>
      <c r="D1" s="17"/>
      <c r="E1" s="17"/>
      <c r="F1" s="17"/>
      <c r="G1" s="18"/>
      <c r="H1" s="17"/>
    </row>
    <row r="2" spans="1:8" ht="15">
      <c r="A2" s="15"/>
      <c r="B2" s="6" t="s">
        <v>101</v>
      </c>
      <c r="C2" s="1"/>
      <c r="D2" s="1"/>
      <c r="E2" s="1"/>
      <c r="F2" s="1"/>
      <c r="G2" s="15"/>
      <c r="H2" s="1"/>
    </row>
    <row r="3" spans="1:8" ht="15">
      <c r="A3" s="8"/>
      <c r="B3" s="5" t="s">
        <v>1</v>
      </c>
      <c r="C3" s="23"/>
      <c r="D3" s="23"/>
      <c r="E3" s="23"/>
      <c r="F3" s="23"/>
      <c r="G3" s="22"/>
      <c r="H3" s="21"/>
    </row>
    <row r="4" spans="1:8" ht="15">
      <c r="A4" s="33" t="s">
        <v>20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>
      <c r="A5" s="13"/>
      <c r="B5" s="26"/>
      <c r="C5" s="27"/>
      <c r="D5" s="28" t="s">
        <v>10</v>
      </c>
      <c r="E5" s="29"/>
      <c r="F5" s="30" t="s">
        <v>11</v>
      </c>
      <c r="G5" s="31"/>
      <c r="H5" s="32"/>
    </row>
    <row r="6" spans="1:8" s="25" customFormat="1" ht="30" customHeight="1" thickTop="1">
      <c r="A6" s="24"/>
      <c r="B6" s="64" t="s">
        <v>12</v>
      </c>
      <c r="C6" s="90" t="s">
        <v>135</v>
      </c>
      <c r="D6" s="91"/>
      <c r="E6" s="91"/>
      <c r="F6" s="92"/>
      <c r="G6" s="65"/>
      <c r="H6" s="66" t="s">
        <v>2</v>
      </c>
    </row>
    <row r="7" spans="1:8" ht="36" customHeight="1">
      <c r="A7" s="10"/>
      <c r="B7" s="67"/>
      <c r="C7" s="19" t="s">
        <v>14</v>
      </c>
      <c r="D7" s="68"/>
      <c r="E7" s="69" t="s">
        <v>2</v>
      </c>
      <c r="F7" s="69" t="s">
        <v>2</v>
      </c>
      <c r="G7" s="70" t="s">
        <v>2</v>
      </c>
      <c r="H7" s="71"/>
    </row>
    <row r="8" spans="1:15" s="49" customFormat="1" ht="30" customHeight="1">
      <c r="A8" s="46" t="s">
        <v>136</v>
      </c>
      <c r="B8" s="48" t="s">
        <v>24</v>
      </c>
      <c r="C8" s="35" t="s">
        <v>138</v>
      </c>
      <c r="D8" s="36" t="s">
        <v>139</v>
      </c>
      <c r="E8" s="37" t="s">
        <v>25</v>
      </c>
      <c r="F8" s="38">
        <v>50</v>
      </c>
      <c r="G8" s="39"/>
      <c r="H8" s="40">
        <f>ROUND(G8,2)*F8</f>
        <v>0</v>
      </c>
      <c r="J8" s="50"/>
      <c r="K8" s="51"/>
      <c r="L8" s="52"/>
      <c r="M8" s="53"/>
      <c r="N8" s="53"/>
      <c r="O8" s="53"/>
    </row>
    <row r="9" spans="1:15" s="49" customFormat="1" ht="30" customHeight="1">
      <c r="A9" s="54" t="s">
        <v>143</v>
      </c>
      <c r="B9" s="48" t="s">
        <v>26</v>
      </c>
      <c r="C9" s="35" t="s">
        <v>145</v>
      </c>
      <c r="D9" s="36" t="s">
        <v>139</v>
      </c>
      <c r="E9" s="37"/>
      <c r="F9" s="38"/>
      <c r="G9" s="41"/>
      <c r="H9" s="40"/>
      <c r="J9" s="50"/>
      <c r="M9" s="53"/>
      <c r="N9" s="53"/>
      <c r="O9" s="53"/>
    </row>
    <row r="10" spans="1:15" s="49" customFormat="1" ht="43.5" customHeight="1">
      <c r="A10" s="46" t="s">
        <v>146</v>
      </c>
      <c r="B10" s="42" t="s">
        <v>28</v>
      </c>
      <c r="C10" s="35" t="s">
        <v>147</v>
      </c>
      <c r="D10" s="36" t="s">
        <v>2</v>
      </c>
      <c r="E10" s="37" t="s">
        <v>29</v>
      </c>
      <c r="F10" s="38">
        <v>50</v>
      </c>
      <c r="G10" s="39"/>
      <c r="H10" s="40">
        <f>ROUND(G10,2)*F10</f>
        <v>0</v>
      </c>
      <c r="J10" s="50"/>
      <c r="M10" s="53"/>
      <c r="N10" s="53"/>
      <c r="O10" s="53"/>
    </row>
    <row r="11" spans="1:15" s="49" customFormat="1" ht="30" customHeight="1">
      <c r="A11" s="54" t="s">
        <v>30</v>
      </c>
      <c r="B11" s="48" t="s">
        <v>137</v>
      </c>
      <c r="C11" s="35" t="s">
        <v>31</v>
      </c>
      <c r="D11" s="36" t="s">
        <v>249</v>
      </c>
      <c r="E11" s="37" t="s">
        <v>25</v>
      </c>
      <c r="F11" s="38">
        <v>200</v>
      </c>
      <c r="G11" s="39"/>
      <c r="H11" s="40">
        <f>ROUND(G11,2)*F11</f>
        <v>0</v>
      </c>
      <c r="J11" s="50"/>
      <c r="M11" s="53"/>
      <c r="N11" s="53"/>
      <c r="O11" s="53"/>
    </row>
    <row r="12" spans="1:15" s="55" customFormat="1" ht="30" customHeight="1">
      <c r="A12" s="46" t="s">
        <v>32</v>
      </c>
      <c r="B12" s="48" t="s">
        <v>140</v>
      </c>
      <c r="C12" s="35" t="s">
        <v>33</v>
      </c>
      <c r="D12" s="36" t="s">
        <v>139</v>
      </c>
      <c r="E12" s="37" t="s">
        <v>27</v>
      </c>
      <c r="F12" s="38">
        <v>5800</v>
      </c>
      <c r="G12" s="39"/>
      <c r="H12" s="40">
        <f>ROUND(G12,2)*F12</f>
        <v>0</v>
      </c>
      <c r="J12" s="50"/>
      <c r="M12" s="53"/>
      <c r="N12" s="53"/>
      <c r="O12" s="53"/>
    </row>
    <row r="13" spans="1:8" ht="36" customHeight="1">
      <c r="A13" s="10"/>
      <c r="B13" s="67"/>
      <c r="C13" s="20" t="s">
        <v>15</v>
      </c>
      <c r="D13" s="68"/>
      <c r="E13" s="72"/>
      <c r="F13" s="68"/>
      <c r="G13" s="70"/>
      <c r="H13" s="71"/>
    </row>
    <row r="14" spans="1:15" s="55" customFormat="1" ht="30" customHeight="1">
      <c r="A14" s="44" t="s">
        <v>35</v>
      </c>
      <c r="B14" s="48" t="s">
        <v>141</v>
      </c>
      <c r="C14" s="35" t="s">
        <v>36</v>
      </c>
      <c r="D14" s="36" t="s">
        <v>151</v>
      </c>
      <c r="E14" s="37"/>
      <c r="F14" s="38"/>
      <c r="G14" s="41"/>
      <c r="H14" s="40"/>
      <c r="J14" s="50"/>
      <c r="M14" s="53"/>
      <c r="N14" s="53"/>
      <c r="O14" s="53"/>
    </row>
    <row r="15" spans="1:15" s="55" customFormat="1" ht="43.5" customHeight="1">
      <c r="A15" s="44" t="s">
        <v>102</v>
      </c>
      <c r="B15" s="42" t="s">
        <v>28</v>
      </c>
      <c r="C15" s="35" t="s">
        <v>103</v>
      </c>
      <c r="D15" s="36" t="s">
        <v>2</v>
      </c>
      <c r="E15" s="37" t="s">
        <v>27</v>
      </c>
      <c r="F15" s="38">
        <v>380</v>
      </c>
      <c r="G15" s="39"/>
      <c r="H15" s="40">
        <f>ROUND(G15,2)*F15</f>
        <v>0</v>
      </c>
      <c r="J15" s="50"/>
      <c r="M15" s="53"/>
      <c r="N15" s="53"/>
      <c r="O15" s="53"/>
    </row>
    <row r="16" spans="1:15" s="55" customFormat="1" ht="30" customHeight="1">
      <c r="A16" s="44" t="s">
        <v>37</v>
      </c>
      <c r="B16" s="48" t="s">
        <v>142</v>
      </c>
      <c r="C16" s="35" t="s">
        <v>38</v>
      </c>
      <c r="D16" s="36" t="s">
        <v>151</v>
      </c>
      <c r="E16" s="37"/>
      <c r="F16" s="38"/>
      <c r="G16" s="41"/>
      <c r="H16" s="40"/>
      <c r="J16" s="50"/>
      <c r="M16" s="53"/>
      <c r="N16" s="53"/>
      <c r="O16" s="53"/>
    </row>
    <row r="17" spans="1:15" s="55" customFormat="1" ht="30" customHeight="1">
      <c r="A17" s="44" t="s">
        <v>85</v>
      </c>
      <c r="B17" s="42" t="s">
        <v>28</v>
      </c>
      <c r="C17" s="35" t="s">
        <v>86</v>
      </c>
      <c r="D17" s="36" t="s">
        <v>2</v>
      </c>
      <c r="E17" s="37" t="s">
        <v>27</v>
      </c>
      <c r="F17" s="38">
        <v>25</v>
      </c>
      <c r="G17" s="39"/>
      <c r="H17" s="40">
        <f>ROUND(G17,2)*F17</f>
        <v>0</v>
      </c>
      <c r="J17" s="50"/>
      <c r="M17" s="53"/>
      <c r="N17" s="53"/>
      <c r="O17" s="53"/>
    </row>
    <row r="18" spans="1:15" s="55" customFormat="1" ht="30" customHeight="1">
      <c r="A18" s="44" t="s">
        <v>87</v>
      </c>
      <c r="B18" s="42" t="s">
        <v>39</v>
      </c>
      <c r="C18" s="35" t="s">
        <v>88</v>
      </c>
      <c r="D18" s="36" t="s">
        <v>2</v>
      </c>
      <c r="E18" s="37" t="s">
        <v>27</v>
      </c>
      <c r="F18" s="38">
        <v>900</v>
      </c>
      <c r="G18" s="39"/>
      <c r="H18" s="40">
        <f>ROUND(G18,2)*F18</f>
        <v>0</v>
      </c>
      <c r="J18" s="50"/>
      <c r="M18" s="53"/>
      <c r="N18" s="53"/>
      <c r="O18" s="53"/>
    </row>
    <row r="19" spans="1:15" s="55" customFormat="1" ht="43.5" customHeight="1">
      <c r="A19" s="44" t="s">
        <v>89</v>
      </c>
      <c r="B19" s="42" t="s">
        <v>60</v>
      </c>
      <c r="C19" s="35" t="s">
        <v>90</v>
      </c>
      <c r="D19" s="36" t="s">
        <v>2</v>
      </c>
      <c r="E19" s="37" t="s">
        <v>27</v>
      </c>
      <c r="F19" s="38">
        <v>25</v>
      </c>
      <c r="G19" s="39"/>
      <c r="H19" s="40">
        <f>ROUND(G19,2)*F19</f>
        <v>0</v>
      </c>
      <c r="J19" s="50"/>
      <c r="M19" s="53"/>
      <c r="N19" s="53"/>
      <c r="O19" s="53"/>
    </row>
    <row r="20" spans="1:15" s="55" customFormat="1" ht="30" customHeight="1">
      <c r="A20" s="44" t="s">
        <v>152</v>
      </c>
      <c r="B20" s="48" t="s">
        <v>144</v>
      </c>
      <c r="C20" s="35" t="s">
        <v>153</v>
      </c>
      <c r="D20" s="36" t="s">
        <v>151</v>
      </c>
      <c r="E20" s="37"/>
      <c r="F20" s="38"/>
      <c r="G20" s="41"/>
      <c r="H20" s="40"/>
      <c r="J20" s="50"/>
      <c r="M20" s="53"/>
      <c r="N20" s="53"/>
      <c r="O20" s="53"/>
    </row>
    <row r="21" spans="1:15" s="55" customFormat="1" ht="43.5" customHeight="1">
      <c r="A21" s="44" t="s">
        <v>154</v>
      </c>
      <c r="B21" s="42" t="s">
        <v>28</v>
      </c>
      <c r="C21" s="35" t="s">
        <v>103</v>
      </c>
      <c r="D21" s="36" t="s">
        <v>2</v>
      </c>
      <c r="E21" s="37" t="s">
        <v>27</v>
      </c>
      <c r="F21" s="38">
        <v>380</v>
      </c>
      <c r="G21" s="39"/>
      <c r="H21" s="40">
        <f>ROUND(G21,2)*F21</f>
        <v>0</v>
      </c>
      <c r="J21" s="50"/>
      <c r="M21" s="53"/>
      <c r="N21" s="53"/>
      <c r="O21" s="53"/>
    </row>
    <row r="22" spans="1:15" s="55" customFormat="1" ht="43.5" customHeight="1">
      <c r="A22" s="44" t="s">
        <v>40</v>
      </c>
      <c r="B22" s="48" t="s">
        <v>148</v>
      </c>
      <c r="C22" s="35" t="s">
        <v>41</v>
      </c>
      <c r="D22" s="36" t="s">
        <v>151</v>
      </c>
      <c r="E22" s="37"/>
      <c r="F22" s="38"/>
      <c r="G22" s="41"/>
      <c r="H22" s="40"/>
      <c r="J22" s="50"/>
      <c r="M22" s="53"/>
      <c r="N22" s="53"/>
      <c r="O22" s="53"/>
    </row>
    <row r="23" spans="1:15" s="55" customFormat="1" ht="30" customHeight="1">
      <c r="A23" s="44" t="s">
        <v>104</v>
      </c>
      <c r="B23" s="42" t="s">
        <v>28</v>
      </c>
      <c r="C23" s="35" t="s">
        <v>86</v>
      </c>
      <c r="D23" s="36" t="s">
        <v>2</v>
      </c>
      <c r="E23" s="37" t="s">
        <v>27</v>
      </c>
      <c r="F23" s="38">
        <v>25</v>
      </c>
      <c r="G23" s="39"/>
      <c r="H23" s="40">
        <f>ROUND(G23,2)*F23</f>
        <v>0</v>
      </c>
      <c r="J23" s="50"/>
      <c r="M23" s="53"/>
      <c r="N23" s="53"/>
      <c r="O23" s="53"/>
    </row>
    <row r="24" spans="1:15" s="55" customFormat="1" ht="30" customHeight="1">
      <c r="A24" s="44" t="s">
        <v>105</v>
      </c>
      <c r="B24" s="42" t="s">
        <v>39</v>
      </c>
      <c r="C24" s="35" t="s">
        <v>88</v>
      </c>
      <c r="D24" s="36" t="s">
        <v>2</v>
      </c>
      <c r="E24" s="37" t="s">
        <v>27</v>
      </c>
      <c r="F24" s="38">
        <v>900</v>
      </c>
      <c r="G24" s="39"/>
      <c r="H24" s="40">
        <f>ROUND(G24,2)*F24</f>
        <v>0</v>
      </c>
      <c r="J24" s="50"/>
      <c r="M24" s="53"/>
      <c r="N24" s="53"/>
      <c r="O24" s="53"/>
    </row>
    <row r="25" spans="1:15" s="55" customFormat="1" ht="43.5" customHeight="1">
      <c r="A25" s="44" t="s">
        <v>106</v>
      </c>
      <c r="B25" s="42" t="s">
        <v>60</v>
      </c>
      <c r="C25" s="35" t="s">
        <v>90</v>
      </c>
      <c r="D25" s="36" t="s">
        <v>2</v>
      </c>
      <c r="E25" s="37" t="s">
        <v>27</v>
      </c>
      <c r="F25" s="38">
        <v>25</v>
      </c>
      <c r="G25" s="39"/>
      <c r="H25" s="40">
        <f>ROUND(G25,2)*F25</f>
        <v>0</v>
      </c>
      <c r="J25" s="50"/>
      <c r="M25" s="53"/>
      <c r="N25" s="53"/>
      <c r="O25" s="53"/>
    </row>
    <row r="26" spans="1:15" s="55" customFormat="1" ht="30" customHeight="1">
      <c r="A26" s="44" t="s">
        <v>107</v>
      </c>
      <c r="B26" s="48" t="s">
        <v>149</v>
      </c>
      <c r="C26" s="35" t="s">
        <v>108</v>
      </c>
      <c r="D26" s="36" t="s">
        <v>151</v>
      </c>
      <c r="E26" s="37"/>
      <c r="F26" s="38"/>
      <c r="G26" s="41"/>
      <c r="H26" s="40"/>
      <c r="J26" s="50"/>
      <c r="M26" s="53"/>
      <c r="N26" s="53"/>
      <c r="O26" s="53"/>
    </row>
    <row r="27" spans="1:15" s="55" customFormat="1" ht="43.5" customHeight="1">
      <c r="A27" s="44" t="s">
        <v>109</v>
      </c>
      <c r="B27" s="42" t="s">
        <v>28</v>
      </c>
      <c r="C27" s="35" t="s">
        <v>103</v>
      </c>
      <c r="D27" s="36" t="s">
        <v>2</v>
      </c>
      <c r="E27" s="37" t="s">
        <v>27</v>
      </c>
      <c r="F27" s="38">
        <v>380</v>
      </c>
      <c r="G27" s="39"/>
      <c r="H27" s="40">
        <f>ROUND(G27,2)*F27</f>
        <v>0</v>
      </c>
      <c r="J27" s="50"/>
      <c r="M27" s="53"/>
      <c r="N27" s="53"/>
      <c r="O27" s="53"/>
    </row>
    <row r="28" spans="1:15" s="55" customFormat="1" ht="43.5" customHeight="1">
      <c r="A28" s="44" t="s">
        <v>42</v>
      </c>
      <c r="B28" s="56" t="s">
        <v>150</v>
      </c>
      <c r="C28" s="35" t="s">
        <v>43</v>
      </c>
      <c r="D28" s="36" t="s">
        <v>151</v>
      </c>
      <c r="E28" s="37"/>
      <c r="F28" s="38"/>
      <c r="G28" s="41"/>
      <c r="H28" s="40"/>
      <c r="J28" s="50"/>
      <c r="M28" s="53"/>
      <c r="N28" s="53"/>
      <c r="O28" s="53"/>
    </row>
    <row r="29" spans="1:15" s="55" customFormat="1" ht="30" customHeight="1">
      <c r="A29" s="44" t="s">
        <v>110</v>
      </c>
      <c r="B29" s="42" t="s">
        <v>28</v>
      </c>
      <c r="C29" s="35" t="s">
        <v>86</v>
      </c>
      <c r="D29" s="36" t="s">
        <v>2</v>
      </c>
      <c r="E29" s="37" t="s">
        <v>27</v>
      </c>
      <c r="F29" s="38">
        <v>25</v>
      </c>
      <c r="G29" s="39"/>
      <c r="H29" s="40">
        <f>ROUND(G29,2)*F29</f>
        <v>0</v>
      </c>
      <c r="J29" s="50"/>
      <c r="M29" s="53"/>
      <c r="N29" s="53"/>
      <c r="O29" s="53"/>
    </row>
    <row r="30" spans="1:15" s="55" customFormat="1" ht="30" customHeight="1">
      <c r="A30" s="44" t="s">
        <v>111</v>
      </c>
      <c r="B30" s="42" t="s">
        <v>39</v>
      </c>
      <c r="C30" s="35" t="s">
        <v>88</v>
      </c>
      <c r="D30" s="36" t="s">
        <v>2</v>
      </c>
      <c r="E30" s="37" t="s">
        <v>27</v>
      </c>
      <c r="F30" s="38">
        <v>900</v>
      </c>
      <c r="G30" s="39"/>
      <c r="H30" s="40">
        <f>ROUND(G30,2)*F30</f>
        <v>0</v>
      </c>
      <c r="J30" s="50"/>
      <c r="M30" s="53"/>
      <c r="N30" s="53"/>
      <c r="O30" s="53"/>
    </row>
    <row r="31" spans="1:15" s="55" customFormat="1" ht="43.5" customHeight="1">
      <c r="A31" s="44" t="s">
        <v>112</v>
      </c>
      <c r="B31" s="42" t="s">
        <v>60</v>
      </c>
      <c r="C31" s="35" t="s">
        <v>90</v>
      </c>
      <c r="D31" s="36" t="s">
        <v>2</v>
      </c>
      <c r="E31" s="37" t="s">
        <v>27</v>
      </c>
      <c r="F31" s="38">
        <v>25</v>
      </c>
      <c r="G31" s="39"/>
      <c r="H31" s="40">
        <f>ROUND(G31,2)*F31</f>
        <v>0</v>
      </c>
      <c r="J31" s="50"/>
      <c r="M31" s="53"/>
      <c r="N31" s="53"/>
      <c r="O31" s="53"/>
    </row>
    <row r="32" spans="1:15" s="55" customFormat="1" ht="30" customHeight="1">
      <c r="A32" s="44" t="s">
        <v>44</v>
      </c>
      <c r="B32" s="48" t="s">
        <v>224</v>
      </c>
      <c r="C32" s="35" t="s">
        <v>45</v>
      </c>
      <c r="D32" s="36" t="s">
        <v>155</v>
      </c>
      <c r="E32" s="37"/>
      <c r="F32" s="38"/>
      <c r="G32" s="41"/>
      <c r="H32" s="40"/>
      <c r="J32" s="50"/>
      <c r="M32" s="53"/>
      <c r="N32" s="53"/>
      <c r="O32" s="53"/>
    </row>
    <row r="33" spans="1:15" s="55" customFormat="1" ht="30" customHeight="1">
      <c r="A33" s="44" t="s">
        <v>113</v>
      </c>
      <c r="B33" s="42" t="s">
        <v>28</v>
      </c>
      <c r="C33" s="35" t="s">
        <v>114</v>
      </c>
      <c r="D33" s="36" t="s">
        <v>2</v>
      </c>
      <c r="E33" s="37" t="s">
        <v>34</v>
      </c>
      <c r="F33" s="38">
        <v>6650</v>
      </c>
      <c r="G33" s="39"/>
      <c r="H33" s="40">
        <f>ROUND(G33,2)*F33</f>
        <v>0</v>
      </c>
      <c r="J33" s="50"/>
      <c r="M33" s="53"/>
      <c r="N33" s="53"/>
      <c r="O33" s="53"/>
    </row>
    <row r="34" spans="1:15" s="55" customFormat="1" ht="30" customHeight="1">
      <c r="A34" s="44" t="s">
        <v>46</v>
      </c>
      <c r="B34" s="48" t="s">
        <v>225</v>
      </c>
      <c r="C34" s="35" t="s">
        <v>47</v>
      </c>
      <c r="D34" s="36" t="s">
        <v>155</v>
      </c>
      <c r="E34" s="37"/>
      <c r="F34" s="38"/>
      <c r="G34" s="41"/>
      <c r="H34" s="40"/>
      <c r="J34" s="50"/>
      <c r="M34" s="53"/>
      <c r="N34" s="53"/>
      <c r="O34" s="53"/>
    </row>
    <row r="35" spans="1:15" s="55" customFormat="1" ht="30" customHeight="1">
      <c r="A35" s="44" t="s">
        <v>48</v>
      </c>
      <c r="B35" s="42" t="s">
        <v>28</v>
      </c>
      <c r="C35" s="35" t="s">
        <v>49</v>
      </c>
      <c r="D35" s="36" t="s">
        <v>2</v>
      </c>
      <c r="E35" s="37" t="s">
        <v>34</v>
      </c>
      <c r="F35" s="38">
        <v>2800</v>
      </c>
      <c r="G35" s="39"/>
      <c r="H35" s="40">
        <f>ROUND(G35,2)*F35</f>
        <v>0</v>
      </c>
      <c r="J35" s="50"/>
      <c r="M35" s="53"/>
      <c r="N35" s="53"/>
      <c r="O35" s="53"/>
    </row>
    <row r="36" spans="1:15" s="55" customFormat="1" ht="30" customHeight="1">
      <c r="A36" s="44" t="s">
        <v>50</v>
      </c>
      <c r="B36" s="42" t="s">
        <v>39</v>
      </c>
      <c r="C36" s="35" t="s">
        <v>51</v>
      </c>
      <c r="D36" s="36" t="s">
        <v>2</v>
      </c>
      <c r="E36" s="37" t="s">
        <v>34</v>
      </c>
      <c r="F36" s="38">
        <v>4000</v>
      </c>
      <c r="G36" s="39"/>
      <c r="H36" s="40">
        <f>ROUND(G36,2)*F36</f>
        <v>0</v>
      </c>
      <c r="J36" s="50"/>
      <c r="M36" s="53"/>
      <c r="N36" s="53"/>
      <c r="O36" s="53"/>
    </row>
    <row r="37" spans="1:15" s="49" customFormat="1" ht="30" customHeight="1">
      <c r="A37" s="44" t="s">
        <v>156</v>
      </c>
      <c r="B37" s="48" t="s">
        <v>226</v>
      </c>
      <c r="C37" s="35" t="s">
        <v>157</v>
      </c>
      <c r="D37" s="36" t="s">
        <v>115</v>
      </c>
      <c r="E37" s="37"/>
      <c r="F37" s="38"/>
      <c r="G37" s="41"/>
      <c r="H37" s="40"/>
      <c r="J37" s="50"/>
      <c r="M37" s="53"/>
      <c r="N37" s="53"/>
      <c r="O37" s="53"/>
    </row>
    <row r="38" spans="1:15" s="55" customFormat="1" ht="30" customHeight="1">
      <c r="A38" s="44" t="s">
        <v>158</v>
      </c>
      <c r="B38" s="42" t="s">
        <v>28</v>
      </c>
      <c r="C38" s="35" t="s">
        <v>159</v>
      </c>
      <c r="D38" s="36" t="s">
        <v>2</v>
      </c>
      <c r="E38" s="37" t="s">
        <v>27</v>
      </c>
      <c r="F38" s="38">
        <v>35</v>
      </c>
      <c r="G38" s="39"/>
      <c r="H38" s="40">
        <f>ROUND(G38,2)*F38</f>
        <v>0</v>
      </c>
      <c r="J38" s="50"/>
      <c r="M38" s="53"/>
      <c r="N38" s="53"/>
      <c r="O38" s="53"/>
    </row>
    <row r="39" spans="1:15" s="55" customFormat="1" ht="30" customHeight="1">
      <c r="A39" s="44" t="s">
        <v>161</v>
      </c>
      <c r="B39" s="42" t="s">
        <v>39</v>
      </c>
      <c r="C39" s="35" t="s">
        <v>162</v>
      </c>
      <c r="D39" s="36" t="s">
        <v>2</v>
      </c>
      <c r="E39" s="37" t="s">
        <v>27</v>
      </c>
      <c r="F39" s="38">
        <v>10</v>
      </c>
      <c r="G39" s="39"/>
      <c r="H39" s="40">
        <f>ROUND(G39,2)*F39</f>
        <v>0</v>
      </c>
      <c r="J39" s="50"/>
      <c r="M39" s="53"/>
      <c r="N39" s="53"/>
      <c r="O39" s="53"/>
    </row>
    <row r="40" spans="1:15" s="49" customFormat="1" ht="30" customHeight="1">
      <c r="A40" s="44" t="s">
        <v>163</v>
      </c>
      <c r="B40" s="48" t="s">
        <v>227</v>
      </c>
      <c r="C40" s="35" t="s">
        <v>164</v>
      </c>
      <c r="D40" s="36" t="s">
        <v>115</v>
      </c>
      <c r="E40" s="37"/>
      <c r="F40" s="38"/>
      <c r="G40" s="41"/>
      <c r="H40" s="40"/>
      <c r="J40" s="50"/>
      <c r="M40" s="53"/>
      <c r="N40" s="53"/>
      <c r="O40" s="53"/>
    </row>
    <row r="41" spans="1:15" s="55" customFormat="1" ht="30" customHeight="1">
      <c r="A41" s="44" t="s">
        <v>165</v>
      </c>
      <c r="B41" s="42" t="s">
        <v>28</v>
      </c>
      <c r="C41" s="35" t="s">
        <v>160</v>
      </c>
      <c r="D41" s="36" t="s">
        <v>166</v>
      </c>
      <c r="E41" s="37" t="s">
        <v>27</v>
      </c>
      <c r="F41" s="38">
        <v>65</v>
      </c>
      <c r="G41" s="39"/>
      <c r="H41" s="40">
        <f>ROUND(G41,2)*F41</f>
        <v>0</v>
      </c>
      <c r="J41" s="50"/>
      <c r="M41" s="53"/>
      <c r="N41" s="53"/>
      <c r="O41" s="53"/>
    </row>
    <row r="42" spans="1:15" s="55" customFormat="1" ht="30" customHeight="1">
      <c r="A42" s="44" t="s">
        <v>167</v>
      </c>
      <c r="B42" s="42" t="s">
        <v>39</v>
      </c>
      <c r="C42" s="35" t="s">
        <v>162</v>
      </c>
      <c r="D42" s="36" t="s">
        <v>168</v>
      </c>
      <c r="E42" s="37" t="s">
        <v>27</v>
      </c>
      <c r="F42" s="38">
        <v>10</v>
      </c>
      <c r="G42" s="39"/>
      <c r="H42" s="40">
        <f>ROUND(G42,2)*F42</f>
        <v>0</v>
      </c>
      <c r="J42" s="50"/>
      <c r="M42" s="53"/>
      <c r="N42" s="53"/>
      <c r="O42" s="53"/>
    </row>
    <row r="43" spans="1:15" s="49" customFormat="1" ht="30" customHeight="1">
      <c r="A43" s="44" t="s">
        <v>52</v>
      </c>
      <c r="B43" s="48" t="s">
        <v>228</v>
      </c>
      <c r="C43" s="35" t="s">
        <v>53</v>
      </c>
      <c r="D43" s="36" t="s">
        <v>115</v>
      </c>
      <c r="E43" s="37"/>
      <c r="F43" s="38"/>
      <c r="G43" s="41"/>
      <c r="H43" s="40"/>
      <c r="J43" s="50"/>
      <c r="M43" s="53"/>
      <c r="N43" s="53"/>
      <c r="O43" s="53"/>
    </row>
    <row r="44" spans="1:15" s="55" customFormat="1" ht="30" customHeight="1">
      <c r="A44" s="44" t="s">
        <v>169</v>
      </c>
      <c r="B44" s="42" t="s">
        <v>28</v>
      </c>
      <c r="C44" s="35" t="s">
        <v>160</v>
      </c>
      <c r="D44" s="36" t="s">
        <v>166</v>
      </c>
      <c r="E44" s="37" t="s">
        <v>27</v>
      </c>
      <c r="F44" s="38">
        <v>30</v>
      </c>
      <c r="G44" s="39"/>
      <c r="H44" s="40">
        <f>ROUND(G44,2)*F44</f>
        <v>0</v>
      </c>
      <c r="J44" s="50"/>
      <c r="M44" s="53"/>
      <c r="N44" s="53"/>
      <c r="O44" s="53"/>
    </row>
    <row r="45" spans="1:15" s="55" customFormat="1" ht="30" customHeight="1">
      <c r="A45" s="44" t="s">
        <v>54</v>
      </c>
      <c r="B45" s="42" t="s">
        <v>250</v>
      </c>
      <c r="C45" s="35" t="s">
        <v>55</v>
      </c>
      <c r="D45" s="36" t="s">
        <v>56</v>
      </c>
      <c r="E45" s="37"/>
      <c r="F45" s="38"/>
      <c r="G45" s="41"/>
      <c r="H45" s="40"/>
      <c r="J45" s="50"/>
      <c r="M45" s="53"/>
      <c r="N45" s="53"/>
      <c r="O45" s="53"/>
    </row>
    <row r="46" spans="1:15" s="55" customFormat="1" ht="30" customHeight="1">
      <c r="A46" s="44" t="s">
        <v>91</v>
      </c>
      <c r="B46" s="42" t="s">
        <v>170</v>
      </c>
      <c r="C46" s="35" t="s">
        <v>171</v>
      </c>
      <c r="D46" s="36"/>
      <c r="E46" s="37" t="s">
        <v>27</v>
      </c>
      <c r="F46" s="38">
        <v>30</v>
      </c>
      <c r="G46" s="39"/>
      <c r="H46" s="40">
        <f>ROUND(G46,2)*F46</f>
        <v>0</v>
      </c>
      <c r="J46" s="50"/>
      <c r="M46" s="53"/>
      <c r="N46" s="53"/>
      <c r="O46" s="53"/>
    </row>
    <row r="47" spans="1:15" s="55" customFormat="1" ht="30" customHeight="1">
      <c r="A47" s="44" t="s">
        <v>57</v>
      </c>
      <c r="B47" s="42" t="s">
        <v>172</v>
      </c>
      <c r="C47" s="35" t="s">
        <v>173</v>
      </c>
      <c r="D47" s="36"/>
      <c r="E47" s="37" t="s">
        <v>27</v>
      </c>
      <c r="F47" s="38">
        <v>80</v>
      </c>
      <c r="G47" s="39"/>
      <c r="H47" s="40">
        <f>ROUND(G47,2)*F47</f>
        <v>0</v>
      </c>
      <c r="J47" s="50"/>
      <c r="M47" s="53"/>
      <c r="N47" s="53"/>
      <c r="O47" s="53"/>
    </row>
    <row r="48" spans="1:15" s="55" customFormat="1" ht="30" customHeight="1">
      <c r="A48" s="44" t="s">
        <v>58</v>
      </c>
      <c r="B48" s="42" t="s">
        <v>174</v>
      </c>
      <c r="C48" s="35" t="s">
        <v>175</v>
      </c>
      <c r="D48" s="36" t="s">
        <v>2</v>
      </c>
      <c r="E48" s="37" t="s">
        <v>27</v>
      </c>
      <c r="F48" s="38">
        <v>1850</v>
      </c>
      <c r="G48" s="39"/>
      <c r="H48" s="40">
        <f>ROUND(G48,2)*F48</f>
        <v>0</v>
      </c>
      <c r="J48" s="50"/>
      <c r="M48" s="53"/>
      <c r="N48" s="53"/>
      <c r="O48" s="53"/>
    </row>
    <row r="49" spans="1:15" s="55" customFormat="1" ht="30" customHeight="1">
      <c r="A49" s="44" t="s">
        <v>176</v>
      </c>
      <c r="B49" s="42" t="s">
        <v>60</v>
      </c>
      <c r="C49" s="35" t="s">
        <v>162</v>
      </c>
      <c r="D49" s="36" t="s">
        <v>168</v>
      </c>
      <c r="E49" s="37" t="s">
        <v>27</v>
      </c>
      <c r="F49" s="38">
        <v>10</v>
      </c>
      <c r="G49" s="39"/>
      <c r="H49" s="40">
        <f>ROUND(G49,2)*F49</f>
        <v>0</v>
      </c>
      <c r="J49" s="50"/>
      <c r="M49" s="53"/>
      <c r="N49" s="53"/>
      <c r="O49" s="53"/>
    </row>
    <row r="50" spans="1:15" s="49" customFormat="1" ht="30" customHeight="1">
      <c r="A50" s="44" t="s">
        <v>177</v>
      </c>
      <c r="B50" s="48" t="s">
        <v>229</v>
      </c>
      <c r="C50" s="35" t="s">
        <v>178</v>
      </c>
      <c r="D50" s="36" t="s">
        <v>179</v>
      </c>
      <c r="E50" s="37"/>
      <c r="F50" s="38"/>
      <c r="G50" s="41"/>
      <c r="H50" s="40"/>
      <c r="J50" s="50"/>
      <c r="M50" s="53"/>
      <c r="N50" s="53"/>
      <c r="O50" s="53"/>
    </row>
    <row r="51" spans="1:15" s="55" customFormat="1" ht="30" customHeight="1">
      <c r="A51" s="44" t="s">
        <v>180</v>
      </c>
      <c r="B51" s="42" t="s">
        <v>28</v>
      </c>
      <c r="C51" s="35" t="s">
        <v>221</v>
      </c>
      <c r="D51" s="36" t="s">
        <v>2</v>
      </c>
      <c r="E51" s="37" t="s">
        <v>59</v>
      </c>
      <c r="F51" s="38">
        <v>155</v>
      </c>
      <c r="G51" s="39"/>
      <c r="H51" s="40">
        <f>ROUND(G51,2)*F51</f>
        <v>0</v>
      </c>
      <c r="J51" s="50"/>
      <c r="M51" s="53"/>
      <c r="N51" s="53"/>
      <c r="O51" s="53"/>
    </row>
    <row r="52" spans="1:15" s="55" customFormat="1" ht="30" customHeight="1">
      <c r="A52" s="44" t="s">
        <v>181</v>
      </c>
      <c r="B52" s="48" t="s">
        <v>230</v>
      </c>
      <c r="C52" s="35" t="s">
        <v>182</v>
      </c>
      <c r="D52" s="36" t="s">
        <v>179</v>
      </c>
      <c r="E52" s="37"/>
      <c r="F52" s="38"/>
      <c r="G52" s="41"/>
      <c r="H52" s="40"/>
      <c r="J52" s="50"/>
      <c r="M52" s="53"/>
      <c r="N52" s="53"/>
      <c r="O52" s="53"/>
    </row>
    <row r="53" spans="1:15" s="55" customFormat="1" ht="30" customHeight="1">
      <c r="A53" s="44" t="s">
        <v>183</v>
      </c>
      <c r="B53" s="42" t="s">
        <v>28</v>
      </c>
      <c r="C53" s="35" t="s">
        <v>222</v>
      </c>
      <c r="D53" s="36" t="s">
        <v>184</v>
      </c>
      <c r="E53" s="37" t="s">
        <v>59</v>
      </c>
      <c r="F53" s="38">
        <v>155</v>
      </c>
      <c r="G53" s="39"/>
      <c r="H53" s="40">
        <f>ROUND(G53,2)*F53</f>
        <v>0</v>
      </c>
      <c r="J53" s="50"/>
      <c r="M53" s="53"/>
      <c r="N53" s="53"/>
      <c r="O53" s="53"/>
    </row>
    <row r="54" spans="1:15" s="55" customFormat="1" ht="30" customHeight="1">
      <c r="A54" s="44" t="s">
        <v>61</v>
      </c>
      <c r="B54" s="48" t="s">
        <v>231</v>
      </c>
      <c r="C54" s="35" t="s">
        <v>62</v>
      </c>
      <c r="D54" s="36" t="s">
        <v>179</v>
      </c>
      <c r="E54" s="37"/>
      <c r="F54" s="38"/>
      <c r="G54" s="41"/>
      <c r="H54" s="40"/>
      <c r="J54" s="50"/>
      <c r="M54" s="53"/>
      <c r="N54" s="53"/>
      <c r="O54" s="53"/>
    </row>
    <row r="55" spans="1:15" s="55" customFormat="1" ht="30" customHeight="1">
      <c r="A55" s="44" t="s">
        <v>188</v>
      </c>
      <c r="B55" s="42" t="s">
        <v>28</v>
      </c>
      <c r="C55" s="35" t="s">
        <v>223</v>
      </c>
      <c r="D55" s="36" t="s">
        <v>63</v>
      </c>
      <c r="E55" s="37"/>
      <c r="F55" s="38"/>
      <c r="G55" s="40"/>
      <c r="H55" s="40"/>
      <c r="I55" s="57"/>
      <c r="J55" s="50"/>
      <c r="M55" s="53"/>
      <c r="N55" s="53"/>
      <c r="O55" s="53"/>
    </row>
    <row r="56" spans="1:15" s="55" customFormat="1" ht="30" customHeight="1">
      <c r="A56" s="44" t="s">
        <v>189</v>
      </c>
      <c r="B56" s="42" t="s">
        <v>170</v>
      </c>
      <c r="C56" s="35" t="s">
        <v>185</v>
      </c>
      <c r="D56" s="36"/>
      <c r="E56" s="37" t="s">
        <v>59</v>
      </c>
      <c r="F56" s="38">
        <v>30</v>
      </c>
      <c r="G56" s="39"/>
      <c r="H56" s="40">
        <f>ROUND(G56,2)*F56</f>
        <v>0</v>
      </c>
      <c r="J56" s="50"/>
      <c r="M56" s="53"/>
      <c r="N56" s="53"/>
      <c r="O56" s="53"/>
    </row>
    <row r="57" spans="1:15" s="55" customFormat="1" ht="30" customHeight="1">
      <c r="A57" s="44" t="s">
        <v>190</v>
      </c>
      <c r="B57" s="42" t="s">
        <v>172</v>
      </c>
      <c r="C57" s="35" t="s">
        <v>186</v>
      </c>
      <c r="D57" s="36"/>
      <c r="E57" s="37" t="s">
        <v>59</v>
      </c>
      <c r="F57" s="38">
        <v>100</v>
      </c>
      <c r="G57" s="39"/>
      <c r="H57" s="40">
        <f>ROUND(G57,2)*F57</f>
        <v>0</v>
      </c>
      <c r="J57" s="50"/>
      <c r="M57" s="53"/>
      <c r="N57" s="53"/>
      <c r="O57" s="53"/>
    </row>
    <row r="58" spans="1:15" s="55" customFormat="1" ht="30" customHeight="1">
      <c r="A58" s="44" t="s">
        <v>191</v>
      </c>
      <c r="B58" s="42" t="s">
        <v>187</v>
      </c>
      <c r="C58" s="35" t="s">
        <v>192</v>
      </c>
      <c r="D58" s="36" t="s">
        <v>2</v>
      </c>
      <c r="E58" s="37" t="s">
        <v>59</v>
      </c>
      <c r="F58" s="38">
        <v>2700</v>
      </c>
      <c r="G58" s="39"/>
      <c r="H58" s="40">
        <f>ROUND(G58,2)*F58</f>
        <v>0</v>
      </c>
      <c r="J58" s="50"/>
      <c r="M58" s="53"/>
      <c r="N58" s="53"/>
      <c r="O58" s="53"/>
    </row>
    <row r="59" spans="1:15" s="55" customFormat="1" ht="30" customHeight="1">
      <c r="A59" s="44" t="s">
        <v>64</v>
      </c>
      <c r="B59" s="42" t="s">
        <v>39</v>
      </c>
      <c r="C59" s="35" t="s">
        <v>193</v>
      </c>
      <c r="D59" s="36" t="s">
        <v>194</v>
      </c>
      <c r="E59" s="37" t="s">
        <v>59</v>
      </c>
      <c r="F59" s="38">
        <v>190</v>
      </c>
      <c r="G59" s="39"/>
      <c r="H59" s="40">
        <f>ROUND(G59,2)*F59</f>
        <v>0</v>
      </c>
      <c r="J59" s="50"/>
      <c r="M59" s="53"/>
      <c r="N59" s="53"/>
      <c r="O59" s="53"/>
    </row>
    <row r="60" spans="1:15" s="55" customFormat="1" ht="43.5" customHeight="1">
      <c r="A60" s="44" t="s">
        <v>195</v>
      </c>
      <c r="B60" s="48" t="s">
        <v>232</v>
      </c>
      <c r="C60" s="35" t="s">
        <v>65</v>
      </c>
      <c r="D60" s="36" t="s">
        <v>196</v>
      </c>
      <c r="E60" s="37" t="s">
        <v>59</v>
      </c>
      <c r="F60" s="38">
        <v>300</v>
      </c>
      <c r="G60" s="39"/>
      <c r="H60" s="40">
        <f>ROUND(G60,2)*F60</f>
        <v>0</v>
      </c>
      <c r="J60" s="50"/>
      <c r="M60" s="53"/>
      <c r="N60" s="53"/>
      <c r="O60" s="53"/>
    </row>
    <row r="61" spans="1:15" s="55" customFormat="1" ht="30" customHeight="1">
      <c r="A61" s="44" t="s">
        <v>66</v>
      </c>
      <c r="B61" s="48" t="s">
        <v>233</v>
      </c>
      <c r="C61" s="35" t="s">
        <v>67</v>
      </c>
      <c r="D61" s="36" t="s">
        <v>116</v>
      </c>
      <c r="E61" s="73"/>
      <c r="F61" s="38"/>
      <c r="G61" s="41"/>
      <c r="H61" s="40"/>
      <c r="J61" s="50"/>
      <c r="M61" s="53"/>
      <c r="N61" s="53"/>
      <c r="O61" s="53"/>
    </row>
    <row r="62" spans="1:15" s="55" customFormat="1" ht="30" customHeight="1">
      <c r="A62" s="44" t="s">
        <v>68</v>
      </c>
      <c r="B62" s="42" t="s">
        <v>28</v>
      </c>
      <c r="C62" s="35" t="s">
        <v>69</v>
      </c>
      <c r="D62" s="36"/>
      <c r="E62" s="37"/>
      <c r="F62" s="38"/>
      <c r="G62" s="41"/>
      <c r="H62" s="40"/>
      <c r="J62" s="50"/>
      <c r="M62" s="53"/>
      <c r="N62" s="53"/>
      <c r="O62" s="53"/>
    </row>
    <row r="63" spans="1:15" s="55" customFormat="1" ht="43.5" customHeight="1">
      <c r="A63" s="44" t="s">
        <v>70</v>
      </c>
      <c r="B63" s="42" t="s">
        <v>170</v>
      </c>
      <c r="C63" s="35" t="s">
        <v>197</v>
      </c>
      <c r="D63" s="36"/>
      <c r="E63" s="37" t="s">
        <v>29</v>
      </c>
      <c r="F63" s="38">
        <v>4670</v>
      </c>
      <c r="G63" s="39"/>
      <c r="H63" s="40">
        <f>ROUND(G63,2)*F63</f>
        <v>0</v>
      </c>
      <c r="J63" s="50"/>
      <c r="M63" s="53"/>
      <c r="N63" s="53"/>
      <c r="O63" s="53"/>
    </row>
    <row r="64" spans="1:15" s="55" customFormat="1" ht="30" customHeight="1">
      <c r="A64" s="44" t="s">
        <v>92</v>
      </c>
      <c r="B64" s="42" t="s">
        <v>39</v>
      </c>
      <c r="C64" s="35" t="s">
        <v>93</v>
      </c>
      <c r="D64" s="36"/>
      <c r="E64" s="37"/>
      <c r="F64" s="38"/>
      <c r="G64" s="41"/>
      <c r="H64" s="40"/>
      <c r="J64" s="50"/>
      <c r="M64" s="53"/>
      <c r="N64" s="53"/>
      <c r="O64" s="53"/>
    </row>
    <row r="65" spans="1:15" s="55" customFormat="1" ht="43.5" customHeight="1">
      <c r="A65" s="44" t="s">
        <v>94</v>
      </c>
      <c r="B65" s="42" t="s">
        <v>170</v>
      </c>
      <c r="C65" s="35" t="s">
        <v>197</v>
      </c>
      <c r="D65" s="36"/>
      <c r="E65" s="37" t="s">
        <v>29</v>
      </c>
      <c r="F65" s="38">
        <v>230</v>
      </c>
      <c r="G65" s="39"/>
      <c r="H65" s="40">
        <f>ROUND(G65,2)*F65</f>
        <v>0</v>
      </c>
      <c r="J65" s="50"/>
      <c r="M65" s="53"/>
      <c r="N65" s="53"/>
      <c r="O65" s="53"/>
    </row>
    <row r="66" spans="1:15" s="58" customFormat="1" ht="30" customHeight="1">
      <c r="A66" s="44" t="s">
        <v>198</v>
      </c>
      <c r="B66" s="48" t="s">
        <v>234</v>
      </c>
      <c r="C66" s="35" t="s">
        <v>199</v>
      </c>
      <c r="D66" s="36" t="s">
        <v>200</v>
      </c>
      <c r="E66" s="37"/>
      <c r="F66" s="38"/>
      <c r="G66" s="41"/>
      <c r="H66" s="40"/>
      <c r="J66" s="50"/>
      <c r="M66" s="53"/>
      <c r="N66" s="53"/>
      <c r="O66" s="53"/>
    </row>
    <row r="67" spans="1:15" s="59" customFormat="1" ht="30" customHeight="1">
      <c r="A67" s="44" t="s">
        <v>201</v>
      </c>
      <c r="B67" s="42" t="s">
        <v>28</v>
      </c>
      <c r="C67" s="35" t="s">
        <v>202</v>
      </c>
      <c r="D67" s="36" t="s">
        <v>2</v>
      </c>
      <c r="E67" s="37" t="s">
        <v>27</v>
      </c>
      <c r="F67" s="38">
        <v>750</v>
      </c>
      <c r="G67" s="39"/>
      <c r="H67" s="40">
        <f>ROUND(G67,2)*F67</f>
        <v>0</v>
      </c>
      <c r="J67" s="50"/>
      <c r="M67" s="53"/>
      <c r="N67" s="53"/>
      <c r="O67" s="53"/>
    </row>
    <row r="68" spans="1:15" s="59" customFormat="1" ht="30" customHeight="1">
      <c r="A68" s="44" t="s">
        <v>203</v>
      </c>
      <c r="B68" s="42" t="s">
        <v>39</v>
      </c>
      <c r="C68" s="35" t="s">
        <v>204</v>
      </c>
      <c r="D68" s="36" t="s">
        <v>2</v>
      </c>
      <c r="E68" s="37" t="s">
        <v>27</v>
      </c>
      <c r="F68" s="38">
        <v>50</v>
      </c>
      <c r="G68" s="39"/>
      <c r="H68" s="40">
        <f>ROUND(G68,2)*F68</f>
        <v>0</v>
      </c>
      <c r="J68" s="50"/>
      <c r="M68" s="53"/>
      <c r="N68" s="53"/>
      <c r="O68" s="53"/>
    </row>
    <row r="69" spans="1:8" ht="36" customHeight="1">
      <c r="A69" s="10"/>
      <c r="B69" s="74"/>
      <c r="C69" s="20" t="s">
        <v>16</v>
      </c>
      <c r="D69" s="68"/>
      <c r="E69" s="75"/>
      <c r="F69" s="69"/>
      <c r="G69" s="70"/>
      <c r="H69" s="71"/>
    </row>
    <row r="70" spans="1:15" s="49" customFormat="1" ht="43.5" customHeight="1">
      <c r="A70" s="46" t="s">
        <v>118</v>
      </c>
      <c r="B70" s="48" t="s">
        <v>235</v>
      </c>
      <c r="C70" s="35" t="s">
        <v>119</v>
      </c>
      <c r="D70" s="36" t="s">
        <v>117</v>
      </c>
      <c r="E70" s="37" t="s">
        <v>59</v>
      </c>
      <c r="F70" s="43">
        <v>500</v>
      </c>
      <c r="G70" s="39"/>
      <c r="H70" s="45">
        <f>ROUND(G70,2)*F70</f>
        <v>0</v>
      </c>
      <c r="J70" s="50"/>
      <c r="M70" s="53"/>
      <c r="N70" s="53"/>
      <c r="O70" s="53"/>
    </row>
    <row r="71" spans="1:15" s="49" customFormat="1" ht="30" customHeight="1">
      <c r="A71" s="46" t="s">
        <v>71</v>
      </c>
      <c r="B71" s="48" t="s">
        <v>236</v>
      </c>
      <c r="C71" s="35" t="s">
        <v>72</v>
      </c>
      <c r="D71" s="36" t="s">
        <v>117</v>
      </c>
      <c r="E71" s="37" t="s">
        <v>59</v>
      </c>
      <c r="F71" s="43">
        <v>2000</v>
      </c>
      <c r="G71" s="39"/>
      <c r="H71" s="45">
        <f>ROUND(G71,2)*F71</f>
        <v>0</v>
      </c>
      <c r="J71" s="50"/>
      <c r="M71" s="53"/>
      <c r="N71" s="53"/>
      <c r="O71" s="53"/>
    </row>
    <row r="72" spans="1:8" ht="48" customHeight="1">
      <c r="A72" s="10"/>
      <c r="B72" s="74"/>
      <c r="C72" s="20" t="s">
        <v>17</v>
      </c>
      <c r="D72" s="68"/>
      <c r="E72" s="75"/>
      <c r="F72" s="69"/>
      <c r="G72" s="70"/>
      <c r="H72" s="71"/>
    </row>
    <row r="73" spans="1:15" s="49" customFormat="1" ht="30" customHeight="1">
      <c r="A73" s="46" t="s">
        <v>205</v>
      </c>
      <c r="B73" s="48" t="s">
        <v>237</v>
      </c>
      <c r="C73" s="35" t="s">
        <v>206</v>
      </c>
      <c r="D73" s="36" t="s">
        <v>207</v>
      </c>
      <c r="E73" s="37"/>
      <c r="F73" s="43"/>
      <c r="G73" s="41"/>
      <c r="H73" s="45"/>
      <c r="I73" s="57"/>
      <c r="J73" s="50"/>
      <c r="M73" s="53"/>
      <c r="N73" s="53"/>
      <c r="O73" s="53"/>
    </row>
    <row r="74" spans="1:15" s="49" customFormat="1" ht="30" customHeight="1">
      <c r="A74" s="46" t="s">
        <v>208</v>
      </c>
      <c r="B74" s="42" t="s">
        <v>28</v>
      </c>
      <c r="C74" s="35" t="s">
        <v>209</v>
      </c>
      <c r="D74" s="36"/>
      <c r="E74" s="37" t="s">
        <v>34</v>
      </c>
      <c r="F74" s="43">
        <v>2</v>
      </c>
      <c r="G74" s="39"/>
      <c r="H74" s="45">
        <f>ROUND(G74,2)*F74</f>
        <v>0</v>
      </c>
      <c r="J74" s="50"/>
      <c r="M74" s="53"/>
      <c r="N74" s="53"/>
      <c r="O74" s="53"/>
    </row>
    <row r="75" spans="1:15" s="59" customFormat="1" ht="30" customHeight="1">
      <c r="A75" s="46" t="s">
        <v>210</v>
      </c>
      <c r="B75" s="48" t="s">
        <v>238</v>
      </c>
      <c r="C75" s="35" t="s">
        <v>211</v>
      </c>
      <c r="D75" s="36" t="s">
        <v>207</v>
      </c>
      <c r="E75" s="37" t="s">
        <v>59</v>
      </c>
      <c r="F75" s="43">
        <v>10</v>
      </c>
      <c r="G75" s="39"/>
      <c r="H75" s="45">
        <f>ROUND(G75,2)*F75</f>
        <v>0</v>
      </c>
      <c r="I75" s="57"/>
      <c r="J75" s="50"/>
      <c r="M75" s="53"/>
      <c r="N75" s="53"/>
      <c r="O75" s="53"/>
    </row>
    <row r="76" spans="1:15" s="61" customFormat="1" ht="30" customHeight="1">
      <c r="A76" s="46" t="s">
        <v>120</v>
      </c>
      <c r="B76" s="48" t="s">
        <v>239</v>
      </c>
      <c r="C76" s="47" t="s">
        <v>121</v>
      </c>
      <c r="D76" s="36" t="s">
        <v>207</v>
      </c>
      <c r="E76" s="37"/>
      <c r="F76" s="43"/>
      <c r="G76" s="41"/>
      <c r="H76" s="45"/>
      <c r="I76" s="60"/>
      <c r="J76" s="50"/>
      <c r="M76" s="53"/>
      <c r="N76" s="53"/>
      <c r="O76" s="53"/>
    </row>
    <row r="77" spans="1:15" s="55" customFormat="1" ht="43.5" customHeight="1">
      <c r="A77" s="46" t="s">
        <v>122</v>
      </c>
      <c r="B77" s="42" t="s">
        <v>28</v>
      </c>
      <c r="C77" s="35" t="s">
        <v>123</v>
      </c>
      <c r="D77" s="36"/>
      <c r="E77" s="37" t="s">
        <v>34</v>
      </c>
      <c r="F77" s="43">
        <v>5</v>
      </c>
      <c r="G77" s="39"/>
      <c r="H77" s="45">
        <f>ROUND(G77,2)*F77</f>
        <v>0</v>
      </c>
      <c r="I77" s="62"/>
      <c r="J77" s="50"/>
      <c r="M77" s="53"/>
      <c r="N77" s="53"/>
      <c r="O77" s="53"/>
    </row>
    <row r="78" spans="1:15" s="55" customFormat="1" ht="43.5" customHeight="1">
      <c r="A78" s="46" t="s">
        <v>124</v>
      </c>
      <c r="B78" s="42" t="s">
        <v>39</v>
      </c>
      <c r="C78" s="35" t="s">
        <v>125</v>
      </c>
      <c r="D78" s="36"/>
      <c r="E78" s="37" t="s">
        <v>34</v>
      </c>
      <c r="F78" s="43">
        <v>5</v>
      </c>
      <c r="G78" s="39"/>
      <c r="H78" s="45">
        <f>ROUND(G78,2)*F78</f>
        <v>0</v>
      </c>
      <c r="I78" s="62"/>
      <c r="J78" s="50"/>
      <c r="M78" s="53"/>
      <c r="N78" s="53"/>
      <c r="O78" s="53"/>
    </row>
    <row r="79" spans="1:15" s="55" customFormat="1" ht="43.5" customHeight="1">
      <c r="A79" s="46" t="s">
        <v>73</v>
      </c>
      <c r="B79" s="42" t="s">
        <v>60</v>
      </c>
      <c r="C79" s="35" t="s">
        <v>126</v>
      </c>
      <c r="D79" s="36"/>
      <c r="E79" s="37" t="s">
        <v>34</v>
      </c>
      <c r="F79" s="43">
        <v>14</v>
      </c>
      <c r="G79" s="39"/>
      <c r="H79" s="45">
        <f>ROUND(G79,2)*F79</f>
        <v>0</v>
      </c>
      <c r="I79" s="62"/>
      <c r="J79" s="50"/>
      <c r="M79" s="53"/>
      <c r="N79" s="53"/>
      <c r="O79" s="53"/>
    </row>
    <row r="80" spans="1:15" s="55" customFormat="1" ht="43.5" customHeight="1">
      <c r="A80" s="46" t="s">
        <v>74</v>
      </c>
      <c r="B80" s="42" t="s">
        <v>83</v>
      </c>
      <c r="C80" s="35" t="s">
        <v>75</v>
      </c>
      <c r="D80" s="36"/>
      <c r="E80" s="37" t="s">
        <v>34</v>
      </c>
      <c r="F80" s="43">
        <v>14</v>
      </c>
      <c r="G80" s="39"/>
      <c r="H80" s="45">
        <f>ROUND(G80,2)*F80</f>
        <v>0</v>
      </c>
      <c r="I80" s="62"/>
      <c r="J80" s="50"/>
      <c r="M80" s="53"/>
      <c r="N80" s="53"/>
      <c r="O80" s="53"/>
    </row>
    <row r="81" spans="1:8" ht="36" customHeight="1">
      <c r="A81" s="10"/>
      <c r="B81" s="76"/>
      <c r="C81" s="20" t="s">
        <v>18</v>
      </c>
      <c r="D81" s="68"/>
      <c r="E81" s="75"/>
      <c r="F81" s="69"/>
      <c r="G81" s="70"/>
      <c r="H81" s="71"/>
    </row>
    <row r="82" spans="1:15" s="55" customFormat="1" ht="43.5" customHeight="1">
      <c r="A82" s="46" t="s">
        <v>76</v>
      </c>
      <c r="B82" s="48" t="s">
        <v>240</v>
      </c>
      <c r="C82" s="35" t="s">
        <v>127</v>
      </c>
      <c r="D82" s="36" t="s">
        <v>212</v>
      </c>
      <c r="E82" s="37" t="s">
        <v>34</v>
      </c>
      <c r="F82" s="43">
        <v>4</v>
      </c>
      <c r="G82" s="39"/>
      <c r="H82" s="45">
        <f>ROUND(G82,2)*F82</f>
        <v>0</v>
      </c>
      <c r="J82" s="50"/>
      <c r="M82" s="53"/>
      <c r="N82" s="53"/>
      <c r="O82" s="53"/>
    </row>
    <row r="83" spans="1:15" s="55" customFormat="1" ht="30" customHeight="1">
      <c r="A83" s="46" t="s">
        <v>95</v>
      </c>
      <c r="B83" s="48" t="s">
        <v>241</v>
      </c>
      <c r="C83" s="35" t="s">
        <v>128</v>
      </c>
      <c r="D83" s="36" t="s">
        <v>207</v>
      </c>
      <c r="E83" s="37"/>
      <c r="F83" s="43"/>
      <c r="G83" s="40"/>
      <c r="H83" s="45"/>
      <c r="I83" s="62"/>
      <c r="J83" s="50"/>
      <c r="M83" s="53"/>
      <c r="N83" s="53"/>
      <c r="O83" s="53"/>
    </row>
    <row r="84" spans="1:15" s="55" customFormat="1" ht="43.5" customHeight="1">
      <c r="A84" s="46" t="s">
        <v>129</v>
      </c>
      <c r="B84" s="42" t="s">
        <v>28</v>
      </c>
      <c r="C84" s="35" t="s">
        <v>213</v>
      </c>
      <c r="D84" s="36"/>
      <c r="E84" s="37" t="s">
        <v>96</v>
      </c>
      <c r="F84" s="63">
        <v>0.6</v>
      </c>
      <c r="G84" s="39"/>
      <c r="H84" s="45">
        <f>ROUND(G84,2)*F84</f>
        <v>0</v>
      </c>
      <c r="I84" s="62"/>
      <c r="J84" s="50"/>
      <c r="M84" s="53"/>
      <c r="N84" s="53"/>
      <c r="O84" s="53"/>
    </row>
    <row r="85" spans="1:15" s="49" customFormat="1" ht="30" customHeight="1">
      <c r="A85" s="46" t="s">
        <v>77</v>
      </c>
      <c r="B85" s="48" t="s">
        <v>242</v>
      </c>
      <c r="C85" s="35" t="s">
        <v>130</v>
      </c>
      <c r="D85" s="36" t="s">
        <v>212</v>
      </c>
      <c r="E85" s="37"/>
      <c r="F85" s="43"/>
      <c r="G85" s="41"/>
      <c r="H85" s="45"/>
      <c r="J85" s="50"/>
      <c r="M85" s="53"/>
      <c r="N85" s="53"/>
      <c r="O85" s="53"/>
    </row>
    <row r="86" spans="1:15" s="55" customFormat="1" ht="30" customHeight="1">
      <c r="A86" s="46" t="s">
        <v>214</v>
      </c>
      <c r="B86" s="42" t="s">
        <v>28</v>
      </c>
      <c r="C86" s="35" t="s">
        <v>215</v>
      </c>
      <c r="D86" s="36"/>
      <c r="E86" s="37" t="s">
        <v>34</v>
      </c>
      <c r="F86" s="43">
        <v>9</v>
      </c>
      <c r="G86" s="39"/>
      <c r="H86" s="45">
        <f aca="true" t="shared" si="0" ref="H86:H94">ROUND(G86,2)*F86</f>
        <v>0</v>
      </c>
      <c r="J86" s="50"/>
      <c r="M86" s="53"/>
      <c r="N86" s="53"/>
      <c r="O86" s="53"/>
    </row>
    <row r="87" spans="1:15" s="55" customFormat="1" ht="30" customHeight="1">
      <c r="A87" s="46" t="s">
        <v>78</v>
      </c>
      <c r="B87" s="42" t="s">
        <v>39</v>
      </c>
      <c r="C87" s="35" t="s">
        <v>79</v>
      </c>
      <c r="D87" s="36"/>
      <c r="E87" s="37" t="s">
        <v>34</v>
      </c>
      <c r="F87" s="43">
        <v>9</v>
      </c>
      <c r="G87" s="39"/>
      <c r="H87" s="45">
        <f t="shared" si="0"/>
        <v>0</v>
      </c>
      <c r="J87" s="50"/>
      <c r="M87" s="53"/>
      <c r="N87" s="53"/>
      <c r="O87" s="53"/>
    </row>
    <row r="88" spans="1:15" s="55" customFormat="1" ht="30" customHeight="1">
      <c r="A88" s="46" t="s">
        <v>80</v>
      </c>
      <c r="B88" s="42" t="s">
        <v>60</v>
      </c>
      <c r="C88" s="35" t="s">
        <v>81</v>
      </c>
      <c r="D88" s="36"/>
      <c r="E88" s="37" t="s">
        <v>34</v>
      </c>
      <c r="F88" s="43">
        <v>2</v>
      </c>
      <c r="G88" s="39"/>
      <c r="H88" s="45">
        <f t="shared" si="0"/>
        <v>0</v>
      </c>
      <c r="J88" s="50"/>
      <c r="M88" s="53"/>
      <c r="N88" s="53"/>
      <c r="O88" s="53"/>
    </row>
    <row r="89" spans="1:15" s="55" customFormat="1" ht="30" customHeight="1">
      <c r="A89" s="46" t="s">
        <v>82</v>
      </c>
      <c r="B89" s="42" t="s">
        <v>83</v>
      </c>
      <c r="C89" s="35" t="s">
        <v>84</v>
      </c>
      <c r="D89" s="36"/>
      <c r="E89" s="37" t="s">
        <v>34</v>
      </c>
      <c r="F89" s="43">
        <v>2</v>
      </c>
      <c r="G89" s="39"/>
      <c r="H89" s="45">
        <f t="shared" si="0"/>
        <v>0</v>
      </c>
      <c r="J89" s="50"/>
      <c r="M89" s="53"/>
      <c r="N89" s="53"/>
      <c r="O89" s="53"/>
    </row>
    <row r="90" spans="1:15" s="49" customFormat="1" ht="30" customHeight="1">
      <c r="A90" s="46" t="s">
        <v>97</v>
      </c>
      <c r="B90" s="48" t="s">
        <v>243</v>
      </c>
      <c r="C90" s="35" t="s">
        <v>131</v>
      </c>
      <c r="D90" s="36" t="s">
        <v>212</v>
      </c>
      <c r="E90" s="37" t="s">
        <v>34</v>
      </c>
      <c r="F90" s="43">
        <v>4</v>
      </c>
      <c r="G90" s="39"/>
      <c r="H90" s="45">
        <f t="shared" si="0"/>
        <v>0</v>
      </c>
      <c r="J90" s="50"/>
      <c r="M90" s="53"/>
      <c r="N90" s="53"/>
      <c r="O90" s="53"/>
    </row>
    <row r="91" spans="1:15" s="49" customFormat="1" ht="30" customHeight="1">
      <c r="A91" s="46" t="s">
        <v>98</v>
      </c>
      <c r="B91" s="48" t="s">
        <v>244</v>
      </c>
      <c r="C91" s="35" t="s">
        <v>132</v>
      </c>
      <c r="D91" s="36" t="s">
        <v>212</v>
      </c>
      <c r="E91" s="37" t="s">
        <v>34</v>
      </c>
      <c r="F91" s="43">
        <v>4</v>
      </c>
      <c r="G91" s="39"/>
      <c r="H91" s="45">
        <f t="shared" si="0"/>
        <v>0</v>
      </c>
      <c r="J91" s="50"/>
      <c r="M91" s="53"/>
      <c r="N91" s="53"/>
      <c r="O91" s="53"/>
    </row>
    <row r="92" spans="1:15" s="55" customFormat="1" ht="30" customHeight="1">
      <c r="A92" s="46" t="s">
        <v>99</v>
      </c>
      <c r="B92" s="48" t="s">
        <v>245</v>
      </c>
      <c r="C92" s="35" t="s">
        <v>133</v>
      </c>
      <c r="D92" s="36" t="s">
        <v>212</v>
      </c>
      <c r="E92" s="37" t="s">
        <v>34</v>
      </c>
      <c r="F92" s="43">
        <v>15</v>
      </c>
      <c r="G92" s="39"/>
      <c r="H92" s="45">
        <f t="shared" si="0"/>
        <v>0</v>
      </c>
      <c r="J92" s="50"/>
      <c r="M92" s="53"/>
      <c r="N92" s="53"/>
      <c r="O92" s="53"/>
    </row>
    <row r="93" spans="1:15" s="55" customFormat="1" ht="30" customHeight="1">
      <c r="A93" s="46" t="s">
        <v>216</v>
      </c>
      <c r="B93" s="48" t="s">
        <v>246</v>
      </c>
      <c r="C93" s="35" t="s">
        <v>217</v>
      </c>
      <c r="D93" s="36" t="s">
        <v>212</v>
      </c>
      <c r="E93" s="37" t="s">
        <v>34</v>
      </c>
      <c r="F93" s="43">
        <v>14</v>
      </c>
      <c r="G93" s="39"/>
      <c r="H93" s="45">
        <f t="shared" si="0"/>
        <v>0</v>
      </c>
      <c r="J93" s="50"/>
      <c r="M93" s="53"/>
      <c r="N93" s="53"/>
      <c r="O93" s="53"/>
    </row>
    <row r="94" spans="1:15" s="55" customFormat="1" ht="30" customHeight="1">
      <c r="A94" s="46" t="s">
        <v>100</v>
      </c>
      <c r="B94" s="48" t="s">
        <v>247</v>
      </c>
      <c r="C94" s="35" t="s">
        <v>134</v>
      </c>
      <c r="D94" s="36" t="s">
        <v>212</v>
      </c>
      <c r="E94" s="37" t="s">
        <v>34</v>
      </c>
      <c r="F94" s="43">
        <v>7</v>
      </c>
      <c r="G94" s="39"/>
      <c r="H94" s="45">
        <f t="shared" si="0"/>
        <v>0</v>
      </c>
      <c r="J94" s="50"/>
      <c r="M94" s="53"/>
      <c r="N94" s="53"/>
      <c r="O94" s="53"/>
    </row>
    <row r="95" spans="1:8" ht="36" customHeight="1">
      <c r="A95" s="10"/>
      <c r="B95" s="67"/>
      <c r="C95" s="20" t="s">
        <v>19</v>
      </c>
      <c r="D95" s="68"/>
      <c r="E95" s="72"/>
      <c r="F95" s="68"/>
      <c r="G95" s="70"/>
      <c r="H95" s="71"/>
    </row>
    <row r="96" spans="1:15" s="55" customFormat="1" ht="30" customHeight="1">
      <c r="A96" s="44" t="s">
        <v>218</v>
      </c>
      <c r="B96" s="48" t="s">
        <v>248</v>
      </c>
      <c r="C96" s="35" t="s">
        <v>219</v>
      </c>
      <c r="D96" s="36" t="s">
        <v>220</v>
      </c>
      <c r="E96" s="37" t="s">
        <v>27</v>
      </c>
      <c r="F96" s="38">
        <v>5800</v>
      </c>
      <c r="G96" s="39"/>
      <c r="H96" s="40">
        <f>ROUND(G96,2)*F96</f>
        <v>0</v>
      </c>
      <c r="J96" s="50"/>
      <c r="M96" s="53"/>
      <c r="N96" s="53"/>
      <c r="O96" s="53"/>
    </row>
    <row r="97" spans="1:8" ht="30" customHeight="1" thickBot="1">
      <c r="A97" s="11"/>
      <c r="B97" s="77" t="str">
        <f>B6</f>
        <v>A</v>
      </c>
      <c r="C97" s="95" t="str">
        <f>C6</f>
        <v>Oak Point Highway Northbound from 75 m South of Hyde Avenue to Eagle Drive - Asphalt Overlay and Associated Works</v>
      </c>
      <c r="D97" s="96"/>
      <c r="E97" s="96"/>
      <c r="F97" s="97"/>
      <c r="G97" s="78" t="s">
        <v>13</v>
      </c>
      <c r="H97" s="78">
        <f>SUM(H6:H96)</f>
        <v>0</v>
      </c>
    </row>
    <row r="98" spans="1:8" s="23" customFormat="1" ht="37.5" customHeight="1" thickTop="1">
      <c r="A98" s="10"/>
      <c r="B98" s="93" t="s">
        <v>23</v>
      </c>
      <c r="C98" s="94"/>
      <c r="D98" s="94"/>
      <c r="E98" s="94"/>
      <c r="F98" s="94"/>
      <c r="G98" s="84">
        <f>H97</f>
        <v>0</v>
      </c>
      <c r="H98" s="85"/>
    </row>
    <row r="99" spans="1:8" ht="37.5" customHeight="1">
      <c r="A99" s="10"/>
      <c r="B99" s="86" t="s">
        <v>21</v>
      </c>
      <c r="C99" s="87"/>
      <c r="D99" s="87"/>
      <c r="E99" s="87"/>
      <c r="F99" s="87"/>
      <c r="G99" s="87"/>
      <c r="H99" s="88"/>
    </row>
    <row r="100" spans="1:8" ht="37.5" customHeight="1">
      <c r="A100" s="10"/>
      <c r="B100" s="89" t="s">
        <v>22</v>
      </c>
      <c r="C100" s="87"/>
      <c r="D100" s="87"/>
      <c r="E100" s="87"/>
      <c r="F100" s="87"/>
      <c r="G100" s="87"/>
      <c r="H100" s="88"/>
    </row>
    <row r="101" spans="1:8" ht="15.75" customHeight="1">
      <c r="A101" s="34"/>
      <c r="B101" s="79"/>
      <c r="C101" s="80"/>
      <c r="D101" s="81"/>
      <c r="E101" s="80"/>
      <c r="F101" s="80"/>
      <c r="G101" s="82"/>
      <c r="H101" s="83"/>
    </row>
  </sheetData>
  <sheetProtection password="CF7A" sheet="1" objects="1" scenarios="1" selectLockedCells="1"/>
  <mergeCells count="6">
    <mergeCell ref="G98:H98"/>
    <mergeCell ref="B99:H99"/>
    <mergeCell ref="B100:H100"/>
    <mergeCell ref="C6:F6"/>
    <mergeCell ref="B98:F98"/>
    <mergeCell ref="C97:F97"/>
  </mergeCells>
  <conditionalFormatting sqref="D8:D12 D14:D68 D70:D71 D77:D80 D82 D84:D94 D9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73:D76 D83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 G10:G12 G15 G17:G19 G21 G23:G25 G27 G29:G31 G33 G35:G36 G38:G39 G44 G41:G42 G46:G49 G51 G53 G56:G60 G63 G65 G67:G68 G70:G71 G74:G75 G77:G80 G82 G84 G86:G94 G96">
      <formula1>0</formula1>
    </dataValidation>
    <dataValidation type="custom" allowBlank="1" showInputMessage="1" showErrorMessage="1" error="If you can enter a Unit  Price in this cell, pLease contact the Contract Administrator immediately!" sqref="G9 G14 G16 G20 G22 G26 G28 G32 G34 G37 G40 G43 G45 G50 G52 G54 G61:G62 G64 G66 G73 G76 G8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5 G83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113-2008 &amp;R&amp;10Bid Submission
Page &amp;P+3 of 11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FEBRUARY 01, 2008 AT 1:15 P.M.
FILE SIZE:44,544 BYTES
</dc:description>
  <cp:lastModifiedBy>gcampbel</cp:lastModifiedBy>
  <cp:lastPrinted>2008-02-04T19:32:29Z</cp:lastPrinted>
  <dcterms:created xsi:type="dcterms:W3CDTF">1999-03-31T15:44:33Z</dcterms:created>
  <dcterms:modified xsi:type="dcterms:W3CDTF">2008-02-04T19:33:34Z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