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PRICES'!$B$6:$H$110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PRICES'!$B$1:$IV$106</definedName>
    <definedName name="XITEMS">'FORM B - PRICES'!$B$6:$IV$106</definedName>
  </definedNames>
  <calcPr fullCalcOnLoad="1"/>
</workbook>
</file>

<file path=xl/sharedStrings.xml><?xml version="1.0" encoding="utf-8"?>
<sst xmlns="http://schemas.openxmlformats.org/spreadsheetml/2006/main" count="418" uniqueCount="272">
  <si>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</si>
  <si>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</si>
  <si>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</si>
  <si>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</si>
  <si>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</si>
  <si>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</si>
  <si>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</si>
  <si>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</si>
  <si>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</si>
  <si>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</si>
  <si>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</si>
  <si>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</si>
  <si>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</si>
  <si>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</si>
  <si>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</si>
  <si>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</si>
  <si>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</si>
  <si>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</si>
  <si>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</si>
  <si>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</si>
  <si>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</si>
  <si>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</si>
  <si>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</si>
  <si>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</si>
  <si>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</si>
  <si>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</si>
  <si>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</si>
  <si>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</si>
  <si>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</si>
  <si>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</si>
  <si>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</si>
  <si>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</si>
  <si>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</si>
  <si>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</si>
  <si>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</si>
  <si>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</si>
  <si>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</si>
  <si>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</si>
  <si>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</si>
  <si>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</si>
  <si>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</si>
  <si>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</si>
  <si>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</si>
  <si>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</si>
  <si>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</si>
  <si>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Sidewalk</t>
  </si>
  <si>
    <t>m</t>
  </si>
  <si>
    <t>iii)</t>
  </si>
  <si>
    <t>SD-203A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</si>
  <si>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</si>
  <si>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</si>
  <si>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</si>
  <si>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</si>
  <si>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</si>
  <si>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</si>
  <si>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</si>
  <si>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</si>
  <si>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</si>
  <si>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</si>
  <si>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</si>
  <si>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</si>
  <si>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</si>
  <si>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</si>
  <si>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</si>
  <si>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</si>
  <si>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</si>
  <si>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</si>
  <si>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v)</t>
  </si>
  <si>
    <t>B001</t>
  </si>
  <si>
    <t>Pavement Removal</t>
  </si>
  <si>
    <t>B002</t>
  </si>
  <si>
    <t>Concrete Pavement</t>
  </si>
  <si>
    <t>B194</t>
  </si>
  <si>
    <t>Tie-ins and Approaches</t>
  </si>
  <si>
    <t>B195</t>
  </si>
  <si>
    <t>C034</t>
  </si>
  <si>
    <t>F002</t>
  </si>
  <si>
    <t>vert. m</t>
  </si>
  <si>
    <t>F009</t>
  </si>
  <si>
    <t>B003</t>
  </si>
  <si>
    <t>Asphalt Pavement</t>
  </si>
  <si>
    <t>B096</t>
  </si>
  <si>
    <t>28.6 mm Diameter</t>
  </si>
  <si>
    <t xml:space="preserve">CW 3235-R6  </t>
  </si>
  <si>
    <t xml:space="preserve">CW 3410-R7 </t>
  </si>
  <si>
    <t>C007</t>
  </si>
  <si>
    <t>Construction of 230 mm Concrete Pavement (Plain-Dowelled)</t>
  </si>
  <si>
    <t>C008</t>
  </si>
  <si>
    <t>Construction of 200 mm Concrete Pavement (Reinforced)</t>
  </si>
  <si>
    <t>C019</t>
  </si>
  <si>
    <t>Concrete Pavements for Early Opening</t>
  </si>
  <si>
    <t>C025</t>
  </si>
  <si>
    <t>C026</t>
  </si>
  <si>
    <t>C050</t>
  </si>
  <si>
    <t>CW 3250-R6</t>
  </si>
  <si>
    <t>Adjustment of Catch Basins / Manholes Frames</t>
  </si>
  <si>
    <t>Replacing Existing Risers</t>
  </si>
  <si>
    <t>F002A</t>
  </si>
  <si>
    <t>Lifter Rings</t>
  </si>
  <si>
    <t>Adjustment of Valve Boxes</t>
  </si>
  <si>
    <t>BUFFALO PLACE RECONSTRUCTION - Otter Street to Waverley Street</t>
  </si>
  <si>
    <t>A003</t>
  </si>
  <si>
    <t>Excavation</t>
  </si>
  <si>
    <t>CW 3110-R10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</si>
  <si>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</si>
  <si>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</si>
  <si>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</si>
  <si>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</si>
  <si>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</si>
  <si>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</si>
  <si>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</si>
  <si>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A.4</t>
  </si>
  <si>
    <t>A.5</t>
  </si>
  <si>
    <t>A016</t>
  </si>
  <si>
    <t>A.14</t>
  </si>
  <si>
    <t>Removal of Existing Concrete Bases</t>
  </si>
  <si>
    <t>A017</t>
  </si>
  <si>
    <t>600mm Diameter or Less</t>
  </si>
  <si>
    <t>A022</t>
  </si>
  <si>
    <t>A.7</t>
  </si>
  <si>
    <t>Separation/Reinforcement Geotextile Fabric</t>
  </si>
  <si>
    <t>CW 3130-R1</t>
  </si>
  <si>
    <t>A.8</t>
  </si>
  <si>
    <t>Supply and Install Geogrid</t>
  </si>
  <si>
    <t>E10.</t>
  </si>
  <si>
    <t>A030</t>
  </si>
  <si>
    <t>A.9</t>
  </si>
  <si>
    <t>Fill Material</t>
  </si>
  <si>
    <t>CW 3170-R3</t>
  </si>
  <si>
    <t>A031</t>
  </si>
  <si>
    <t>Placing Suitable Site Material</t>
  </si>
  <si>
    <t>A.10</t>
  </si>
  <si>
    <t>A.11</t>
  </si>
  <si>
    <t>CW 3230-R6</t>
  </si>
  <si>
    <t>A.12</t>
  </si>
  <si>
    <t>B100</t>
  </si>
  <si>
    <t>A.13</t>
  </si>
  <si>
    <t>Miscellaneous Concrete Slab Removal</t>
  </si>
  <si>
    <t>B104</t>
  </si>
  <si>
    <t>B115</t>
  </si>
  <si>
    <t>Median Slab</t>
  </si>
  <si>
    <t>SD-227A</t>
  </si>
  <si>
    <t>B122</t>
  </si>
  <si>
    <t>Bullnose</t>
  </si>
  <si>
    <t>SD-227C</t>
  </si>
  <si>
    <t>B125A</t>
  </si>
  <si>
    <t>A.15</t>
  </si>
  <si>
    <t>Removal of Precast Sidewalk Blocks</t>
  </si>
  <si>
    <t>B126</t>
  </si>
  <si>
    <t>A.16</t>
  </si>
  <si>
    <t>Concrete Curb Removal</t>
  </si>
  <si>
    <t xml:space="preserve">CW 3240-R7 </t>
  </si>
  <si>
    <t>B127</t>
  </si>
  <si>
    <t>Barrier (Integral)</t>
  </si>
  <si>
    <t>A.17</t>
  </si>
  <si>
    <t>a)</t>
  </si>
  <si>
    <t>Type IA</t>
  </si>
  <si>
    <t>B200</t>
  </si>
  <si>
    <t>A.18</t>
  </si>
  <si>
    <t>Planing of Pavement</t>
  </si>
  <si>
    <t xml:space="preserve">CW 3450-R5 </t>
  </si>
  <si>
    <t>B201</t>
  </si>
  <si>
    <t>0 - 50 mm Depth (Asphalt)</t>
  </si>
  <si>
    <t>A.19</t>
  </si>
  <si>
    <t>CW 3310-R12</t>
  </si>
  <si>
    <t>Construction of 230 mm Concrete Pavement (Plain-Dowelled), Slip Form Paving</t>
  </si>
  <si>
    <t>A.20</t>
  </si>
  <si>
    <t>Construction of 230 mm Concrete Pavement for Early Opening (72 hour) (Plain-Dowelled)</t>
  </si>
  <si>
    <t>Construction of 230 mm Concrete Pavement for Early Opening (24 hour) (Plain-Dowelled)</t>
  </si>
  <si>
    <t>Construction of 200 mm Concrete Pavement for Early Opening (72 hour) (Reinforced)</t>
  </si>
  <si>
    <t>Construction of 200 mm Concrete Pavement for Early Opening (24 hour) (Reinforced)</t>
  </si>
  <si>
    <t>A.21</t>
  </si>
  <si>
    <t>C033</t>
  </si>
  <si>
    <t>Construction of  Barrier (180 mm ht, Dowelled, Slip Form Paving)</t>
  </si>
  <si>
    <t>SD-205</t>
  </si>
  <si>
    <t>Construction of Barrier (180 mm ht, Separate, Slip Form Paving)</t>
  </si>
  <si>
    <t>C037</t>
  </si>
  <si>
    <t>Construction of  Modified Barrier  (180mm ht, Integral)</t>
  </si>
  <si>
    <t>SD-203B</t>
  </si>
  <si>
    <t>Construction of  Curb Ramp (10mm ht, Integral)</t>
  </si>
  <si>
    <t>SD-229C</t>
  </si>
  <si>
    <t>C066</t>
  </si>
  <si>
    <t>Splash Strip (180mm ht, Monolithic Barrier Curb,  750mm width)</t>
  </si>
  <si>
    <t>SD-223A</t>
  </si>
  <si>
    <t>A.22</t>
  </si>
  <si>
    <t>Supply and Installation of Dowel Assemblies (28.6 mm dowels)</t>
  </si>
  <si>
    <t>C051</t>
  </si>
  <si>
    <t>A.23</t>
  </si>
  <si>
    <t>100 mm Concrete Sidewalk</t>
  </si>
  <si>
    <t xml:space="preserve">CW 3325-R2  </t>
  </si>
  <si>
    <t>A.24</t>
  </si>
  <si>
    <t>E003</t>
  </si>
  <si>
    <t>A.25</t>
  </si>
  <si>
    <t xml:space="preserve">Catch Basin  </t>
  </si>
  <si>
    <t>CW 2130-R11</t>
  </si>
  <si>
    <t>E004</t>
  </si>
  <si>
    <t>SD-024 (1800 mm deep)</t>
  </si>
  <si>
    <t>SD-024 (1200 mm deep)</t>
  </si>
  <si>
    <t>E006</t>
  </si>
  <si>
    <t>A.26</t>
  </si>
  <si>
    <t xml:space="preserve">Catch Pit </t>
  </si>
  <si>
    <t>E007</t>
  </si>
  <si>
    <t>SD-023</t>
  </si>
  <si>
    <t>E008</t>
  </si>
  <si>
    <t>A.27</t>
  </si>
  <si>
    <t>Sewer Service</t>
  </si>
  <si>
    <t>E009</t>
  </si>
  <si>
    <t xml:space="preserve">250mm </t>
  </si>
  <si>
    <t>E010</t>
  </si>
  <si>
    <t>in a Trench, Class B bedding with sand, Class 3 Backfill</t>
  </si>
  <si>
    <t>E011</t>
  </si>
  <si>
    <t>b)</t>
  </si>
  <si>
    <t>Trenchless Installation, Class B bedding with sand, Class 3 Backfill</t>
  </si>
  <si>
    <t xml:space="preserve">300mm </t>
  </si>
  <si>
    <t>E012</t>
  </si>
  <si>
    <t>A.28</t>
  </si>
  <si>
    <t>Drainage Connection Pipe</t>
  </si>
  <si>
    <t>E036</t>
  </si>
  <si>
    <t>A.29</t>
  </si>
  <si>
    <t xml:space="preserve">Connecting to Existing Sewer </t>
  </si>
  <si>
    <t>E037</t>
  </si>
  <si>
    <t>250 mm sewer service pipe  c/w connection video</t>
  </si>
  <si>
    <t>E038</t>
  </si>
  <si>
    <t>Connecting to 300 mm  Land Drainage Sewer</t>
  </si>
  <si>
    <t>E040</t>
  </si>
  <si>
    <t>Connecting to 450 mm  Land Drainage Sewer</t>
  </si>
  <si>
    <t>300 mm sewer service pipe  c/w connection video</t>
  </si>
  <si>
    <t>Connecting to 600 mm  Land Drainage Sewer</t>
  </si>
  <si>
    <t>E046</t>
  </si>
  <si>
    <t>A.30</t>
  </si>
  <si>
    <t>Removal of Existing Catch Basins</t>
  </si>
  <si>
    <t>E050</t>
  </si>
  <si>
    <t>A.31</t>
  </si>
  <si>
    <t>Abandoning Existing Drainage Inlets</t>
  </si>
  <si>
    <t>A.32</t>
  </si>
  <si>
    <t>Abandoning Existing Sewer Services Under Pavement c/w Video Inspection</t>
  </si>
  <si>
    <t>CW2130-R11 SD-021</t>
  </si>
  <si>
    <t>Existing Catch Basin Leads (250 mm or smaller)</t>
  </si>
  <si>
    <t>E051</t>
  </si>
  <si>
    <t>A.33</t>
  </si>
  <si>
    <t>Installation of Subdrains</t>
  </si>
  <si>
    <t>CW 3120-R2</t>
  </si>
  <si>
    <t>A.34</t>
  </si>
  <si>
    <t>Removal of Existing Pipes</t>
  </si>
  <si>
    <t>E13.</t>
  </si>
  <si>
    <t>A.35</t>
  </si>
  <si>
    <t>Backfill Material</t>
  </si>
  <si>
    <t>CW2030-R7</t>
  </si>
  <si>
    <t>Sand</t>
  </si>
  <si>
    <t>A.36</t>
  </si>
  <si>
    <t>CW 3210-R7</t>
  </si>
  <si>
    <t>A.37</t>
  </si>
  <si>
    <t>Pre-cast Concrete Risers</t>
  </si>
  <si>
    <t>A.38</t>
  </si>
  <si>
    <t>Patching Existing Manholes</t>
  </si>
  <si>
    <t>A.39</t>
  </si>
  <si>
    <t>A.40</t>
  </si>
  <si>
    <t>A.41</t>
  </si>
  <si>
    <t>Adjustment of Sprinkler Head</t>
  </si>
  <si>
    <t>E12.</t>
  </si>
  <si>
    <t>A.42</t>
  </si>
  <si>
    <t>Replace Existing Sprinkler Pipe</t>
  </si>
  <si>
    <t>A.43</t>
  </si>
  <si>
    <t>CW 3510-R9</t>
  </si>
  <si>
    <t>G002</t>
  </si>
  <si>
    <t xml:space="preserve"> width &lt; 600mm</t>
  </si>
  <si>
    <t>A.6</t>
  </si>
  <si>
    <t>SD-025</t>
  </si>
  <si>
    <t>E005</t>
  </si>
  <si>
    <t>(SEE B8)</t>
  </si>
  <si>
    <t>vi)</t>
  </si>
  <si>
    <t>Construction of Barrier (180 mm ht, Separate)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</si>
</sst>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5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3" xfId="0" applyNumberFormat="1" applyBorder="1" applyAlignment="1">
      <alignment horizontal="right"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66" fontId="0" fillId="0" borderId="4" xfId="0" applyNumberForma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66" fontId="0" fillId="0" borderId="15" xfId="0" applyNumberForma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vertical="center" wrapText="1"/>
      <protection/>
    </xf>
    <xf numFmtId="166" fontId="0" fillId="0" borderId="16" xfId="0" applyNumberFormat="1" applyFill="1" applyBorder="1" applyAlignment="1" applyProtection="1">
      <alignment horizontal="right" vertical="center"/>
      <protection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3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7" xfId="0" applyNumberFormat="1" applyFont="1" applyFill="1" applyBorder="1" applyAlignment="1" applyProtection="1">
      <alignment vertical="top"/>
      <protection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73" fontId="0" fillId="0" borderId="17" xfId="0" applyNumberFormat="1" applyFont="1" applyFill="1" applyBorder="1" applyAlignment="1" applyProtection="1">
      <alignment horizontal="right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3" fontId="0" fillId="0" borderId="18" xfId="0" applyNumberFormat="1" applyFont="1" applyFill="1" applyBorder="1" applyAlignment="1" applyProtection="1">
      <alignment horizontal="right" vertical="top"/>
      <protection/>
    </xf>
    <xf numFmtId="172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top"/>
      <protection/>
    </xf>
    <xf numFmtId="0" fontId="8" fillId="0" borderId="19" xfId="0" applyFont="1" applyFill="1" applyBorder="1" applyAlignment="1" applyProtection="1">
      <alignment/>
      <protection/>
    </xf>
    <xf numFmtId="172" fontId="0" fillId="0" borderId="17" xfId="0" applyNumberFormat="1" applyFont="1" applyFill="1" applyBorder="1" applyAlignment="1" applyProtection="1">
      <alignment horizontal="left" vertical="top" wrapText="1" indent="2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4" fillId="0" borderId="1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right" vertical="top" wrapText="1"/>
      <protection/>
    </xf>
    <xf numFmtId="174" fontId="0" fillId="0" borderId="17" xfId="0" applyNumberFormat="1" applyFont="1" applyFill="1" applyBorder="1" applyAlignment="1" applyProtection="1">
      <alignment vertical="top" wrapText="1"/>
      <protection/>
    </xf>
    <xf numFmtId="172" fontId="0" fillId="0" borderId="17" xfId="0" applyNumberFormat="1" applyFont="1" applyFill="1" applyBorder="1" applyAlignment="1" applyProtection="1">
      <alignment vertical="top" wrapText="1"/>
      <protection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3" fontId="0" fillId="0" borderId="20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3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81" fontId="0" fillId="0" borderId="17" xfId="0" applyNumberFormat="1" applyFont="1" applyFill="1" applyBorder="1" applyAlignment="1" applyProtection="1">
      <alignment horizontal="right" vertical="top" wrapText="1"/>
      <protection/>
    </xf>
    <xf numFmtId="166" fontId="0" fillId="2" borderId="2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3" xfId="0" applyNumberFormat="1" applyBorder="1" applyAlignment="1" quotePrefix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vertical="center" wrapText="1"/>
      <protection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9" width="42.6640625" style="0" customWidth="1"/>
    <col min="10" max="16384" width="10.5546875" style="0" customWidth="1"/>
  </cols>
  <sheetData>
    <row r="1" spans="1:8" ht="15.75">
      <c r="A1" s="20"/>
      <c r="B1" s="18" t="s">
        <v>0</v>
      </c>
      <c r="C1" s="19"/>
      <c r="D1" s="19"/>
      <c r="E1" s="19"/>
      <c r="F1" s="19"/>
      <c r="G1" s="20"/>
      <c r="H1" s="19"/>
    </row>
    <row r="2" spans="1:8" ht="15">
      <c r="A2" s="17"/>
      <c r="B2" s="6" t="s">
        <v>269</v>
      </c>
      <c r="C2" s="1"/>
      <c r="D2" s="1"/>
      <c r="E2" s="1"/>
      <c r="F2" s="1"/>
      <c r="G2" s="17"/>
      <c r="H2" s="1"/>
    </row>
    <row r="3" spans="1:8" ht="15">
      <c r="A3" s="8"/>
      <c r="B3" s="5" t="s">
        <v>1</v>
      </c>
      <c r="C3" s="23"/>
      <c r="D3" s="23"/>
      <c r="E3" s="23"/>
      <c r="F3" s="23"/>
      <c r="G3" s="22"/>
      <c r="H3" s="21"/>
    </row>
    <row r="4" spans="1:8" ht="15">
      <c r="A4" s="36" t="s">
        <v>21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3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s="25" customFormat="1" ht="30" customHeight="1" thickTop="1">
      <c r="A6" s="40"/>
      <c r="B6" s="41" t="s">
        <v>12</v>
      </c>
      <c r="C6" s="90" t="s">
        <v>100</v>
      </c>
      <c r="D6" s="91"/>
      <c r="E6" s="91"/>
      <c r="F6" s="91"/>
      <c r="G6" s="42"/>
      <c r="H6" s="42"/>
    </row>
    <row r="7" spans="1:8" ht="36" customHeight="1">
      <c r="A7" s="40"/>
      <c r="B7" s="43"/>
      <c r="C7" s="44" t="s">
        <v>14</v>
      </c>
      <c r="D7" s="45"/>
      <c r="E7" s="45"/>
      <c r="F7" s="46"/>
      <c r="G7" s="47"/>
      <c r="H7" s="47"/>
    </row>
    <row r="8" spans="1:8" ht="36" customHeight="1">
      <c r="A8" s="39" t="s">
        <v>101</v>
      </c>
      <c r="B8" s="48" t="s">
        <v>25</v>
      </c>
      <c r="C8" s="49" t="s">
        <v>102</v>
      </c>
      <c r="D8" s="50" t="s">
        <v>103</v>
      </c>
      <c r="E8" s="51" t="s">
        <v>26</v>
      </c>
      <c r="F8" s="52">
        <v>5200</v>
      </c>
      <c r="G8" s="53"/>
      <c r="H8" s="54">
        <f>ROUND(G8,2)*F8</f>
        <v>0</v>
      </c>
    </row>
    <row r="9" spans="1:8" ht="36" customHeight="1">
      <c r="A9" s="55" t="s">
        <v>104</v>
      </c>
      <c r="B9" s="48" t="s">
        <v>27</v>
      </c>
      <c r="C9" s="49" t="s">
        <v>105</v>
      </c>
      <c r="D9" s="50" t="s">
        <v>103</v>
      </c>
      <c r="E9" s="51" t="s">
        <v>28</v>
      </c>
      <c r="F9" s="52">
        <v>8750</v>
      </c>
      <c r="G9" s="53"/>
      <c r="H9" s="54">
        <f>ROUND(G9,2)*F9</f>
        <v>0</v>
      </c>
    </row>
    <row r="10" spans="1:8" ht="36" customHeight="1">
      <c r="A10" s="55" t="s">
        <v>106</v>
      </c>
      <c r="B10" s="48" t="s">
        <v>107</v>
      </c>
      <c r="C10" s="49" t="s">
        <v>108</v>
      </c>
      <c r="D10" s="50" t="s">
        <v>103</v>
      </c>
      <c r="E10" s="51"/>
      <c r="F10" s="52"/>
      <c r="G10" s="56"/>
      <c r="H10" s="54"/>
    </row>
    <row r="11" spans="1:8" ht="36" customHeight="1">
      <c r="A11" s="39" t="s">
        <v>109</v>
      </c>
      <c r="B11" s="57" t="s">
        <v>29</v>
      </c>
      <c r="C11" s="49" t="s">
        <v>110</v>
      </c>
      <c r="D11" s="50" t="s">
        <v>2</v>
      </c>
      <c r="E11" s="51" t="s">
        <v>30</v>
      </c>
      <c r="F11" s="52">
        <v>6900</v>
      </c>
      <c r="G11" s="53"/>
      <c r="H11" s="54">
        <f aca="true" t="shared" si="0" ref="H11:H17">ROUND(G11,2)*F11</f>
        <v>0</v>
      </c>
    </row>
    <row r="12" spans="1:8" ht="36" customHeight="1">
      <c r="A12" s="55" t="s">
        <v>31</v>
      </c>
      <c r="B12" s="48" t="s">
        <v>111</v>
      </c>
      <c r="C12" s="49" t="s">
        <v>32</v>
      </c>
      <c r="D12" s="50" t="s">
        <v>103</v>
      </c>
      <c r="E12" s="51" t="s">
        <v>26</v>
      </c>
      <c r="F12" s="52">
        <v>725</v>
      </c>
      <c r="G12" s="53"/>
      <c r="H12" s="54">
        <f t="shared" si="0"/>
        <v>0</v>
      </c>
    </row>
    <row r="13" spans="1:8" ht="36" customHeight="1">
      <c r="A13" s="39" t="s">
        <v>33</v>
      </c>
      <c r="B13" s="48" t="s">
        <v>112</v>
      </c>
      <c r="C13" s="49" t="s">
        <v>34</v>
      </c>
      <c r="D13" s="50" t="s">
        <v>103</v>
      </c>
      <c r="E13" s="51" t="s">
        <v>28</v>
      </c>
      <c r="F13" s="52">
        <v>5600</v>
      </c>
      <c r="G13" s="53"/>
      <c r="H13" s="54">
        <f t="shared" si="0"/>
        <v>0</v>
      </c>
    </row>
    <row r="14" spans="1:8" ht="36" customHeight="1">
      <c r="A14" s="55" t="s">
        <v>113</v>
      </c>
      <c r="B14" s="48" t="s">
        <v>266</v>
      </c>
      <c r="C14" s="49" t="s">
        <v>115</v>
      </c>
      <c r="D14" s="50" t="s">
        <v>103</v>
      </c>
      <c r="E14" s="51"/>
      <c r="F14" s="58"/>
      <c r="G14" s="56"/>
      <c r="H14" s="54"/>
    </row>
    <row r="15" spans="1:8" ht="36" customHeight="1">
      <c r="A15" s="39" t="s">
        <v>116</v>
      </c>
      <c r="B15" s="57" t="s">
        <v>29</v>
      </c>
      <c r="C15" s="49" t="s">
        <v>117</v>
      </c>
      <c r="D15" s="50" t="s">
        <v>2</v>
      </c>
      <c r="E15" s="51" t="s">
        <v>35</v>
      </c>
      <c r="F15" s="58">
        <v>10</v>
      </c>
      <c r="G15" s="53"/>
      <c r="H15" s="54">
        <f>ROUND(G15,2)*F15</f>
        <v>0</v>
      </c>
    </row>
    <row r="16" spans="1:8" ht="36" customHeight="1">
      <c r="A16" s="55" t="s">
        <v>118</v>
      </c>
      <c r="B16" s="48" t="s">
        <v>119</v>
      </c>
      <c r="C16" s="49" t="s">
        <v>120</v>
      </c>
      <c r="D16" s="50" t="s">
        <v>121</v>
      </c>
      <c r="E16" s="51" t="s">
        <v>28</v>
      </c>
      <c r="F16" s="52">
        <v>8750</v>
      </c>
      <c r="G16" s="53"/>
      <c r="H16" s="54">
        <f t="shared" si="0"/>
        <v>0</v>
      </c>
    </row>
    <row r="17" spans="1:8" ht="36" customHeight="1">
      <c r="A17" s="55"/>
      <c r="B17" s="48" t="s">
        <v>122</v>
      </c>
      <c r="C17" s="49" t="s">
        <v>123</v>
      </c>
      <c r="D17" s="50" t="s">
        <v>124</v>
      </c>
      <c r="E17" s="51" t="s">
        <v>28</v>
      </c>
      <c r="F17" s="52">
        <v>85</v>
      </c>
      <c r="G17" s="53"/>
      <c r="H17" s="54">
        <f t="shared" si="0"/>
        <v>0</v>
      </c>
    </row>
    <row r="18" spans="1:8" ht="36" customHeight="1">
      <c r="A18" s="39" t="s">
        <v>125</v>
      </c>
      <c r="B18" s="48" t="s">
        <v>126</v>
      </c>
      <c r="C18" s="49" t="s">
        <v>127</v>
      </c>
      <c r="D18" s="50" t="s">
        <v>128</v>
      </c>
      <c r="E18" s="51"/>
      <c r="F18" s="52"/>
      <c r="G18" s="56"/>
      <c r="H18" s="54"/>
    </row>
    <row r="19" spans="1:8" ht="36" customHeight="1">
      <c r="A19" s="55" t="s">
        <v>129</v>
      </c>
      <c r="B19" s="57" t="s">
        <v>29</v>
      </c>
      <c r="C19" s="49" t="s">
        <v>130</v>
      </c>
      <c r="D19" s="59"/>
      <c r="E19" s="51" t="s">
        <v>26</v>
      </c>
      <c r="F19" s="60">
        <v>450</v>
      </c>
      <c r="G19" s="53"/>
      <c r="H19" s="54">
        <f>ROUND(G19,2)*F19</f>
        <v>0</v>
      </c>
    </row>
    <row r="20" spans="1:8" ht="36" customHeight="1">
      <c r="A20" s="40"/>
      <c r="B20" s="43"/>
      <c r="C20" s="61" t="s">
        <v>15</v>
      </c>
      <c r="D20" s="45"/>
      <c r="E20" s="45"/>
      <c r="F20" s="46"/>
      <c r="G20" s="47"/>
      <c r="H20" s="47"/>
    </row>
    <row r="21" spans="1:8" ht="36" customHeight="1">
      <c r="A21" s="38" t="s">
        <v>68</v>
      </c>
      <c r="B21" s="48" t="s">
        <v>131</v>
      </c>
      <c r="C21" s="49" t="s">
        <v>69</v>
      </c>
      <c r="D21" s="50" t="s">
        <v>103</v>
      </c>
      <c r="E21" s="51"/>
      <c r="F21" s="52"/>
      <c r="G21" s="56"/>
      <c r="H21" s="54"/>
    </row>
    <row r="22" spans="1:8" ht="36" customHeight="1">
      <c r="A22" s="38" t="s">
        <v>70</v>
      </c>
      <c r="B22" s="57" t="s">
        <v>29</v>
      </c>
      <c r="C22" s="49" t="s">
        <v>71</v>
      </c>
      <c r="D22" s="50" t="s">
        <v>2</v>
      </c>
      <c r="E22" s="51" t="s">
        <v>28</v>
      </c>
      <c r="F22" s="52">
        <v>5750</v>
      </c>
      <c r="G22" s="53"/>
      <c r="H22" s="54">
        <f>ROUND(G22,2)*F22</f>
        <v>0</v>
      </c>
    </row>
    <row r="23" spans="1:8" ht="36" customHeight="1">
      <c r="A23" s="38" t="s">
        <v>79</v>
      </c>
      <c r="B23" s="57" t="s">
        <v>36</v>
      </c>
      <c r="C23" s="49" t="s">
        <v>80</v>
      </c>
      <c r="D23" s="50" t="s">
        <v>2</v>
      </c>
      <c r="E23" s="51" t="s">
        <v>28</v>
      </c>
      <c r="F23" s="52">
        <v>550</v>
      </c>
      <c r="G23" s="53"/>
      <c r="H23" s="54">
        <f>ROUND(G23,2)*F23</f>
        <v>0</v>
      </c>
    </row>
    <row r="24" spans="1:8" ht="36" customHeight="1">
      <c r="A24" s="38" t="s">
        <v>37</v>
      </c>
      <c r="B24" s="48" t="s">
        <v>132</v>
      </c>
      <c r="C24" s="49" t="s">
        <v>38</v>
      </c>
      <c r="D24" s="50" t="s">
        <v>133</v>
      </c>
      <c r="E24" s="51"/>
      <c r="F24" s="52"/>
      <c r="G24" s="56"/>
      <c r="H24" s="54"/>
    </row>
    <row r="25" spans="1:8" ht="36" customHeight="1">
      <c r="A25" s="38" t="s">
        <v>81</v>
      </c>
      <c r="B25" s="57" t="s">
        <v>29</v>
      </c>
      <c r="C25" s="49" t="s">
        <v>82</v>
      </c>
      <c r="D25" s="50" t="s">
        <v>2</v>
      </c>
      <c r="E25" s="51" t="s">
        <v>35</v>
      </c>
      <c r="F25" s="52">
        <v>150</v>
      </c>
      <c r="G25" s="53"/>
      <c r="H25" s="54">
        <f>ROUND(G25,2)*F25</f>
        <v>0</v>
      </c>
    </row>
    <row r="26" spans="1:8" ht="36" customHeight="1">
      <c r="A26" s="38" t="s">
        <v>39</v>
      </c>
      <c r="B26" s="48" t="s">
        <v>134</v>
      </c>
      <c r="C26" s="49" t="s">
        <v>40</v>
      </c>
      <c r="D26" s="50" t="s">
        <v>133</v>
      </c>
      <c r="E26" s="51"/>
      <c r="F26" s="52"/>
      <c r="G26" s="56"/>
      <c r="H26" s="54"/>
    </row>
    <row r="27" spans="1:8" ht="36" customHeight="1">
      <c r="A27" s="38" t="s">
        <v>41</v>
      </c>
      <c r="B27" s="57" t="s">
        <v>29</v>
      </c>
      <c r="C27" s="49" t="s">
        <v>42</v>
      </c>
      <c r="D27" s="50" t="s">
        <v>2</v>
      </c>
      <c r="E27" s="51" t="s">
        <v>35</v>
      </c>
      <c r="F27" s="52">
        <v>200</v>
      </c>
      <c r="G27" s="53"/>
      <c r="H27" s="54">
        <f>ROUND(G27,2)*F27</f>
        <v>0</v>
      </c>
    </row>
    <row r="28" spans="1:8" ht="36" customHeight="1">
      <c r="A28" s="38" t="s">
        <v>135</v>
      </c>
      <c r="B28" s="48" t="s">
        <v>136</v>
      </c>
      <c r="C28" s="49" t="s">
        <v>137</v>
      </c>
      <c r="D28" s="50" t="s">
        <v>83</v>
      </c>
      <c r="E28" s="51"/>
      <c r="F28" s="52"/>
      <c r="G28" s="56"/>
      <c r="H28" s="54"/>
    </row>
    <row r="29" spans="1:8" ht="36" customHeight="1">
      <c r="A29" s="38" t="s">
        <v>138</v>
      </c>
      <c r="B29" s="57" t="s">
        <v>29</v>
      </c>
      <c r="C29" s="49" t="s">
        <v>45</v>
      </c>
      <c r="D29" s="50" t="s">
        <v>2</v>
      </c>
      <c r="E29" s="51" t="s">
        <v>28</v>
      </c>
      <c r="F29" s="52">
        <v>50</v>
      </c>
      <c r="G29" s="53"/>
      <c r="H29" s="54">
        <f>ROUND(G29,2)*F29</f>
        <v>0</v>
      </c>
    </row>
    <row r="30" spans="1:8" ht="36" customHeight="1">
      <c r="A30" s="38" t="s">
        <v>43</v>
      </c>
      <c r="B30" s="48" t="s">
        <v>114</v>
      </c>
      <c r="C30" s="49" t="s">
        <v>44</v>
      </c>
      <c r="D30" s="50" t="s">
        <v>83</v>
      </c>
      <c r="E30" s="51"/>
      <c r="F30" s="52"/>
      <c r="G30" s="56"/>
      <c r="H30" s="54"/>
    </row>
    <row r="31" spans="1:8" ht="36" customHeight="1">
      <c r="A31" s="38" t="s">
        <v>139</v>
      </c>
      <c r="B31" s="57" t="s">
        <v>29</v>
      </c>
      <c r="C31" s="49" t="s">
        <v>140</v>
      </c>
      <c r="D31" s="50" t="s">
        <v>141</v>
      </c>
      <c r="E31" s="51" t="s">
        <v>28</v>
      </c>
      <c r="F31" s="52">
        <v>30</v>
      </c>
      <c r="G31" s="53"/>
      <c r="H31" s="54">
        <f>ROUND(G31,2)*F31</f>
        <v>0</v>
      </c>
    </row>
    <row r="32" spans="1:8" ht="36" customHeight="1">
      <c r="A32" s="38" t="s">
        <v>142</v>
      </c>
      <c r="B32" s="57" t="s">
        <v>36</v>
      </c>
      <c r="C32" s="49" t="s">
        <v>143</v>
      </c>
      <c r="D32" s="50" t="s">
        <v>144</v>
      </c>
      <c r="E32" s="51" t="s">
        <v>28</v>
      </c>
      <c r="F32" s="62">
        <v>1</v>
      </c>
      <c r="G32" s="53"/>
      <c r="H32" s="54">
        <f>ROUND(G32,2)*F32</f>
        <v>0</v>
      </c>
    </row>
    <row r="33" spans="1:8" ht="36" customHeight="1">
      <c r="A33" s="38" t="s">
        <v>145</v>
      </c>
      <c r="B33" s="48" t="s">
        <v>146</v>
      </c>
      <c r="C33" s="49" t="s">
        <v>147</v>
      </c>
      <c r="D33" s="50" t="s">
        <v>83</v>
      </c>
      <c r="E33" s="51" t="s">
        <v>28</v>
      </c>
      <c r="F33" s="52">
        <v>40</v>
      </c>
      <c r="G33" s="53"/>
      <c r="H33" s="54">
        <f>ROUND(G33,2)*F33</f>
        <v>0</v>
      </c>
    </row>
    <row r="34" spans="1:8" ht="36" customHeight="1">
      <c r="A34" s="38" t="s">
        <v>148</v>
      </c>
      <c r="B34" s="48" t="s">
        <v>149</v>
      </c>
      <c r="C34" s="49" t="s">
        <v>150</v>
      </c>
      <c r="D34" s="50" t="s">
        <v>151</v>
      </c>
      <c r="E34" s="51"/>
      <c r="F34" s="58"/>
      <c r="G34" s="56"/>
      <c r="H34" s="54"/>
    </row>
    <row r="35" spans="1:8" ht="36" customHeight="1">
      <c r="A35" s="38" t="s">
        <v>152</v>
      </c>
      <c r="B35" s="57" t="s">
        <v>29</v>
      </c>
      <c r="C35" s="49" t="s">
        <v>153</v>
      </c>
      <c r="D35" s="50" t="s">
        <v>2</v>
      </c>
      <c r="E35" s="51" t="s">
        <v>46</v>
      </c>
      <c r="F35" s="58">
        <v>125</v>
      </c>
      <c r="G35" s="53"/>
      <c r="H35" s="54">
        <f>ROUND(G35,2)*F35</f>
        <v>0</v>
      </c>
    </row>
    <row r="36" spans="1:8" ht="36" customHeight="1">
      <c r="A36" s="38" t="s">
        <v>49</v>
      </c>
      <c r="B36" s="48" t="s">
        <v>154</v>
      </c>
      <c r="C36" s="49" t="s">
        <v>50</v>
      </c>
      <c r="D36" s="50" t="s">
        <v>84</v>
      </c>
      <c r="E36" s="63"/>
      <c r="F36" s="52"/>
      <c r="G36" s="56"/>
      <c r="H36" s="54"/>
    </row>
    <row r="37" spans="1:8" ht="36" customHeight="1">
      <c r="A37" s="38" t="s">
        <v>72</v>
      </c>
      <c r="B37" s="57" t="s">
        <v>29</v>
      </c>
      <c r="C37" s="49" t="s">
        <v>73</v>
      </c>
      <c r="D37" s="50"/>
      <c r="E37" s="51"/>
      <c r="F37" s="52"/>
      <c r="G37" s="56"/>
      <c r="H37" s="54"/>
    </row>
    <row r="38" spans="1:8" ht="36" customHeight="1">
      <c r="A38" s="38" t="s">
        <v>74</v>
      </c>
      <c r="B38" s="57" t="s">
        <v>155</v>
      </c>
      <c r="C38" s="64" t="s">
        <v>156</v>
      </c>
      <c r="D38" s="50"/>
      <c r="E38" s="51" t="s">
        <v>30</v>
      </c>
      <c r="F38" s="52">
        <v>20</v>
      </c>
      <c r="G38" s="53"/>
      <c r="H38" s="54">
        <f>ROUND(G38,2)*F38</f>
        <v>0</v>
      </c>
    </row>
    <row r="39" spans="1:8" ht="36" customHeight="1">
      <c r="A39" s="38" t="s">
        <v>157</v>
      </c>
      <c r="B39" s="48" t="s">
        <v>158</v>
      </c>
      <c r="C39" s="49" t="s">
        <v>159</v>
      </c>
      <c r="D39" s="50" t="s">
        <v>160</v>
      </c>
      <c r="E39" s="51"/>
      <c r="F39" s="52"/>
      <c r="G39" s="56"/>
      <c r="H39" s="54"/>
    </row>
    <row r="40" spans="1:8" ht="36" customHeight="1">
      <c r="A40" s="38" t="s">
        <v>161</v>
      </c>
      <c r="B40" s="57" t="s">
        <v>29</v>
      </c>
      <c r="C40" s="49" t="s">
        <v>162</v>
      </c>
      <c r="D40" s="50" t="s">
        <v>2</v>
      </c>
      <c r="E40" s="51" t="s">
        <v>28</v>
      </c>
      <c r="F40" s="52">
        <v>100</v>
      </c>
      <c r="G40" s="53"/>
      <c r="H40" s="54">
        <f>ROUND(G40,2)*F40</f>
        <v>0</v>
      </c>
    </row>
    <row r="41" spans="1:8" ht="36" customHeight="1">
      <c r="A41" s="65"/>
      <c r="B41" s="57"/>
      <c r="C41" s="66" t="s">
        <v>16</v>
      </c>
      <c r="D41" s="50"/>
      <c r="E41" s="51"/>
      <c r="F41" s="67"/>
      <c r="G41" s="56"/>
      <c r="H41" s="68"/>
    </row>
    <row r="42" spans="1:8" ht="36" customHeight="1">
      <c r="A42" s="39" t="s">
        <v>51</v>
      </c>
      <c r="B42" s="48" t="s">
        <v>163</v>
      </c>
      <c r="C42" s="49" t="s">
        <v>52</v>
      </c>
      <c r="D42" s="50" t="s">
        <v>164</v>
      </c>
      <c r="E42" s="51"/>
      <c r="F42" s="67"/>
      <c r="G42" s="56"/>
      <c r="H42" s="68"/>
    </row>
    <row r="43" spans="1:8" ht="36" customHeight="1">
      <c r="A43" s="39" t="s">
        <v>85</v>
      </c>
      <c r="B43" s="57" t="s">
        <v>29</v>
      </c>
      <c r="C43" s="49" t="s">
        <v>165</v>
      </c>
      <c r="D43" s="50" t="s">
        <v>2</v>
      </c>
      <c r="E43" s="51" t="s">
        <v>28</v>
      </c>
      <c r="F43" s="67">
        <v>5325</v>
      </c>
      <c r="G43" s="53"/>
      <c r="H43" s="68">
        <f>ROUND(G43,2)*F43</f>
        <v>0</v>
      </c>
    </row>
    <row r="44" spans="1:8" ht="36" customHeight="1">
      <c r="A44" s="39" t="s">
        <v>85</v>
      </c>
      <c r="B44" s="57" t="s">
        <v>36</v>
      </c>
      <c r="C44" s="49" t="s">
        <v>86</v>
      </c>
      <c r="D44" s="50" t="s">
        <v>2</v>
      </c>
      <c r="E44" s="51" t="s">
        <v>28</v>
      </c>
      <c r="F44" s="67">
        <v>410</v>
      </c>
      <c r="G44" s="53"/>
      <c r="H44" s="68">
        <f>ROUND(G44,2)*F44</f>
        <v>0</v>
      </c>
    </row>
    <row r="45" spans="1:8" ht="36" customHeight="1">
      <c r="A45" s="39" t="s">
        <v>87</v>
      </c>
      <c r="B45" s="57" t="s">
        <v>47</v>
      </c>
      <c r="C45" s="49" t="s">
        <v>88</v>
      </c>
      <c r="D45" s="50" t="s">
        <v>2</v>
      </c>
      <c r="E45" s="51" t="s">
        <v>28</v>
      </c>
      <c r="F45" s="67">
        <v>415</v>
      </c>
      <c r="G45" s="53"/>
      <c r="H45" s="68">
        <f>ROUND(G45,2)*F45</f>
        <v>0</v>
      </c>
    </row>
    <row r="46" spans="1:8" ht="36" customHeight="1">
      <c r="A46" s="39" t="s">
        <v>89</v>
      </c>
      <c r="B46" s="48" t="s">
        <v>166</v>
      </c>
      <c r="C46" s="49" t="s">
        <v>90</v>
      </c>
      <c r="D46" s="50" t="s">
        <v>164</v>
      </c>
      <c r="E46" s="51"/>
      <c r="F46" s="67"/>
      <c r="G46" s="56"/>
      <c r="H46" s="68"/>
    </row>
    <row r="47" spans="1:8" ht="36" customHeight="1">
      <c r="A47" s="39" t="s">
        <v>91</v>
      </c>
      <c r="B47" s="57" t="s">
        <v>29</v>
      </c>
      <c r="C47" s="49" t="s">
        <v>167</v>
      </c>
      <c r="D47" s="50"/>
      <c r="E47" s="51" t="s">
        <v>28</v>
      </c>
      <c r="F47" s="67">
        <v>650</v>
      </c>
      <c r="G47" s="53"/>
      <c r="H47" s="68">
        <f>ROUND(G47,2)*F47</f>
        <v>0</v>
      </c>
    </row>
    <row r="48" spans="1:8" ht="36" customHeight="1">
      <c r="A48" s="39" t="s">
        <v>91</v>
      </c>
      <c r="B48" s="57" t="s">
        <v>36</v>
      </c>
      <c r="C48" s="49" t="s">
        <v>168</v>
      </c>
      <c r="D48" s="50"/>
      <c r="E48" s="51" t="s">
        <v>28</v>
      </c>
      <c r="F48" s="67">
        <v>150</v>
      </c>
      <c r="G48" s="53"/>
      <c r="H48" s="68">
        <f>ROUND(G48,2)*F48</f>
        <v>0</v>
      </c>
    </row>
    <row r="49" spans="1:8" ht="36" customHeight="1">
      <c r="A49" s="39" t="s">
        <v>92</v>
      </c>
      <c r="B49" s="57" t="s">
        <v>47</v>
      </c>
      <c r="C49" s="49" t="s">
        <v>169</v>
      </c>
      <c r="D49" s="50"/>
      <c r="E49" s="51" t="s">
        <v>28</v>
      </c>
      <c r="F49" s="67">
        <v>255</v>
      </c>
      <c r="G49" s="53"/>
      <c r="H49" s="68">
        <f>ROUND(G49,2)*F49</f>
        <v>0</v>
      </c>
    </row>
    <row r="50" spans="1:8" ht="36" customHeight="1">
      <c r="A50" s="39" t="s">
        <v>92</v>
      </c>
      <c r="B50" s="57" t="s">
        <v>62</v>
      </c>
      <c r="C50" s="49" t="s">
        <v>170</v>
      </c>
      <c r="D50" s="50"/>
      <c r="E50" s="51" t="s">
        <v>28</v>
      </c>
      <c r="F50" s="67">
        <v>155</v>
      </c>
      <c r="G50" s="53"/>
      <c r="H50" s="68">
        <f>ROUND(G50,2)*F50</f>
        <v>0</v>
      </c>
    </row>
    <row r="51" spans="1:8" ht="36" customHeight="1">
      <c r="A51" s="39" t="s">
        <v>53</v>
      </c>
      <c r="B51" s="48" t="s">
        <v>171</v>
      </c>
      <c r="C51" s="49" t="s">
        <v>54</v>
      </c>
      <c r="D51" s="50" t="s">
        <v>164</v>
      </c>
      <c r="E51" s="51"/>
      <c r="F51" s="67"/>
      <c r="G51" s="56"/>
      <c r="H51" s="68"/>
    </row>
    <row r="52" spans="1:8" ht="36" customHeight="1">
      <c r="A52" s="39" t="s">
        <v>172</v>
      </c>
      <c r="B52" s="57" t="s">
        <v>29</v>
      </c>
      <c r="C52" s="49" t="s">
        <v>173</v>
      </c>
      <c r="D52" s="50" t="s">
        <v>174</v>
      </c>
      <c r="E52" s="51" t="s">
        <v>46</v>
      </c>
      <c r="F52" s="58">
        <v>100</v>
      </c>
      <c r="G52" s="53"/>
      <c r="H52" s="68">
        <f>ROUND(G52,2)*F52</f>
        <v>0</v>
      </c>
    </row>
    <row r="53" spans="1:8" ht="36" customHeight="1">
      <c r="A53" s="39" t="s">
        <v>75</v>
      </c>
      <c r="B53" s="57" t="s">
        <v>36</v>
      </c>
      <c r="C53" s="49" t="s">
        <v>175</v>
      </c>
      <c r="D53" s="50" t="s">
        <v>48</v>
      </c>
      <c r="E53" s="51" t="s">
        <v>46</v>
      </c>
      <c r="F53" s="52">
        <v>1000</v>
      </c>
      <c r="G53" s="53"/>
      <c r="H53" s="68">
        <f aca="true" t="shared" si="1" ref="H53:H59">ROUND(G53,2)*F53</f>
        <v>0</v>
      </c>
    </row>
    <row r="54" spans="1:8" ht="36" customHeight="1">
      <c r="A54" s="39" t="s">
        <v>75</v>
      </c>
      <c r="B54" s="57" t="s">
        <v>47</v>
      </c>
      <c r="C54" s="49" t="s">
        <v>271</v>
      </c>
      <c r="D54" s="50" t="s">
        <v>48</v>
      </c>
      <c r="E54" s="51" t="s">
        <v>46</v>
      </c>
      <c r="F54" s="52">
        <v>50</v>
      </c>
      <c r="G54" s="53"/>
      <c r="H54" s="68">
        <f>ROUND(G54,2)*F54</f>
        <v>0</v>
      </c>
    </row>
    <row r="55" spans="1:8" ht="36" customHeight="1">
      <c r="A55" s="39" t="s">
        <v>176</v>
      </c>
      <c r="B55" s="57" t="s">
        <v>62</v>
      </c>
      <c r="C55" s="49" t="s">
        <v>177</v>
      </c>
      <c r="D55" s="50" t="s">
        <v>178</v>
      </c>
      <c r="E55" s="51" t="s">
        <v>46</v>
      </c>
      <c r="F55" s="52">
        <v>45</v>
      </c>
      <c r="G55" s="53"/>
      <c r="H55" s="68">
        <f t="shared" si="1"/>
        <v>0</v>
      </c>
    </row>
    <row r="56" spans="1:8" ht="36" customHeight="1">
      <c r="A56" s="39" t="s">
        <v>55</v>
      </c>
      <c r="B56" s="57" t="s">
        <v>67</v>
      </c>
      <c r="C56" s="49" t="s">
        <v>179</v>
      </c>
      <c r="D56" s="50" t="s">
        <v>180</v>
      </c>
      <c r="E56" s="51" t="s">
        <v>46</v>
      </c>
      <c r="F56" s="52">
        <v>60</v>
      </c>
      <c r="G56" s="53"/>
      <c r="H56" s="68">
        <f t="shared" si="1"/>
        <v>0</v>
      </c>
    </row>
    <row r="57" spans="1:8" ht="36" customHeight="1">
      <c r="A57" s="38" t="s">
        <v>181</v>
      </c>
      <c r="B57" s="57" t="s">
        <v>270</v>
      </c>
      <c r="C57" s="49" t="s">
        <v>182</v>
      </c>
      <c r="D57" s="50" t="s">
        <v>183</v>
      </c>
      <c r="E57" s="51" t="s">
        <v>46</v>
      </c>
      <c r="F57" s="52">
        <v>40</v>
      </c>
      <c r="G57" s="53"/>
      <c r="H57" s="54">
        <f t="shared" si="1"/>
        <v>0</v>
      </c>
    </row>
    <row r="58" spans="1:8" ht="36" customHeight="1">
      <c r="A58" s="39" t="s">
        <v>93</v>
      </c>
      <c r="B58" s="48" t="s">
        <v>184</v>
      </c>
      <c r="C58" s="49" t="s">
        <v>185</v>
      </c>
      <c r="D58" s="50" t="s">
        <v>164</v>
      </c>
      <c r="E58" s="51" t="s">
        <v>46</v>
      </c>
      <c r="F58" s="67">
        <v>1380</v>
      </c>
      <c r="G58" s="53"/>
      <c r="H58" s="68">
        <f t="shared" si="1"/>
        <v>0</v>
      </c>
    </row>
    <row r="59" spans="1:8" ht="36" customHeight="1">
      <c r="A59" s="39" t="s">
        <v>186</v>
      </c>
      <c r="B59" s="48" t="s">
        <v>187</v>
      </c>
      <c r="C59" s="49" t="s">
        <v>188</v>
      </c>
      <c r="D59" s="50" t="s">
        <v>189</v>
      </c>
      <c r="E59" s="51" t="s">
        <v>28</v>
      </c>
      <c r="F59" s="67">
        <v>120</v>
      </c>
      <c r="G59" s="53"/>
      <c r="H59" s="68">
        <f t="shared" si="1"/>
        <v>0</v>
      </c>
    </row>
    <row r="60" spans="1:8" ht="36" customHeight="1">
      <c r="A60" s="40"/>
      <c r="B60" s="43"/>
      <c r="C60" s="61" t="s">
        <v>17</v>
      </c>
      <c r="D60" s="45"/>
      <c r="E60" s="45"/>
      <c r="F60" s="46"/>
      <c r="G60" s="47"/>
      <c r="H60" s="47"/>
    </row>
    <row r="61" spans="1:8" ht="36" customHeight="1">
      <c r="A61" s="39" t="s">
        <v>56</v>
      </c>
      <c r="B61" s="48" t="s">
        <v>190</v>
      </c>
      <c r="C61" s="49" t="s">
        <v>57</v>
      </c>
      <c r="D61" s="50" t="s">
        <v>94</v>
      </c>
      <c r="E61" s="51" t="s">
        <v>46</v>
      </c>
      <c r="F61" s="67">
        <v>50</v>
      </c>
      <c r="G61" s="53"/>
      <c r="H61" s="68">
        <f>ROUND(G61,2)*F61</f>
        <v>0</v>
      </c>
    </row>
    <row r="62" spans="1:8" ht="36" customHeight="1">
      <c r="A62" s="40"/>
      <c r="B62" s="43"/>
      <c r="C62" s="61" t="s">
        <v>18</v>
      </c>
      <c r="D62" s="45"/>
      <c r="E62" s="45"/>
      <c r="F62" s="46"/>
      <c r="G62" s="47"/>
      <c r="H62" s="47"/>
    </row>
    <row r="63" spans="1:8" ht="36" customHeight="1">
      <c r="A63" s="39" t="s">
        <v>191</v>
      </c>
      <c r="B63" s="48" t="s">
        <v>192</v>
      </c>
      <c r="C63" s="49" t="s">
        <v>193</v>
      </c>
      <c r="D63" s="50" t="s">
        <v>194</v>
      </c>
      <c r="E63" s="51"/>
      <c r="F63" s="67"/>
      <c r="G63" s="56"/>
      <c r="H63" s="68"/>
    </row>
    <row r="64" spans="1:8" ht="36" customHeight="1">
      <c r="A64" s="39" t="s">
        <v>195</v>
      </c>
      <c r="B64" s="57" t="s">
        <v>29</v>
      </c>
      <c r="C64" s="49" t="s">
        <v>196</v>
      </c>
      <c r="D64" s="50"/>
      <c r="E64" s="51" t="s">
        <v>35</v>
      </c>
      <c r="F64" s="67">
        <v>5</v>
      </c>
      <c r="G64" s="53"/>
      <c r="H64" s="68">
        <f>ROUND(G64,2)*F64</f>
        <v>0</v>
      </c>
    </row>
    <row r="65" spans="1:8" ht="36" customHeight="1">
      <c r="A65" s="39"/>
      <c r="B65" s="57" t="s">
        <v>36</v>
      </c>
      <c r="C65" s="49" t="s">
        <v>197</v>
      </c>
      <c r="D65" s="50"/>
      <c r="E65" s="51" t="s">
        <v>35</v>
      </c>
      <c r="F65" s="67">
        <v>3</v>
      </c>
      <c r="G65" s="53"/>
      <c r="H65" s="68">
        <f>ROUND(G65,2)*F65</f>
        <v>0</v>
      </c>
    </row>
    <row r="66" spans="1:8" ht="36" customHeight="1">
      <c r="A66" s="39" t="s">
        <v>268</v>
      </c>
      <c r="B66" s="57" t="s">
        <v>47</v>
      </c>
      <c r="C66" s="49" t="s">
        <v>267</v>
      </c>
      <c r="D66" s="50"/>
      <c r="E66" s="51" t="s">
        <v>35</v>
      </c>
      <c r="F66" s="67">
        <v>1</v>
      </c>
      <c r="G66" s="53"/>
      <c r="H66" s="68">
        <f>ROUND(G66,2)*F66</f>
        <v>0</v>
      </c>
    </row>
    <row r="67" spans="1:8" ht="36" customHeight="1">
      <c r="A67" s="39" t="s">
        <v>198</v>
      </c>
      <c r="B67" s="48" t="s">
        <v>199</v>
      </c>
      <c r="C67" s="49" t="s">
        <v>200</v>
      </c>
      <c r="D67" s="50" t="s">
        <v>194</v>
      </c>
      <c r="E67" s="51"/>
      <c r="F67" s="67"/>
      <c r="G67" s="56"/>
      <c r="H67" s="68"/>
    </row>
    <row r="68" spans="1:8" ht="36" customHeight="1">
      <c r="A68" s="39" t="s">
        <v>201</v>
      </c>
      <c r="B68" s="57" t="s">
        <v>29</v>
      </c>
      <c r="C68" s="49" t="s">
        <v>202</v>
      </c>
      <c r="D68" s="50"/>
      <c r="E68" s="51" t="s">
        <v>35</v>
      </c>
      <c r="F68" s="67">
        <v>4</v>
      </c>
      <c r="G68" s="53"/>
      <c r="H68" s="68">
        <f>ROUND(G68,2)*F68</f>
        <v>0</v>
      </c>
    </row>
    <row r="69" spans="1:8" ht="36" customHeight="1">
      <c r="A69" s="39" t="s">
        <v>203</v>
      </c>
      <c r="B69" s="48" t="s">
        <v>204</v>
      </c>
      <c r="C69" s="49" t="s">
        <v>205</v>
      </c>
      <c r="D69" s="50" t="s">
        <v>194</v>
      </c>
      <c r="E69" s="51"/>
      <c r="F69" s="67"/>
      <c r="G69" s="56"/>
      <c r="H69" s="68"/>
    </row>
    <row r="70" spans="1:8" ht="36" customHeight="1">
      <c r="A70" s="39" t="s">
        <v>206</v>
      </c>
      <c r="B70" s="57" t="s">
        <v>29</v>
      </c>
      <c r="C70" s="49" t="s">
        <v>207</v>
      </c>
      <c r="D70" s="50"/>
      <c r="E70" s="51"/>
      <c r="F70" s="67"/>
      <c r="G70" s="56"/>
      <c r="H70" s="68"/>
    </row>
    <row r="71" spans="1:8" ht="36" customHeight="1">
      <c r="A71" s="39" t="s">
        <v>208</v>
      </c>
      <c r="B71" s="57" t="s">
        <v>155</v>
      </c>
      <c r="C71" s="64" t="s">
        <v>209</v>
      </c>
      <c r="D71" s="50"/>
      <c r="E71" s="51" t="s">
        <v>46</v>
      </c>
      <c r="F71" s="67">
        <v>20</v>
      </c>
      <c r="G71" s="53"/>
      <c r="H71" s="68">
        <f>ROUND(G71,2)*F71</f>
        <v>0</v>
      </c>
    </row>
    <row r="72" spans="1:8" ht="36" customHeight="1">
      <c r="A72" s="39" t="s">
        <v>210</v>
      </c>
      <c r="B72" s="57" t="s">
        <v>211</v>
      </c>
      <c r="C72" s="64" t="s">
        <v>212</v>
      </c>
      <c r="D72" s="50"/>
      <c r="E72" s="51" t="s">
        <v>46</v>
      </c>
      <c r="F72" s="67">
        <v>50</v>
      </c>
      <c r="G72" s="53"/>
      <c r="H72" s="68">
        <f>ROUND(G72,2)*F72</f>
        <v>0</v>
      </c>
    </row>
    <row r="73" spans="1:8" ht="36" customHeight="1">
      <c r="A73" s="39" t="s">
        <v>206</v>
      </c>
      <c r="B73" s="57" t="s">
        <v>36</v>
      </c>
      <c r="C73" s="49" t="s">
        <v>213</v>
      </c>
      <c r="D73" s="50"/>
      <c r="E73" s="51"/>
      <c r="F73" s="67"/>
      <c r="G73" s="56"/>
      <c r="H73" s="68"/>
    </row>
    <row r="74" spans="1:8" ht="36" customHeight="1">
      <c r="A74" s="39" t="s">
        <v>208</v>
      </c>
      <c r="B74" s="57" t="s">
        <v>155</v>
      </c>
      <c r="C74" s="64" t="s">
        <v>209</v>
      </c>
      <c r="D74" s="50"/>
      <c r="E74" s="51" t="s">
        <v>46</v>
      </c>
      <c r="F74" s="67">
        <v>15</v>
      </c>
      <c r="G74" s="53"/>
      <c r="H74" s="68">
        <f>ROUND(G74,2)*F74</f>
        <v>0</v>
      </c>
    </row>
    <row r="75" spans="1:8" ht="36" customHeight="1">
      <c r="A75" s="39" t="s">
        <v>210</v>
      </c>
      <c r="B75" s="57" t="s">
        <v>211</v>
      </c>
      <c r="C75" s="64" t="s">
        <v>212</v>
      </c>
      <c r="D75" s="50"/>
      <c r="E75" s="51" t="s">
        <v>46</v>
      </c>
      <c r="F75" s="67">
        <v>17</v>
      </c>
      <c r="G75" s="53"/>
      <c r="H75" s="68">
        <f>ROUND(G75,2)*F75</f>
        <v>0</v>
      </c>
    </row>
    <row r="76" spans="1:8" ht="36" customHeight="1">
      <c r="A76" s="39" t="s">
        <v>214</v>
      </c>
      <c r="B76" s="48" t="s">
        <v>215</v>
      </c>
      <c r="C76" s="49" t="s">
        <v>216</v>
      </c>
      <c r="D76" s="50" t="s">
        <v>194</v>
      </c>
      <c r="E76" s="51" t="s">
        <v>46</v>
      </c>
      <c r="F76" s="67">
        <v>8</v>
      </c>
      <c r="G76" s="53"/>
      <c r="H76" s="68">
        <f>ROUND(G76,2)*F76</f>
        <v>0</v>
      </c>
    </row>
    <row r="77" spans="1:8" ht="36" customHeight="1">
      <c r="A77" s="39" t="s">
        <v>217</v>
      </c>
      <c r="B77" s="48" t="s">
        <v>218</v>
      </c>
      <c r="C77" s="69" t="s">
        <v>219</v>
      </c>
      <c r="D77" s="50" t="s">
        <v>194</v>
      </c>
      <c r="E77" s="51"/>
      <c r="F77" s="67"/>
      <c r="G77" s="56"/>
      <c r="H77" s="68"/>
    </row>
    <row r="78" spans="1:8" ht="36" customHeight="1">
      <c r="A78" s="39" t="s">
        <v>220</v>
      </c>
      <c r="B78" s="57" t="s">
        <v>29</v>
      </c>
      <c r="C78" s="69" t="s">
        <v>221</v>
      </c>
      <c r="D78" s="50"/>
      <c r="E78" s="51"/>
      <c r="F78" s="67"/>
      <c r="G78" s="56"/>
      <c r="H78" s="68"/>
    </row>
    <row r="79" spans="1:8" ht="36" customHeight="1">
      <c r="A79" s="39" t="s">
        <v>222</v>
      </c>
      <c r="B79" s="57" t="s">
        <v>155</v>
      </c>
      <c r="C79" s="64" t="s">
        <v>223</v>
      </c>
      <c r="D79" s="50"/>
      <c r="E79" s="51" t="s">
        <v>35</v>
      </c>
      <c r="F79" s="67">
        <v>2</v>
      </c>
      <c r="G79" s="53"/>
      <c r="H79" s="68">
        <f>ROUND(G79,2)*F79</f>
        <v>0</v>
      </c>
    </row>
    <row r="80" spans="1:8" ht="36" customHeight="1">
      <c r="A80" s="39" t="s">
        <v>224</v>
      </c>
      <c r="B80" s="57" t="s">
        <v>211</v>
      </c>
      <c r="C80" s="64" t="s">
        <v>225</v>
      </c>
      <c r="D80" s="50"/>
      <c r="E80" s="51" t="s">
        <v>35</v>
      </c>
      <c r="F80" s="67">
        <v>1</v>
      </c>
      <c r="G80" s="53"/>
      <c r="H80" s="68">
        <f>ROUND(G80,2)*F80</f>
        <v>0</v>
      </c>
    </row>
    <row r="81" spans="1:8" ht="36" customHeight="1">
      <c r="A81" s="39" t="s">
        <v>220</v>
      </c>
      <c r="B81" s="57" t="s">
        <v>36</v>
      </c>
      <c r="C81" s="69" t="s">
        <v>226</v>
      </c>
      <c r="D81" s="50"/>
      <c r="E81" s="51"/>
      <c r="F81" s="67"/>
      <c r="G81" s="56"/>
      <c r="H81" s="68"/>
    </row>
    <row r="82" spans="1:8" ht="36" customHeight="1">
      <c r="A82" s="39" t="s">
        <v>224</v>
      </c>
      <c r="B82" s="57" t="s">
        <v>155</v>
      </c>
      <c r="C82" s="64" t="s">
        <v>225</v>
      </c>
      <c r="D82" s="50"/>
      <c r="E82" s="51" t="s">
        <v>35</v>
      </c>
      <c r="F82" s="67">
        <v>2</v>
      </c>
      <c r="G82" s="53"/>
      <c r="H82" s="68">
        <f>ROUND(G82,2)*F82</f>
        <v>0</v>
      </c>
    </row>
    <row r="83" spans="1:8" ht="36" customHeight="1">
      <c r="A83" s="40"/>
      <c r="B83" s="57" t="s">
        <v>211</v>
      </c>
      <c r="C83" s="64" t="s">
        <v>227</v>
      </c>
      <c r="D83" s="50"/>
      <c r="E83" s="51" t="s">
        <v>35</v>
      </c>
      <c r="F83" s="67">
        <v>2</v>
      </c>
      <c r="G83" s="53"/>
      <c r="H83" s="68">
        <f>ROUND(G83,2)*F83</f>
        <v>0</v>
      </c>
    </row>
    <row r="84" spans="1:8" ht="36" customHeight="1">
      <c r="A84" s="39" t="s">
        <v>228</v>
      </c>
      <c r="B84" s="48" t="s">
        <v>229</v>
      </c>
      <c r="C84" s="49" t="s">
        <v>230</v>
      </c>
      <c r="D84" s="50" t="s">
        <v>194</v>
      </c>
      <c r="E84" s="51" t="s">
        <v>35</v>
      </c>
      <c r="F84" s="67">
        <v>9</v>
      </c>
      <c r="G84" s="53"/>
      <c r="H84" s="68">
        <f>ROUND(G84,2)*F84</f>
        <v>0</v>
      </c>
    </row>
    <row r="85" spans="1:8" ht="36" customHeight="1">
      <c r="A85" s="39" t="s">
        <v>231</v>
      </c>
      <c r="B85" s="48" t="s">
        <v>232</v>
      </c>
      <c r="C85" s="49" t="s">
        <v>233</v>
      </c>
      <c r="D85" s="50" t="s">
        <v>194</v>
      </c>
      <c r="E85" s="51" t="s">
        <v>35</v>
      </c>
      <c r="F85" s="67">
        <v>3</v>
      </c>
      <c r="G85" s="53"/>
      <c r="H85" s="68">
        <f>ROUND(G85,2)*F85</f>
        <v>0</v>
      </c>
    </row>
    <row r="86" spans="1:8" ht="36" customHeight="1">
      <c r="A86" s="40"/>
      <c r="B86" s="70" t="s">
        <v>234</v>
      </c>
      <c r="C86" s="71" t="s">
        <v>235</v>
      </c>
      <c r="D86" s="72" t="s">
        <v>236</v>
      </c>
      <c r="E86" s="73"/>
      <c r="F86" s="74"/>
      <c r="G86" s="56"/>
      <c r="H86" s="75"/>
    </row>
    <row r="87" spans="1:8" ht="36" customHeight="1">
      <c r="A87" s="40"/>
      <c r="B87" s="76" t="s">
        <v>29</v>
      </c>
      <c r="C87" s="71" t="s">
        <v>237</v>
      </c>
      <c r="D87" s="72"/>
      <c r="E87" s="73" t="s">
        <v>35</v>
      </c>
      <c r="F87" s="74">
        <v>9</v>
      </c>
      <c r="G87" s="77"/>
      <c r="H87" s="68">
        <f>ROUND(G87,2)*F87</f>
        <v>0</v>
      </c>
    </row>
    <row r="88" spans="1:8" ht="36" customHeight="1">
      <c r="A88" s="39" t="s">
        <v>238</v>
      </c>
      <c r="B88" s="48" t="s">
        <v>239</v>
      </c>
      <c r="C88" s="49" t="s">
        <v>240</v>
      </c>
      <c r="D88" s="50" t="s">
        <v>241</v>
      </c>
      <c r="E88" s="51" t="s">
        <v>46</v>
      </c>
      <c r="F88" s="67">
        <v>1170</v>
      </c>
      <c r="G88" s="53"/>
      <c r="H88" s="68">
        <f>ROUND(G88,2)*F88</f>
        <v>0</v>
      </c>
    </row>
    <row r="89" spans="1:8" ht="36" customHeight="1">
      <c r="A89" s="78"/>
      <c r="B89" s="48" t="s">
        <v>242</v>
      </c>
      <c r="C89" s="49" t="s">
        <v>243</v>
      </c>
      <c r="D89" s="50" t="s">
        <v>244</v>
      </c>
      <c r="E89" s="51" t="s">
        <v>46</v>
      </c>
      <c r="F89" s="67">
        <v>15</v>
      </c>
      <c r="G89" s="53"/>
      <c r="H89" s="68">
        <f>ROUND(G89,2)*F89</f>
        <v>0</v>
      </c>
    </row>
    <row r="90" spans="1:8" ht="36" customHeight="1">
      <c r="A90" s="40"/>
      <c r="B90" s="70" t="s">
        <v>245</v>
      </c>
      <c r="C90" s="71" t="s">
        <v>246</v>
      </c>
      <c r="D90" s="79" t="s">
        <v>247</v>
      </c>
      <c r="E90" s="80"/>
      <c r="F90" s="81"/>
      <c r="G90" s="56"/>
      <c r="H90" s="75"/>
    </row>
    <row r="91" spans="1:8" ht="36" customHeight="1">
      <c r="A91" s="40"/>
      <c r="B91" s="76" t="s">
        <v>29</v>
      </c>
      <c r="C91" s="71" t="s">
        <v>248</v>
      </c>
      <c r="D91" s="79"/>
      <c r="E91" s="80" t="s">
        <v>26</v>
      </c>
      <c r="F91" s="81">
        <v>5</v>
      </c>
      <c r="G91" s="82"/>
      <c r="H91" s="68">
        <f>ROUND(G91,2)*F91</f>
        <v>0</v>
      </c>
    </row>
    <row r="92" spans="1:8" ht="36" customHeight="1">
      <c r="A92" s="40"/>
      <c r="B92" s="43"/>
      <c r="C92" s="61" t="s">
        <v>19</v>
      </c>
      <c r="D92" s="45"/>
      <c r="E92" s="45"/>
      <c r="F92" s="46"/>
      <c r="G92" s="47"/>
      <c r="H92" s="47"/>
    </row>
    <row r="93" spans="1:8" ht="36" customHeight="1">
      <c r="A93" s="39" t="s">
        <v>58</v>
      </c>
      <c r="B93" s="48" t="s">
        <v>249</v>
      </c>
      <c r="C93" s="49" t="s">
        <v>95</v>
      </c>
      <c r="D93" s="50" t="s">
        <v>250</v>
      </c>
      <c r="E93" s="51" t="s">
        <v>35</v>
      </c>
      <c r="F93" s="67">
        <v>11</v>
      </c>
      <c r="G93" s="53"/>
      <c r="H93" s="68">
        <f>ROUND(G93,2)*F93</f>
        <v>0</v>
      </c>
    </row>
    <row r="94" spans="1:8" ht="36" customHeight="1">
      <c r="A94" s="39" t="s">
        <v>76</v>
      </c>
      <c r="B94" s="48" t="s">
        <v>251</v>
      </c>
      <c r="C94" s="49" t="s">
        <v>96</v>
      </c>
      <c r="D94" s="50" t="s">
        <v>194</v>
      </c>
      <c r="E94" s="51"/>
      <c r="F94" s="67"/>
      <c r="G94" s="54"/>
      <c r="H94" s="68"/>
    </row>
    <row r="95" spans="1:8" ht="36" customHeight="1">
      <c r="A95" s="39" t="s">
        <v>97</v>
      </c>
      <c r="B95" s="57" t="s">
        <v>29</v>
      </c>
      <c r="C95" s="49" t="s">
        <v>252</v>
      </c>
      <c r="D95" s="50"/>
      <c r="E95" s="51" t="s">
        <v>77</v>
      </c>
      <c r="F95" s="83">
        <v>0.3</v>
      </c>
      <c r="G95" s="53"/>
      <c r="H95" s="68">
        <f>ROUND(G95,2)*F95</f>
        <v>0</v>
      </c>
    </row>
    <row r="96" spans="1:8" ht="36" customHeight="1">
      <c r="A96" s="39"/>
      <c r="B96" s="48" t="s">
        <v>253</v>
      </c>
      <c r="C96" s="49" t="s">
        <v>254</v>
      </c>
      <c r="D96" s="50" t="s">
        <v>194</v>
      </c>
      <c r="E96" s="51" t="s">
        <v>77</v>
      </c>
      <c r="F96" s="83">
        <v>0.6</v>
      </c>
      <c r="G96" s="53"/>
      <c r="H96" s="68">
        <f>ROUND(G96,2)*F96</f>
        <v>0</v>
      </c>
    </row>
    <row r="97" spans="1:8" ht="36" customHeight="1">
      <c r="A97" s="39" t="s">
        <v>59</v>
      </c>
      <c r="B97" s="48" t="s">
        <v>255</v>
      </c>
      <c r="C97" s="49" t="s">
        <v>98</v>
      </c>
      <c r="D97" s="50" t="s">
        <v>250</v>
      </c>
      <c r="E97" s="51"/>
      <c r="F97" s="67"/>
      <c r="G97" s="56"/>
      <c r="H97" s="68"/>
    </row>
    <row r="98" spans="1:8" ht="36" customHeight="1">
      <c r="A98" s="39" t="s">
        <v>60</v>
      </c>
      <c r="B98" s="57" t="s">
        <v>29</v>
      </c>
      <c r="C98" s="49" t="s">
        <v>61</v>
      </c>
      <c r="D98" s="50"/>
      <c r="E98" s="51" t="s">
        <v>35</v>
      </c>
      <c r="F98" s="67">
        <v>1</v>
      </c>
      <c r="G98" s="53"/>
      <c r="H98" s="68">
        <f>ROUND(G98,2)*F98</f>
        <v>0</v>
      </c>
    </row>
    <row r="99" spans="1:8" ht="36" customHeight="1">
      <c r="A99" s="39" t="s">
        <v>78</v>
      </c>
      <c r="B99" s="48" t="s">
        <v>256</v>
      </c>
      <c r="C99" s="49" t="s">
        <v>99</v>
      </c>
      <c r="D99" s="50" t="s">
        <v>250</v>
      </c>
      <c r="E99" s="51" t="s">
        <v>35</v>
      </c>
      <c r="F99" s="67">
        <v>18</v>
      </c>
      <c r="G99" s="53"/>
      <c r="H99" s="68">
        <f>ROUND(G99,2)*F99</f>
        <v>0</v>
      </c>
    </row>
    <row r="100" spans="1:8" ht="36" customHeight="1">
      <c r="A100" s="39"/>
      <c r="B100" s="48" t="s">
        <v>257</v>
      </c>
      <c r="C100" s="49" t="s">
        <v>258</v>
      </c>
      <c r="D100" s="50" t="s">
        <v>259</v>
      </c>
      <c r="E100" s="51" t="s">
        <v>35</v>
      </c>
      <c r="F100" s="67">
        <v>20</v>
      </c>
      <c r="G100" s="53"/>
      <c r="H100" s="68">
        <f>ROUND(G100,2)*F100</f>
        <v>0</v>
      </c>
    </row>
    <row r="101" spans="1:8" ht="36" customHeight="1">
      <c r="A101" s="39"/>
      <c r="B101" s="48" t="s">
        <v>260</v>
      </c>
      <c r="C101" s="49" t="s">
        <v>261</v>
      </c>
      <c r="D101" s="50" t="s">
        <v>259</v>
      </c>
      <c r="E101" s="51" t="s">
        <v>46</v>
      </c>
      <c r="F101" s="67">
        <v>50</v>
      </c>
      <c r="G101" s="53"/>
      <c r="H101" s="68">
        <f>ROUND(G101,2)*F101</f>
        <v>0</v>
      </c>
    </row>
    <row r="102" spans="1:8" ht="36" customHeight="1">
      <c r="A102" s="40"/>
      <c r="B102" s="43"/>
      <c r="C102" s="61" t="s">
        <v>20</v>
      </c>
      <c r="D102" s="45"/>
      <c r="E102" s="45"/>
      <c r="F102" s="46"/>
      <c r="G102" s="47"/>
      <c r="H102" s="47"/>
    </row>
    <row r="103" spans="1:8" ht="36" customHeight="1">
      <c r="A103" s="38" t="s">
        <v>63</v>
      </c>
      <c r="B103" s="48" t="s">
        <v>262</v>
      </c>
      <c r="C103" s="49" t="s">
        <v>64</v>
      </c>
      <c r="D103" s="50" t="s">
        <v>263</v>
      </c>
      <c r="E103" s="51"/>
      <c r="F103" s="52"/>
      <c r="G103" s="56"/>
      <c r="H103" s="54"/>
    </row>
    <row r="104" spans="1:8" ht="36" customHeight="1">
      <c r="A104" s="38" t="s">
        <v>264</v>
      </c>
      <c r="B104" s="57" t="s">
        <v>29</v>
      </c>
      <c r="C104" s="49" t="s">
        <v>265</v>
      </c>
      <c r="D104" s="50"/>
      <c r="E104" s="51" t="s">
        <v>28</v>
      </c>
      <c r="F104" s="52">
        <v>100</v>
      </c>
      <c r="G104" s="53"/>
      <c r="H104" s="54">
        <f>ROUND(G104,2)*F104</f>
        <v>0</v>
      </c>
    </row>
    <row r="105" spans="1:8" ht="36" customHeight="1">
      <c r="A105" s="38" t="s">
        <v>65</v>
      </c>
      <c r="B105" s="57" t="s">
        <v>36</v>
      </c>
      <c r="C105" s="49" t="s">
        <v>66</v>
      </c>
      <c r="D105" s="50"/>
      <c r="E105" s="51" t="s">
        <v>28</v>
      </c>
      <c r="F105" s="52">
        <v>5500</v>
      </c>
      <c r="G105" s="53"/>
      <c r="H105" s="54">
        <f>ROUND(G105,2)*F105</f>
        <v>0</v>
      </c>
    </row>
    <row r="106" spans="1:8" ht="30" customHeight="1" thickBot="1">
      <c r="A106" s="11"/>
      <c r="B106" s="24" t="str">
        <f>B6</f>
        <v>A</v>
      </c>
      <c r="C106" s="94" t="str">
        <f>C6</f>
        <v>BUFFALO PLACE RECONSTRUCTION - Otter Street to Waverley Street</v>
      </c>
      <c r="D106" s="95"/>
      <c r="E106" s="95"/>
      <c r="F106" s="96"/>
      <c r="G106" s="11" t="s">
        <v>13</v>
      </c>
      <c r="H106" s="11">
        <f>SUM(H6:H105)</f>
        <v>0</v>
      </c>
    </row>
    <row r="107" spans="1:8" s="23" customFormat="1" ht="48" customHeight="1" thickTop="1">
      <c r="A107" s="10"/>
      <c r="B107" s="92" t="s">
        <v>24</v>
      </c>
      <c r="C107" s="93"/>
      <c r="D107" s="93"/>
      <c r="E107" s="93"/>
      <c r="F107" s="93"/>
      <c r="G107" s="84">
        <f>H106</f>
        <v>0</v>
      </c>
      <c r="H107" s="85"/>
    </row>
    <row r="108" spans="1:8" ht="48" customHeight="1">
      <c r="A108" s="10"/>
      <c r="B108" s="86" t="s">
        <v>22</v>
      </c>
      <c r="C108" s="87"/>
      <c r="D108" s="87"/>
      <c r="E108" s="87"/>
      <c r="F108" s="87"/>
      <c r="G108" s="87"/>
      <c r="H108" s="88"/>
    </row>
    <row r="109" spans="1:8" ht="48" customHeight="1">
      <c r="A109" s="10"/>
      <c r="B109" s="89" t="s">
        <v>23</v>
      </c>
      <c r="C109" s="87"/>
      <c r="D109" s="87"/>
      <c r="E109" s="87"/>
      <c r="F109" s="87"/>
      <c r="G109" s="87"/>
      <c r="H109" s="88"/>
    </row>
    <row r="110" spans="1:8" ht="15.75" customHeight="1">
      <c r="A110" s="37"/>
      <c r="B110" s="33"/>
      <c r="C110" s="34"/>
      <c r="D110" s="35"/>
      <c r="E110" s="34"/>
      <c r="F110" s="34"/>
      <c r="G110" s="15"/>
      <c r="H110" s="16"/>
    </row>
  </sheetData>
  <sheetProtection password="CC3D" sheet="1" objects="1" scenarios="1" selectLockedCells="1"/>
  <mergeCells count="6">
    <mergeCell ref="G107:H107"/>
    <mergeCell ref="B108:H108"/>
    <mergeCell ref="B109:H109"/>
    <mergeCell ref="C6:F6"/>
    <mergeCell ref="B107:F107"/>
    <mergeCell ref="C106:F106"/>
  </mergeCells>
  <conditionalFormatting sqref="D85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57 D46 D52 D31:D35 D23 D14:D15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94">
      <formula1>0</formula1>
    </dataValidation>
    <dataValidation type="custom" allowBlank="1" showInputMessage="1" showErrorMessage="1" error="If you can enter a Unit  Price in this cell, pLease contact the Contract Administrator immediately!" sqref="G103 G97 G73 G69:G70 G67 G77:G78 G81 G90 G86 G63 G34 G41:G42 G39 G51 G30 G36:G37 G46 G28 G10 G18 G21 G14 G26 G24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4:G105 G98:G101 G79:G80 G93 G87:G89 G82:G85 G71:G72 G68 G95:G96 G74:G76 G91 G64:G66 G61 G35 G31:G33 G38 G40 G25 G43:G45 G47:G50 G29 G11:G13 G8:G9 G22:G23 G19 G15:G17 G27 G52:G59">
      <formula1>0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159-2008 &amp;R&amp;10Bid Submission
Page &amp;P+3 of 12</oddHeader>
    <oddFooter xml:space="preserve">&amp;R__________________
Name of Bidder                    </oddFooter>
  </headerFooter>
  <rowBreaks count="4" manualBreakCount="4">
    <brk id="27" min="1" max="7" man="1"/>
    <brk id="50" min="1" max="7" man="1"/>
    <brk id="75" min="1" max="7" man="1"/>
    <brk id="10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MAY 2, 2008 16:00
FILE SIZE: 44,032 BYTES</dc:description>
  <cp:lastModifiedBy>pw</cp:lastModifiedBy>
  <cp:lastPrinted>2008-05-02T21:05:22Z</cp:lastPrinted>
  <dcterms:created xsi:type="dcterms:W3CDTF">1999-03-31T15:44:33Z</dcterms:created>
  <dcterms:modified xsi:type="dcterms:W3CDTF">2008-05-02T21:07:22Z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