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815" windowWidth="15330" windowHeight="4860" activeTab="0"/>
  </bookViews>
  <sheets>
    <sheet name="373-2008 Form B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'373-2008 Form B'!#REF!</definedName>
    <definedName name="HEADER">'[1]FORM B; PRICES'!#REF!</definedName>
    <definedName name="PAGE1OF13" localSheetId="0">'373-2008 Form B'!#REF!</definedName>
    <definedName name="PAGE1OF13">'[1]FORM B; PRICES'!#REF!</definedName>
    <definedName name="_xlnm.Print_Area" localSheetId="0">'373-2008 Form B'!$B$6:$H$58</definedName>
    <definedName name="_xlnm.Print_Titles" localSheetId="0">'373-2008 Form B'!$1:$5</definedName>
    <definedName name="_xlnm.Print_Titles">'373-2008 Form B'!$B$4:$IV$4</definedName>
    <definedName name="TEMP" localSheetId="0">'373-2008 Form B'!#REF!</definedName>
    <definedName name="TEMP">'[1]FORM B; PRICES'!#REF!</definedName>
    <definedName name="TENDERNO.181-" localSheetId="0">'373-2008 Form B'!#REF!</definedName>
    <definedName name="TENDERNO.181-">'[1]FORM B; PRICES'!#REF!</definedName>
    <definedName name="TENDERSUBMISSI" localSheetId="0">'373-2008 Form B'!#REF!</definedName>
    <definedName name="TENDERSUBMISSI">'[1]FORM B; PRICES'!#REF!</definedName>
    <definedName name="TESTHEAD" localSheetId="0">'373-2008 Form B'!#REF!</definedName>
    <definedName name="TESTHEAD">'[1]FORM B; PRICES'!#REF!</definedName>
    <definedName name="XEVERYTHING" localSheetId="0">'373-2008 Form B'!$B$1:$IV$54</definedName>
    <definedName name="XEverything">#REF!</definedName>
    <definedName name="XITEMS" localSheetId="0">'373-2008 Form B'!$B$6:$IV$54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<sst xmlns="http://schemas.openxmlformats.org/spreadsheetml/2006/main" count="208" uniqueCount="153">
  <si>
    <t>CW 3110-R10</t>
  </si>
  <si>
    <t>CW 3210-R7</t>
  </si>
  <si>
    <t>CW 3510-R9</t>
  </si>
  <si>
    <t>Construction of 230 mm Concrete Pavement (Plain-Dowelled)</t>
  </si>
  <si>
    <t>C050</t>
  </si>
  <si>
    <t>C051</t>
  </si>
  <si>
    <t>E009</t>
  </si>
  <si>
    <t>E010</t>
  </si>
  <si>
    <t>E012</t>
  </si>
  <si>
    <t>E034</t>
  </si>
  <si>
    <t>E035</t>
  </si>
  <si>
    <t>E036</t>
  </si>
  <si>
    <t>E037</t>
  </si>
  <si>
    <t>Sub-Grade Compaction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</si>
  <si>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</si>
  <si>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</si>
  <si>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</si>
  <si>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</si>
  <si>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</si>
  <si>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</si>
  <si>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</si>
  <si>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</si>
  <si>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</si>
  <si>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</si>
  <si>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</si>
  <si>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</si>
  <si>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</si>
  <si>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</si>
  <si>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</si>
  <si>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</si>
  <si>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</si>
  <si>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Supply and Installation of Dowel Assemblies</t>
  </si>
  <si>
    <t>100 mm Concrete Sidewalk</t>
  </si>
  <si>
    <t>Sodding</t>
  </si>
  <si>
    <t>Concrete Curb Renewal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</si>
  <si>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</si>
  <si>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</si>
  <si>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</si>
  <si>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</si>
  <si>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</si>
  <si>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</si>
  <si>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</si>
  <si>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</si>
  <si>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</si>
  <si>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</si>
  <si>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</si>
  <si>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</si>
  <si>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</si>
  <si>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</si>
  <si>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 xml:space="preserve"> width &lt; 600mm</t>
  </si>
  <si>
    <t xml:space="preserve"> width &gt; or = 600mm</t>
  </si>
  <si>
    <t>EARTH AND BASE WORKS</t>
  </si>
  <si>
    <t>A.1</t>
  </si>
  <si>
    <t>ASSOCIATED DRAINAGE AND UNDERGROUND WORKS</t>
  </si>
  <si>
    <t>ADJUSTMENTS</t>
  </si>
  <si>
    <t>LANDSCAPING</t>
  </si>
  <si>
    <t>CODE</t>
  </si>
  <si>
    <t>C001</t>
  </si>
  <si>
    <t>C007</t>
  </si>
  <si>
    <t>C011</t>
  </si>
  <si>
    <t>E003</t>
  </si>
  <si>
    <t>E004</t>
  </si>
  <si>
    <t>E006</t>
  </si>
  <si>
    <t>E007</t>
  </si>
  <si>
    <t>E008</t>
  </si>
  <si>
    <t>F001</t>
  </si>
  <si>
    <t>G001</t>
  </si>
  <si>
    <t>G002</t>
  </si>
  <si>
    <t>G003</t>
  </si>
  <si>
    <t>A004</t>
  </si>
  <si>
    <t>A007</t>
  </si>
  <si>
    <t>A008</t>
  </si>
  <si>
    <t>A009</t>
  </si>
  <si>
    <t>A010</t>
  </si>
  <si>
    <t>A012</t>
  </si>
  <si>
    <t>A022</t>
  </si>
  <si>
    <t>B004</t>
  </si>
  <si>
    <t>B010</t>
  </si>
  <si>
    <t>A.18</t>
  </si>
  <si>
    <t>A.19</t>
  </si>
  <si>
    <t>Installation of Subdrains</t>
  </si>
  <si>
    <t>Separation/Reinforcement Geotextile Fabric</t>
  </si>
  <si>
    <t>Supplying and Placing Base Course Material</t>
  </si>
  <si>
    <t>Concrete Curb Removal</t>
  </si>
  <si>
    <t>Concrete Curb Installation</t>
  </si>
  <si>
    <t>i)</t>
  </si>
  <si>
    <t>ii)</t>
  </si>
  <si>
    <t>iii)</t>
  </si>
  <si>
    <t>SD-229A,B,C</t>
  </si>
  <si>
    <t>B135</t>
  </si>
  <si>
    <t>B167</t>
  </si>
  <si>
    <t xml:space="preserve">CW 3325-R2  </t>
  </si>
  <si>
    <t>SD-203B</t>
  </si>
  <si>
    <t xml:space="preserve">Catch Basin  </t>
  </si>
  <si>
    <t>SD-024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</si>
  <si>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</si>
  <si>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</si>
  <si>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</si>
  <si>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</si>
  <si>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</si>
  <si>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E051</t>
  </si>
  <si>
    <t>A.8</t>
  </si>
  <si>
    <t>A003</t>
  </si>
  <si>
    <t>B154</t>
  </si>
  <si>
    <t>Slab Replacement</t>
  </si>
  <si>
    <t>230 mm Concrete Pavement (Plain-Dowelled)</t>
  </si>
  <si>
    <t>Concrete Pavements, Median Slabs, Bull-noses, and Safety Medians</t>
  </si>
  <si>
    <t>B126</t>
  </si>
  <si>
    <t>B128</t>
  </si>
  <si>
    <t>B184</t>
  </si>
  <si>
    <t>A.20</t>
  </si>
  <si>
    <t>A.21</t>
  </si>
  <si>
    <t>A.22</t>
  </si>
  <si>
    <t>C034</t>
  </si>
  <si>
    <t>SD-203A</t>
  </si>
  <si>
    <t>CW 3130-R1</t>
  </si>
  <si>
    <t>Modified Barrier  (Integral)</t>
  </si>
  <si>
    <t>Adjustment of Catch Basins / Manholes Frames</t>
  </si>
  <si>
    <t>Drainage Connection Pipe</t>
  </si>
  <si>
    <t>A</t>
  </si>
  <si>
    <t>F002A</t>
  </si>
  <si>
    <t>Pre-cast Concrete Risers</t>
  </si>
  <si>
    <t>ROADWORK - REMOVALS/RENEWALS</t>
  </si>
  <si>
    <t xml:space="preserve">CW 3230-R6
</t>
  </si>
  <si>
    <t>a)</t>
  </si>
  <si>
    <t xml:space="preserve">CW 3240-R7 </t>
  </si>
  <si>
    <t>Curb Ramp (10mm ht, Monolithic)</t>
  </si>
  <si>
    <t>CW 3310-R12</t>
  </si>
  <si>
    <t>ROADWORK - NEW CONSTRUCTION</t>
  </si>
  <si>
    <t>CW 2130-R11</t>
  </si>
  <si>
    <t>CW 3120-R2</t>
  </si>
  <si>
    <t>50 mm - Limestone</t>
  </si>
  <si>
    <t xml:space="preserve">150 mm - Limestone </t>
  </si>
  <si>
    <t>FORM B: PRICES</t>
  </si>
  <si>
    <t>(SEE B9)</t>
  </si>
  <si>
    <t>UNIT PRICES</t>
  </si>
  <si>
    <t>SPEC.</t>
  </si>
  <si>
    <t>APPROX.</t>
  </si>
  <si>
    <t>REF.</t>
  </si>
  <si>
    <t>QUANTITY</t>
  </si>
  <si>
    <t>Modified Barrier (180mm ht, Dowelled)</t>
  </si>
  <si>
    <t>Construction of Barrier (180mm ht, Separate)</t>
  </si>
  <si>
    <t>Subtotal: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</si>
  <si>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</si>
  <si>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</si>
  <si>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</si>
  <si>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Barnes Avenue Concrete Surfacing and Related Works</t>
  </si>
  <si>
    <t>in a Trench, Class B  Bedding with sand, Class 2 Backfill</t>
  </si>
  <si>
    <t xml:space="preserve">250mm (PVC)  connecting pipe </t>
  </si>
  <si>
    <t xml:space="preserve">CW 3110-R10 </t>
  </si>
  <si>
    <t>250mm (PVC)</t>
  </si>
  <si>
    <t>250mm (PVC) Drainage Connection Pipe</t>
  </si>
  <si>
    <t>Connecting to 750mm  Concrete LDS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</si>
</sst>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#,##0.0"/>
    <numFmt numFmtId="199" formatCode="0.0000"/>
    <numFmt numFmtId="200" formatCode="[$€-2]\ #,##0.00_);[Red]\([$€-2]\ #,##0.00\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05"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 wrapText="1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73" fontId="16" fillId="0" borderId="1" xfId="0" applyNumberFormat="1" applyFont="1" applyFill="1" applyBorder="1" applyAlignment="1" applyProtection="1">
      <alignment horizontal="center" vertical="top" wrapText="1"/>
      <protection/>
    </xf>
    <xf numFmtId="166" fontId="22" fillId="2" borderId="0" xfId="37" applyNumberFormat="1" applyFont="1" applyAlignment="1">
      <alignment horizontal="centerContinuous" vertical="center"/>
      <protection/>
    </xf>
    <xf numFmtId="1" fontId="16" fillId="2" borderId="0" xfId="37" applyNumberFormat="1" applyFont="1" applyAlignment="1">
      <alignment horizontal="centerContinuous" vertical="top"/>
      <protection/>
    </xf>
    <xf numFmtId="0" fontId="16" fillId="2" borderId="0" xfId="37" applyNumberFormat="1" applyFont="1" applyAlignment="1">
      <alignment horizontal="centerContinuous" vertical="center"/>
      <protection/>
    </xf>
    <xf numFmtId="0" fontId="15" fillId="2" borderId="0" xfId="37" applyNumberFormat="1">
      <alignment/>
      <protection/>
    </xf>
    <xf numFmtId="166" fontId="23" fillId="2" borderId="0" xfId="37" applyNumberFormat="1" applyFont="1" applyAlignment="1">
      <alignment horizontal="centerContinuous" vertical="center"/>
      <protection/>
    </xf>
    <xf numFmtId="1" fontId="15" fillId="2" borderId="0" xfId="37" applyNumberFormat="1" applyAlignment="1">
      <alignment horizontal="centerContinuous" vertical="top"/>
      <protection/>
    </xf>
    <xf numFmtId="0" fontId="15" fillId="2" borderId="0" xfId="37" applyNumberFormat="1" applyAlignment="1">
      <alignment horizontal="centerContinuous" vertical="center"/>
      <protection/>
    </xf>
    <xf numFmtId="166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vertical="top"/>
      <protection/>
    </xf>
    <xf numFmtId="0" fontId="15" fillId="2" borderId="0" xfId="37" applyNumberFormat="1" applyAlignment="1">
      <alignment/>
      <protection/>
    </xf>
    <xf numFmtId="166" fontId="15" fillId="2" borderId="0" xfId="37" applyNumberFormat="1" applyAlignment="1">
      <alignment horizontal="centerContinuous" vertical="center"/>
      <protection/>
    </xf>
    <xf numFmtId="2" fontId="15" fillId="2" borderId="0" xfId="37" applyNumberFormat="1" applyAlignment="1">
      <alignment horizontal="centerContinuous"/>
      <protection/>
    </xf>
    <xf numFmtId="166" fontId="15" fillId="2" borderId="6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 vertical="top"/>
      <protection/>
    </xf>
    <xf numFmtId="0" fontId="15" fillId="2" borderId="7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/>
      <protection/>
    </xf>
    <xf numFmtId="0" fontId="15" fillId="2" borderId="8" xfId="37" applyNumberFormat="1" applyBorder="1" applyAlignment="1">
      <alignment horizontal="center"/>
      <protection/>
    </xf>
    <xf numFmtId="166" fontId="15" fillId="2" borderId="8" xfId="37" applyNumberFormat="1" applyBorder="1" applyAlignment="1">
      <alignment horizontal="right"/>
      <protection/>
    </xf>
    <xf numFmtId="166" fontId="15" fillId="2" borderId="9" xfId="37" applyNumberFormat="1" applyBorder="1" applyAlignment="1">
      <alignment horizontal="right"/>
      <protection/>
    </xf>
    <xf numFmtId="0" fontId="15" fillId="2" borderId="10" xfId="37" applyNumberFormat="1" applyBorder="1" applyAlignment="1">
      <alignment vertical="top"/>
      <protection/>
    </xf>
    <xf numFmtId="0" fontId="15" fillId="2" borderId="11" xfId="37" applyNumberFormat="1" applyBorder="1">
      <alignment/>
      <protection/>
    </xf>
    <xf numFmtId="0" fontId="15" fillId="2" borderId="10" xfId="37" applyNumberFormat="1" applyBorder="1" applyAlignment="1">
      <alignment horizontal="center"/>
      <protection/>
    </xf>
    <xf numFmtId="0" fontId="15" fillId="2" borderId="12" xfId="37" applyNumberFormat="1" applyBorder="1">
      <alignment/>
      <protection/>
    </xf>
    <xf numFmtId="0" fontId="15" fillId="2" borderId="12" xfId="37" applyNumberFormat="1" applyBorder="1" applyAlignment="1">
      <alignment horizontal="center"/>
      <protection/>
    </xf>
    <xf numFmtId="166" fontId="15" fillId="2" borderId="12" xfId="37" applyNumberFormat="1" applyBorder="1" applyAlignment="1">
      <alignment horizontal="right"/>
      <protection/>
    </xf>
    <xf numFmtId="0" fontId="15" fillId="2" borderId="12" xfId="37" applyNumberFormat="1" applyBorder="1" applyAlignment="1">
      <alignment horizontal="right"/>
      <protection/>
    </xf>
    <xf numFmtId="166" fontId="15" fillId="2" borderId="13" xfId="37" applyNumberFormat="1" applyBorder="1" applyAlignment="1">
      <alignment horizontal="right" vertical="center"/>
      <protection/>
    </xf>
    <xf numFmtId="166" fontId="15" fillId="2" borderId="14" xfId="37" applyNumberFormat="1" applyBorder="1" applyAlignment="1">
      <alignment horizontal="right" vertical="center"/>
      <protection/>
    </xf>
    <xf numFmtId="0" fontId="15" fillId="2" borderId="0" xfId="37" applyNumberFormat="1" applyAlignment="1">
      <alignment vertical="center"/>
      <protection/>
    </xf>
    <xf numFmtId="166" fontId="15" fillId="2" borderId="13" xfId="37" applyNumberFormat="1" applyBorder="1" applyAlignment="1">
      <alignment horizontal="right"/>
      <protection/>
    </xf>
    <xf numFmtId="166" fontId="15" fillId="2" borderId="14" xfId="37" applyNumberFormat="1" applyBorder="1" applyAlignment="1">
      <alignment horizontal="right"/>
      <protection/>
    </xf>
    <xf numFmtId="4" fontId="15" fillId="0" borderId="1" xfId="37" applyNumberFormat="1" applyFont="1" applyFill="1" applyBorder="1" applyAlignment="1" applyProtection="1">
      <alignment horizontal="center" vertical="top" wrapText="1"/>
      <protection/>
    </xf>
    <xf numFmtId="191" fontId="15" fillId="0" borderId="1" xfId="37" applyNumberFormat="1" applyFont="1" applyFill="1" applyBorder="1" applyAlignment="1" applyProtection="1">
      <alignment vertical="top"/>
      <protection locked="0"/>
    </xf>
    <xf numFmtId="191" fontId="15" fillId="0" borderId="1" xfId="37" applyNumberFormat="1" applyFont="1" applyFill="1" applyBorder="1" applyAlignment="1" applyProtection="1">
      <alignment vertical="top"/>
      <protection/>
    </xf>
    <xf numFmtId="0" fontId="15" fillId="0" borderId="0" xfId="37" applyFill="1">
      <alignment/>
      <protection/>
    </xf>
    <xf numFmtId="0" fontId="15" fillId="0" borderId="0" xfId="37" applyFill="1" applyAlignment="1" applyProtection="1">
      <alignment horizontal="center" vertical="top"/>
      <protection/>
    </xf>
    <xf numFmtId="187" fontId="15" fillId="0" borderId="1" xfId="37" applyNumberFormat="1" applyFont="1" applyFill="1" applyBorder="1" applyAlignment="1" applyProtection="1">
      <alignment horizontal="center" vertical="top"/>
      <protection/>
    </xf>
    <xf numFmtId="0" fontId="15" fillId="0" borderId="0" xfId="37" applyFill="1" applyAlignment="1">
      <alignment/>
      <protection/>
    </xf>
    <xf numFmtId="0" fontId="16" fillId="0" borderId="1" xfId="37" applyNumberFormat="1" applyFont="1" applyFill="1" applyBorder="1" applyAlignment="1" applyProtection="1">
      <alignment vertical="center"/>
      <protection/>
    </xf>
    <xf numFmtId="4" fontId="15" fillId="0" borderId="1" xfId="37" applyNumberFormat="1" applyFont="1" applyFill="1" applyBorder="1" applyAlignment="1" applyProtection="1">
      <alignment horizontal="center" vertical="top"/>
      <protection/>
    </xf>
    <xf numFmtId="0" fontId="1" fillId="0" borderId="0" xfId="37" applyFont="1" applyFill="1" applyAlignment="1">
      <alignment/>
      <protection/>
    </xf>
    <xf numFmtId="0" fontId="1" fillId="0" borderId="0" xfId="37" applyFont="1" applyFill="1" applyAlignment="1" applyProtection="1">
      <alignment horizontal="center" vertical="top"/>
      <protection/>
    </xf>
    <xf numFmtId="187" fontId="16" fillId="0" borderId="1" xfId="37" applyNumberFormat="1" applyFont="1" applyFill="1" applyBorder="1" applyAlignment="1" applyProtection="1">
      <alignment horizontal="center"/>
      <protection/>
    </xf>
    <xf numFmtId="176" fontId="15" fillId="0" borderId="1" xfId="37" applyNumberFormat="1" applyFont="1" applyFill="1" applyBorder="1" applyAlignment="1" applyProtection="1">
      <alignment horizontal="centerContinuous"/>
      <protection/>
    </xf>
    <xf numFmtId="191" fontId="15" fillId="0" borderId="1" xfId="37" applyNumberFormat="1" applyFont="1" applyFill="1" applyBorder="1" applyAlignment="1" applyProtection="1">
      <alignment vertical="top" wrapText="1"/>
      <protection/>
    </xf>
    <xf numFmtId="166" fontId="15" fillId="2" borderId="15" xfId="37" applyNumberFormat="1" applyBorder="1" applyAlignment="1">
      <alignment horizontal="right"/>
      <protection/>
    </xf>
    <xf numFmtId="166" fontId="15" fillId="2" borderId="16" xfId="37" applyNumberFormat="1" applyBorder="1" applyAlignment="1">
      <alignment horizontal="right"/>
      <protection/>
    </xf>
    <xf numFmtId="0" fontId="17" fillId="0" borderId="0" xfId="37" applyFont="1" applyFill="1" applyAlignment="1">
      <alignment/>
      <protection/>
    </xf>
    <xf numFmtId="0" fontId="15" fillId="0" borderId="0" xfId="37" applyFill="1" applyAlignment="1">
      <alignment vertical="top"/>
      <protection/>
    </xf>
    <xf numFmtId="166" fontId="15" fillId="2" borderId="17" xfId="37" applyNumberFormat="1" applyBorder="1" applyAlignment="1">
      <alignment horizontal="right"/>
      <protection/>
    </xf>
    <xf numFmtId="0" fontId="20" fillId="2" borderId="17" xfId="37" applyNumberFormat="1" applyFont="1" applyBorder="1" applyAlignment="1">
      <alignment horizontal="center" vertical="center"/>
      <protection/>
    </xf>
    <xf numFmtId="0" fontId="15" fillId="2" borderId="0" xfId="37" applyNumberFormat="1" applyAlignment="1">
      <alignment horizontal="right"/>
      <protection/>
    </xf>
    <xf numFmtId="166" fontId="15" fillId="2" borderId="18" xfId="37" applyNumberFormat="1" applyBorder="1" applyAlignment="1">
      <alignment horizontal="right"/>
      <protection/>
    </xf>
    <xf numFmtId="0" fontId="15" fillId="2" borderId="19" xfId="37" applyNumberFormat="1" applyBorder="1" applyAlignment="1">
      <alignment vertical="top"/>
      <protection/>
    </xf>
    <xf numFmtId="0" fontId="15" fillId="2" borderId="5" xfId="37" applyNumberFormat="1" applyBorder="1">
      <alignment/>
      <protection/>
    </xf>
    <xf numFmtId="0" fontId="15" fillId="2" borderId="5" xfId="37" applyNumberFormat="1" applyBorder="1" applyAlignment="1">
      <alignment horizontal="center"/>
      <protection/>
    </xf>
    <xf numFmtId="166" fontId="15" fillId="2" borderId="5" xfId="37" applyNumberFormat="1" applyBorder="1" applyAlignment="1">
      <alignment horizontal="right"/>
      <protection/>
    </xf>
    <xf numFmtId="0" fontId="15" fillId="2" borderId="20" xfId="37" applyNumberFormat="1" applyBorder="1" applyAlignment="1">
      <alignment horizontal="right"/>
      <protection/>
    </xf>
    <xf numFmtId="0" fontId="15" fillId="2" borderId="0" xfId="37" applyNumberFormat="1" applyAlignment="1">
      <alignment horizontal="center"/>
      <protection/>
    </xf>
    <xf numFmtId="173" fontId="16" fillId="0" borderId="14" xfId="0" applyNumberFormat="1" applyFont="1" applyFill="1" applyBorder="1" applyAlignment="1" applyProtection="1">
      <alignment vertical="center" wrapText="1"/>
      <protection/>
    </xf>
    <xf numFmtId="0" fontId="20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vertical="top"/>
    </xf>
    <xf numFmtId="173" fontId="20" fillId="3" borderId="14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1" fontId="0" fillId="0" borderId="13" xfId="0" applyNumberFormat="1" applyBorder="1" applyAlignment="1">
      <alignment vertical="top"/>
    </xf>
    <xf numFmtId="185" fontId="16" fillId="0" borderId="1" xfId="0" applyNumberFormat="1" applyFont="1" applyFill="1" applyBorder="1" applyAlignment="1" applyProtection="1">
      <alignment horizontal="center" vertical="center" wrapText="1"/>
      <protection/>
    </xf>
    <xf numFmtId="173" fontId="16" fillId="0" borderId="1" xfId="0" applyNumberFormat="1" applyFont="1" applyFill="1" applyBorder="1" applyAlignment="1" applyProtection="1">
      <alignment vertical="center"/>
      <protection/>
    </xf>
    <xf numFmtId="173" fontId="16" fillId="0" borderId="1" xfId="0" applyNumberFormat="1" applyFont="1" applyFill="1" applyBorder="1" applyAlignment="1" applyProtection="1">
      <alignment horizontal="centerContinuous" wrapText="1"/>
      <protection/>
    </xf>
    <xf numFmtId="185" fontId="15" fillId="0" borderId="21" xfId="0" applyNumberFormat="1" applyFont="1" applyFill="1" applyBorder="1" applyAlignment="1" applyProtection="1">
      <alignment horizontal="left" vertical="top" wrapText="1"/>
      <protection/>
    </xf>
    <xf numFmtId="173" fontId="15" fillId="0" borderId="21" xfId="0" applyNumberFormat="1" applyFont="1" applyFill="1" applyBorder="1" applyAlignment="1" applyProtection="1">
      <alignment horizontal="left" vertical="top" wrapText="1"/>
      <protection/>
    </xf>
    <xf numFmtId="173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1" fontId="15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Border="1" applyAlignment="1">
      <alignment horizontal="center" vertical="top"/>
    </xf>
    <xf numFmtId="173" fontId="2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Border="1" applyAlignment="1">
      <alignment vertical="top"/>
    </xf>
    <xf numFmtId="0" fontId="0" fillId="0" borderId="14" xfId="0" applyNumberFormat="1" applyBorder="1" applyAlignment="1">
      <alignment vertical="top"/>
    </xf>
    <xf numFmtId="196" fontId="15" fillId="0" borderId="1" xfId="0" applyNumberFormat="1" applyFont="1" applyFill="1" applyBorder="1" applyAlignment="1" applyProtection="1">
      <alignment horizontal="right" vertical="top" wrapText="1"/>
      <protection/>
    </xf>
    <xf numFmtId="0" fontId="15" fillId="0" borderId="0" xfId="37" applyFont="1" applyFill="1" applyAlignment="1">
      <alignment horizontal="center" vertical="top"/>
      <protection/>
    </xf>
    <xf numFmtId="191" fontId="15" fillId="0" borderId="1" xfId="37" applyNumberFormat="1" applyFont="1" applyFill="1" applyBorder="1" applyAlignment="1" applyProtection="1">
      <alignment vertical="center"/>
      <protection locked="0"/>
    </xf>
    <xf numFmtId="166" fontId="15" fillId="2" borderId="22" xfId="37" applyNumberFormat="1" applyBorder="1" applyAlignment="1">
      <alignment horizontal="center"/>
      <protection/>
    </xf>
    <xf numFmtId="0" fontId="15" fillId="2" borderId="23" xfId="37" applyNumberFormat="1" applyBorder="1" applyAlignment="1">
      <alignment/>
      <protection/>
    </xf>
    <xf numFmtId="0" fontId="15" fillId="2" borderId="24" xfId="37" applyNumberFormat="1" applyBorder="1" applyAlignment="1">
      <alignment/>
      <protection/>
    </xf>
    <xf numFmtId="0" fontId="15" fillId="2" borderId="0" xfId="37" applyNumberFormat="1" applyBorder="1" applyAlignment="1">
      <alignment/>
      <protection/>
    </xf>
    <xf numFmtId="0" fontId="15" fillId="2" borderId="25" xfId="37" applyNumberFormat="1" applyBorder="1" applyAlignment="1">
      <alignment/>
      <protection/>
    </xf>
    <xf numFmtId="0" fontId="15" fillId="2" borderId="24" xfId="37" applyNumberFormat="1" applyBorder="1" applyAlignment="1" quotePrefix="1">
      <alignment/>
      <protection/>
    </xf>
    <xf numFmtId="1" fontId="24" fillId="0" borderId="26" xfId="0" applyNumberFormat="1" applyFont="1" applyBorder="1" applyAlignment="1">
      <alignment horizontal="left" vertical="center" wrapText="1"/>
    </xf>
    <xf numFmtId="0" fontId="0" fillId="0" borderId="27" xfId="0" applyNumberForma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15" fillId="2" borderId="29" xfId="37" applyNumberFormat="1" applyBorder="1" applyAlignment="1">
      <alignment/>
      <protection/>
    </xf>
    <xf numFmtId="0" fontId="15" fillId="2" borderId="30" xfId="37" applyNumberFormat="1" applyBorder="1" applyAlignment="1">
      <alignment/>
      <protection/>
    </xf>
    <xf numFmtId="1" fontId="24" fillId="2" borderId="31" xfId="37" applyNumberFormat="1" applyFont="1" applyBorder="1" applyAlignment="1">
      <alignment horizontal="left" vertical="center" wrapText="1"/>
      <protection/>
    </xf>
    <xf numFmtId="0" fontId="15" fillId="2" borderId="32" xfId="37" applyNumberFormat="1" applyBorder="1" applyAlignment="1">
      <alignment vertical="center" wrapText="1"/>
      <protection/>
    </xf>
    <xf numFmtId="0" fontId="15" fillId="2" borderId="33" xfId="37" applyNumberFormat="1" applyBorder="1" applyAlignment="1">
      <alignment vertical="center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2008 Barnes Ave Form B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9.00390625" style="61" hidden="1" customWidth="1"/>
    <col min="2" max="2" width="9.00390625" style="18" customWidth="1"/>
    <col min="3" max="3" width="47.28125" style="13" customWidth="1"/>
    <col min="4" max="4" width="16.421875" style="68" customWidth="1"/>
    <col min="5" max="5" width="8.7109375" style="13" customWidth="1"/>
    <col min="6" max="6" width="15.140625" style="13" customWidth="1"/>
    <col min="7" max="7" width="15.140625" style="61" customWidth="1"/>
    <col min="8" max="8" width="21.57421875" style="61" customWidth="1"/>
    <col min="9" max="16384" width="13.57421875" style="13" customWidth="1"/>
  </cols>
  <sheetData>
    <row r="1" spans="1:8" ht="15.75">
      <c r="A1" s="10"/>
      <c r="B1" s="11" t="s">
        <v>133</v>
      </c>
      <c r="C1" s="12"/>
      <c r="D1" s="12"/>
      <c r="E1" s="12"/>
      <c r="F1" s="12"/>
      <c r="G1" s="10"/>
      <c r="H1" s="12"/>
    </row>
    <row r="2" spans="1:8" ht="15">
      <c r="A2" s="14"/>
      <c r="B2" s="15" t="s">
        <v>134</v>
      </c>
      <c r="C2" s="16"/>
      <c r="D2" s="16"/>
      <c r="E2" s="16"/>
      <c r="F2" s="16"/>
      <c r="G2" s="14"/>
      <c r="H2" s="16"/>
    </row>
    <row r="3" spans="1:8" ht="15">
      <c r="A3" s="17"/>
      <c r="B3" s="18" t="s">
        <v>135</v>
      </c>
      <c r="C3" s="19"/>
      <c r="D3" s="19"/>
      <c r="E3" s="19"/>
      <c r="F3" s="19"/>
      <c r="G3" s="20"/>
      <c r="H3" s="21"/>
    </row>
    <row r="4" spans="1:8" ht="15">
      <c r="A4" s="22" t="s">
        <v>56</v>
      </c>
      <c r="B4" s="23" t="s">
        <v>37</v>
      </c>
      <c r="C4" s="24" t="s">
        <v>38</v>
      </c>
      <c r="D4" s="25" t="s">
        <v>136</v>
      </c>
      <c r="E4" s="26" t="s">
        <v>39</v>
      </c>
      <c r="F4" s="26" t="s">
        <v>137</v>
      </c>
      <c r="G4" s="27" t="s">
        <v>35</v>
      </c>
      <c r="H4" s="26" t="s">
        <v>40</v>
      </c>
    </row>
    <row r="5" spans="1:8" ht="15.75" thickBot="1">
      <c r="A5" s="28"/>
      <c r="B5" s="29"/>
      <c r="C5" s="30"/>
      <c r="D5" s="31" t="s">
        <v>138</v>
      </c>
      <c r="E5" s="32"/>
      <c r="F5" s="33" t="s">
        <v>139</v>
      </c>
      <c r="G5" s="34"/>
      <c r="H5" s="35"/>
    </row>
    <row r="6" spans="1:8" s="38" customFormat="1" ht="30" customHeight="1" thickTop="1">
      <c r="A6" s="36"/>
      <c r="B6" s="70" t="s">
        <v>119</v>
      </c>
      <c r="C6" s="97" t="s">
        <v>146</v>
      </c>
      <c r="D6" s="98"/>
      <c r="E6" s="98"/>
      <c r="F6" s="99"/>
      <c r="G6" s="36"/>
      <c r="H6" s="37" t="s">
        <v>36</v>
      </c>
    </row>
    <row r="7" spans="1:8" ht="36" customHeight="1">
      <c r="A7" s="39"/>
      <c r="B7" s="71"/>
      <c r="C7" s="72" t="s">
        <v>51</v>
      </c>
      <c r="D7" s="73"/>
      <c r="E7" s="74" t="s">
        <v>36</v>
      </c>
      <c r="F7" s="74" t="s">
        <v>36</v>
      </c>
      <c r="G7" s="39" t="s">
        <v>36</v>
      </c>
      <c r="H7" s="40"/>
    </row>
    <row r="8" spans="1:10" s="44" customFormat="1" ht="24.75" customHeight="1">
      <c r="A8" s="41" t="s">
        <v>102</v>
      </c>
      <c r="B8" s="6" t="s">
        <v>52</v>
      </c>
      <c r="C8" s="3" t="s">
        <v>17</v>
      </c>
      <c r="D8" s="4" t="s">
        <v>0</v>
      </c>
      <c r="E8" s="1" t="s">
        <v>42</v>
      </c>
      <c r="F8" s="7">
        <v>1550</v>
      </c>
      <c r="G8" s="42"/>
      <c r="H8" s="43">
        <f>ROUND(G8,2)*F8</f>
        <v>0</v>
      </c>
      <c r="I8" s="45"/>
      <c r="J8" s="45"/>
    </row>
    <row r="9" spans="1:10" s="47" customFormat="1" ht="24.75" customHeight="1">
      <c r="A9" s="46" t="s">
        <v>69</v>
      </c>
      <c r="B9" s="6" t="s">
        <v>47</v>
      </c>
      <c r="C9" s="3" t="s">
        <v>13</v>
      </c>
      <c r="D9" s="4" t="s">
        <v>0</v>
      </c>
      <c r="E9" s="1" t="s">
        <v>41</v>
      </c>
      <c r="F9" s="7">
        <v>2070</v>
      </c>
      <c r="G9" s="42"/>
      <c r="H9" s="43">
        <f>ROUND(G9,2)*F9</f>
        <v>0</v>
      </c>
      <c r="I9" s="45"/>
      <c r="J9" s="45"/>
    </row>
    <row r="10" spans="1:10" s="44" customFormat="1" ht="24.75" customHeight="1">
      <c r="A10" s="46" t="s">
        <v>70</v>
      </c>
      <c r="B10" s="6" t="s">
        <v>14</v>
      </c>
      <c r="C10" s="3" t="s">
        <v>19</v>
      </c>
      <c r="D10" s="4" t="s">
        <v>0</v>
      </c>
      <c r="E10" s="1"/>
      <c r="F10" s="7"/>
      <c r="G10" s="48"/>
      <c r="H10" s="43"/>
      <c r="I10" s="45"/>
      <c r="J10" s="45"/>
    </row>
    <row r="11" spans="1:10" s="44" customFormat="1" ht="24.75" customHeight="1">
      <c r="A11" s="41" t="s">
        <v>71</v>
      </c>
      <c r="B11" s="2" t="s">
        <v>85</v>
      </c>
      <c r="C11" s="3" t="s">
        <v>131</v>
      </c>
      <c r="D11" s="4" t="s">
        <v>36</v>
      </c>
      <c r="E11" s="1" t="s">
        <v>43</v>
      </c>
      <c r="F11" s="7">
        <v>715</v>
      </c>
      <c r="G11" s="42"/>
      <c r="H11" s="43">
        <f>ROUND(G11,2)*F11</f>
        <v>0</v>
      </c>
      <c r="I11" s="45"/>
      <c r="J11" s="45"/>
    </row>
    <row r="12" spans="1:10" s="44" customFormat="1" ht="24.75" customHeight="1">
      <c r="A12" s="41" t="s">
        <v>72</v>
      </c>
      <c r="B12" s="2" t="s">
        <v>86</v>
      </c>
      <c r="C12" s="3" t="s">
        <v>132</v>
      </c>
      <c r="D12" s="4" t="s">
        <v>36</v>
      </c>
      <c r="E12" s="1" t="s">
        <v>43</v>
      </c>
      <c r="F12" s="7">
        <v>745</v>
      </c>
      <c r="G12" s="42"/>
      <c r="H12" s="43">
        <f>ROUND(G12,2)*F12</f>
        <v>0</v>
      </c>
      <c r="I12" s="45"/>
      <c r="J12" s="45"/>
    </row>
    <row r="13" spans="1:10" s="44" customFormat="1" ht="39.75" customHeight="1">
      <c r="A13" s="46" t="s">
        <v>73</v>
      </c>
      <c r="B13" s="6" t="s">
        <v>15</v>
      </c>
      <c r="C13" s="3" t="s">
        <v>82</v>
      </c>
      <c r="D13" s="4" t="s">
        <v>149</v>
      </c>
      <c r="E13" s="1" t="s">
        <v>42</v>
      </c>
      <c r="F13" s="7">
        <v>345</v>
      </c>
      <c r="G13" s="42"/>
      <c r="H13" s="43">
        <f>ROUND(G13,2)*F13</f>
        <v>0</v>
      </c>
      <c r="I13" s="45"/>
      <c r="J13" s="45"/>
    </row>
    <row r="14" spans="1:10" s="47" customFormat="1" ht="24.75" customHeight="1">
      <c r="A14" s="41" t="s">
        <v>74</v>
      </c>
      <c r="B14" s="6" t="s">
        <v>30</v>
      </c>
      <c r="C14" s="3" t="s">
        <v>24</v>
      </c>
      <c r="D14" s="4" t="s">
        <v>0</v>
      </c>
      <c r="E14" s="1" t="s">
        <v>41</v>
      </c>
      <c r="F14" s="7">
        <v>1580</v>
      </c>
      <c r="G14" s="42"/>
      <c r="H14" s="43">
        <f>ROUND(G14,2)*F14</f>
        <v>0</v>
      </c>
      <c r="I14" s="45"/>
      <c r="J14" s="45"/>
    </row>
    <row r="15" spans="1:10" s="47" customFormat="1" ht="24.75" customHeight="1">
      <c r="A15" s="46" t="s">
        <v>75</v>
      </c>
      <c r="B15" s="6" t="s">
        <v>18</v>
      </c>
      <c r="C15" s="3" t="s">
        <v>81</v>
      </c>
      <c r="D15" s="4" t="s">
        <v>115</v>
      </c>
      <c r="E15" s="1" t="s">
        <v>41</v>
      </c>
      <c r="F15" s="7">
        <v>2070</v>
      </c>
      <c r="G15" s="42"/>
      <c r="H15" s="43">
        <f>ROUND(G15,2)*F15</f>
        <v>0</v>
      </c>
      <c r="I15" s="45"/>
      <c r="J15" s="45"/>
    </row>
    <row r="16" spans="1:8" ht="30.75" customHeight="1">
      <c r="A16" s="39"/>
      <c r="B16" s="71"/>
      <c r="C16" s="69" t="s">
        <v>122</v>
      </c>
      <c r="D16" s="73"/>
      <c r="E16" s="75"/>
      <c r="F16" s="73"/>
      <c r="G16" s="39"/>
      <c r="H16" s="40"/>
    </row>
    <row r="17" spans="1:10" s="47" customFormat="1" ht="24.75" customHeight="1">
      <c r="A17" s="49" t="s">
        <v>76</v>
      </c>
      <c r="B17" s="6" t="s">
        <v>16</v>
      </c>
      <c r="C17" s="3" t="s">
        <v>104</v>
      </c>
      <c r="D17" s="4" t="s">
        <v>123</v>
      </c>
      <c r="E17" s="1"/>
      <c r="F17" s="7"/>
      <c r="G17" s="48"/>
      <c r="H17" s="43"/>
      <c r="I17" s="45"/>
      <c r="J17" s="45"/>
    </row>
    <row r="18" spans="1:10" s="47" customFormat="1" ht="32.25" customHeight="1">
      <c r="A18" s="49" t="s">
        <v>77</v>
      </c>
      <c r="B18" s="2" t="s">
        <v>85</v>
      </c>
      <c r="C18" s="3" t="s">
        <v>105</v>
      </c>
      <c r="D18" s="4" t="s">
        <v>36</v>
      </c>
      <c r="E18" s="1" t="s">
        <v>41</v>
      </c>
      <c r="F18" s="7">
        <v>140</v>
      </c>
      <c r="G18" s="42"/>
      <c r="H18" s="43">
        <f>ROUND(G18,2)*F18</f>
        <v>0</v>
      </c>
      <c r="I18" s="45"/>
      <c r="J18" s="45"/>
    </row>
    <row r="19" spans="1:10" s="44" customFormat="1" ht="24.75" customHeight="1">
      <c r="A19" s="49" t="s">
        <v>107</v>
      </c>
      <c r="B19" s="6" t="s">
        <v>101</v>
      </c>
      <c r="C19" s="3" t="s">
        <v>83</v>
      </c>
      <c r="D19" s="4" t="s">
        <v>125</v>
      </c>
      <c r="E19" s="1"/>
      <c r="F19" s="7"/>
      <c r="G19" s="48"/>
      <c r="H19" s="43"/>
      <c r="I19" s="45"/>
      <c r="J19" s="45"/>
    </row>
    <row r="20" spans="1:10" s="47" customFormat="1" ht="24.75" customHeight="1">
      <c r="A20" s="49" t="s">
        <v>108</v>
      </c>
      <c r="B20" s="2" t="s">
        <v>85</v>
      </c>
      <c r="C20" s="3" t="s">
        <v>116</v>
      </c>
      <c r="D20" s="4"/>
      <c r="E20" s="1" t="s">
        <v>45</v>
      </c>
      <c r="F20" s="7">
        <v>14</v>
      </c>
      <c r="G20" s="42"/>
      <c r="H20" s="43">
        <f>ROUND(G20,2)*F20</f>
        <v>0</v>
      </c>
      <c r="I20" s="45"/>
      <c r="J20" s="45"/>
    </row>
    <row r="21" spans="1:10" s="47" customFormat="1" ht="24.75" customHeight="1">
      <c r="A21" s="49" t="s">
        <v>89</v>
      </c>
      <c r="B21" s="6" t="s">
        <v>20</v>
      </c>
      <c r="C21" s="3" t="s">
        <v>84</v>
      </c>
      <c r="D21" s="4" t="s">
        <v>125</v>
      </c>
      <c r="E21" s="1"/>
      <c r="F21" s="7"/>
      <c r="G21" s="48"/>
      <c r="H21" s="43"/>
      <c r="I21" s="45"/>
      <c r="J21" s="45"/>
    </row>
    <row r="22" spans="1:10" s="50" customFormat="1" ht="24.75" customHeight="1">
      <c r="A22" s="49" t="s">
        <v>109</v>
      </c>
      <c r="B22" s="2" t="s">
        <v>85</v>
      </c>
      <c r="C22" s="3" t="s">
        <v>126</v>
      </c>
      <c r="D22" s="4" t="s">
        <v>88</v>
      </c>
      <c r="E22" s="1" t="s">
        <v>45</v>
      </c>
      <c r="F22" s="7">
        <v>14</v>
      </c>
      <c r="G22" s="42"/>
      <c r="H22" s="43">
        <f>ROUND(G22,2)*F22</f>
        <v>0</v>
      </c>
      <c r="I22" s="51"/>
      <c r="J22" s="51"/>
    </row>
    <row r="23" spans="1:10" s="47" customFormat="1" ht="24.75" customHeight="1">
      <c r="A23" s="49" t="s">
        <v>103</v>
      </c>
      <c r="B23" s="6" t="s">
        <v>21</v>
      </c>
      <c r="C23" s="3" t="s">
        <v>34</v>
      </c>
      <c r="D23" s="4" t="s">
        <v>125</v>
      </c>
      <c r="E23" s="1"/>
      <c r="F23" s="7"/>
      <c r="G23" s="48"/>
      <c r="H23" s="43"/>
      <c r="I23" s="45"/>
      <c r="J23" s="45"/>
    </row>
    <row r="24" spans="1:10" s="47" customFormat="1" ht="24.75" customHeight="1">
      <c r="A24" s="49" t="s">
        <v>90</v>
      </c>
      <c r="B24" s="2" t="s">
        <v>85</v>
      </c>
      <c r="C24" s="3" t="s">
        <v>140</v>
      </c>
      <c r="D24" s="4" t="s">
        <v>92</v>
      </c>
      <c r="E24" s="1" t="s">
        <v>45</v>
      </c>
      <c r="F24" s="7">
        <v>22</v>
      </c>
      <c r="G24" s="42"/>
      <c r="H24" s="43">
        <f>ROUND(G24,2)*F24</f>
        <v>0</v>
      </c>
      <c r="I24" s="45"/>
      <c r="J24" s="45"/>
    </row>
    <row r="25" spans="1:10" s="44" customFormat="1" ht="25.5" customHeight="1">
      <c r="A25" s="52"/>
      <c r="B25" s="76"/>
      <c r="C25" s="77" t="s">
        <v>128</v>
      </c>
      <c r="D25" s="78"/>
      <c r="E25" s="78"/>
      <c r="F25" s="78"/>
      <c r="G25" s="48"/>
      <c r="H25" s="53"/>
      <c r="I25" s="45"/>
      <c r="J25" s="45"/>
    </row>
    <row r="26" spans="1:10" s="44" customFormat="1" ht="34.5" customHeight="1">
      <c r="A26" s="41" t="s">
        <v>57</v>
      </c>
      <c r="B26" s="6" t="s">
        <v>22</v>
      </c>
      <c r="C26" s="3" t="s">
        <v>106</v>
      </c>
      <c r="D26" s="4" t="s">
        <v>127</v>
      </c>
      <c r="E26" s="1"/>
      <c r="F26" s="5"/>
      <c r="G26" s="48"/>
      <c r="H26" s="54"/>
      <c r="I26" s="45"/>
      <c r="J26" s="45"/>
    </row>
    <row r="27" spans="1:10" s="44" customFormat="1" ht="34.5" customHeight="1">
      <c r="A27" s="41" t="s">
        <v>58</v>
      </c>
      <c r="B27" s="2" t="s">
        <v>85</v>
      </c>
      <c r="C27" s="3" t="s">
        <v>3</v>
      </c>
      <c r="D27" s="4" t="s">
        <v>36</v>
      </c>
      <c r="E27" s="1" t="s">
        <v>41</v>
      </c>
      <c r="F27" s="5">
        <v>1900</v>
      </c>
      <c r="G27" s="42"/>
      <c r="H27" s="54">
        <f>ROUND(G27,2)*F27</f>
        <v>0</v>
      </c>
      <c r="I27" s="45"/>
      <c r="J27" s="45"/>
    </row>
    <row r="28" spans="1:10" s="44" customFormat="1" ht="34.5" customHeight="1">
      <c r="A28" s="41" t="s">
        <v>59</v>
      </c>
      <c r="B28" s="2" t="s">
        <v>86</v>
      </c>
      <c r="C28" s="3" t="s">
        <v>48</v>
      </c>
      <c r="D28" s="4" t="s">
        <v>36</v>
      </c>
      <c r="E28" s="1" t="s">
        <v>41</v>
      </c>
      <c r="F28" s="5">
        <v>75</v>
      </c>
      <c r="G28" s="42"/>
      <c r="H28" s="54">
        <f>ROUND(G28,2)*F28</f>
        <v>0</v>
      </c>
      <c r="I28" s="45"/>
      <c r="J28" s="45"/>
    </row>
    <row r="29" spans="1:10" s="47" customFormat="1" ht="34.5" customHeight="1">
      <c r="A29" s="41" t="s">
        <v>113</v>
      </c>
      <c r="B29" s="2" t="s">
        <v>87</v>
      </c>
      <c r="C29" s="3" t="s">
        <v>141</v>
      </c>
      <c r="D29" s="4" t="s">
        <v>114</v>
      </c>
      <c r="E29" s="1" t="s">
        <v>45</v>
      </c>
      <c r="F29" s="7">
        <v>380</v>
      </c>
      <c r="G29" s="42"/>
      <c r="H29" s="54">
        <f>ROUND(G29,2)*F29</f>
        <v>0</v>
      </c>
      <c r="I29" s="45"/>
      <c r="J29" s="45"/>
    </row>
    <row r="30" spans="1:10" s="44" customFormat="1" ht="34.5" customHeight="1">
      <c r="A30" s="41" t="s">
        <v>4</v>
      </c>
      <c r="B30" s="6" t="s">
        <v>23</v>
      </c>
      <c r="C30" s="3" t="s">
        <v>31</v>
      </c>
      <c r="D30" s="4" t="s">
        <v>127</v>
      </c>
      <c r="E30" s="1" t="s">
        <v>45</v>
      </c>
      <c r="F30" s="5">
        <v>380</v>
      </c>
      <c r="G30" s="42"/>
      <c r="H30" s="54">
        <f>ROUND(G30,2)*F30</f>
        <v>0</v>
      </c>
      <c r="I30" s="45"/>
      <c r="J30" s="45"/>
    </row>
    <row r="31" spans="1:10" s="44" customFormat="1" ht="24.75" customHeight="1" thickBot="1">
      <c r="A31" s="41" t="s">
        <v>5</v>
      </c>
      <c r="B31" s="79" t="s">
        <v>25</v>
      </c>
      <c r="C31" s="80" t="s">
        <v>32</v>
      </c>
      <c r="D31" s="81" t="s">
        <v>91</v>
      </c>
      <c r="E31" s="82" t="s">
        <v>41</v>
      </c>
      <c r="F31" s="83">
        <v>375</v>
      </c>
      <c r="G31" s="42"/>
      <c r="H31" s="54">
        <f>ROUND(G31,2)*F31</f>
        <v>0</v>
      </c>
      <c r="I31" s="45"/>
      <c r="J31" s="45"/>
    </row>
    <row r="32" spans="1:8" ht="48" customHeight="1">
      <c r="A32" s="39"/>
      <c r="B32" s="84"/>
      <c r="C32" s="85" t="s">
        <v>53</v>
      </c>
      <c r="D32" s="73"/>
      <c r="E32" s="86"/>
      <c r="F32" s="74"/>
      <c r="G32" s="55"/>
      <c r="H32" s="56"/>
    </row>
    <row r="33" spans="1:10" s="44" customFormat="1" ht="24.75" customHeight="1">
      <c r="A33" s="41" t="s">
        <v>60</v>
      </c>
      <c r="B33" s="6" t="s">
        <v>26</v>
      </c>
      <c r="C33" s="3" t="s">
        <v>93</v>
      </c>
      <c r="D33" s="4" t="s">
        <v>129</v>
      </c>
      <c r="E33" s="1"/>
      <c r="F33" s="5"/>
      <c r="G33" s="48"/>
      <c r="H33" s="54"/>
      <c r="I33" s="45"/>
      <c r="J33" s="45"/>
    </row>
    <row r="34" spans="1:10" s="44" customFormat="1" ht="24.75" customHeight="1">
      <c r="A34" s="41" t="s">
        <v>61</v>
      </c>
      <c r="B34" s="2" t="s">
        <v>85</v>
      </c>
      <c r="C34" s="3" t="s">
        <v>94</v>
      </c>
      <c r="D34" s="4"/>
      <c r="E34" s="1" t="s">
        <v>44</v>
      </c>
      <c r="F34" s="5">
        <v>1</v>
      </c>
      <c r="G34" s="42"/>
      <c r="H34" s="54">
        <f>ROUND(G34,2)*F34</f>
        <v>0</v>
      </c>
      <c r="I34" s="45"/>
      <c r="J34" s="45"/>
    </row>
    <row r="35" spans="1:10" s="44" customFormat="1" ht="24.75" customHeight="1">
      <c r="A35" s="41" t="s">
        <v>62</v>
      </c>
      <c r="B35" s="6" t="s">
        <v>27</v>
      </c>
      <c r="C35" s="3" t="s">
        <v>95</v>
      </c>
      <c r="D35" s="4" t="s">
        <v>129</v>
      </c>
      <c r="E35" s="1"/>
      <c r="F35" s="5"/>
      <c r="G35" s="48"/>
      <c r="H35" s="54"/>
      <c r="I35" s="45"/>
      <c r="J35" s="45"/>
    </row>
    <row r="36" spans="1:10" s="44" customFormat="1" ht="24.75" customHeight="1">
      <c r="A36" s="41" t="s">
        <v>63</v>
      </c>
      <c r="B36" s="2" t="s">
        <v>85</v>
      </c>
      <c r="C36" s="3" t="s">
        <v>96</v>
      </c>
      <c r="D36" s="4"/>
      <c r="E36" s="1" t="s">
        <v>44</v>
      </c>
      <c r="F36" s="5">
        <v>1</v>
      </c>
      <c r="G36" s="42"/>
      <c r="H36" s="54">
        <f>ROUND(G36,2)*F36</f>
        <v>0</v>
      </c>
      <c r="I36" s="45"/>
      <c r="J36" s="45"/>
    </row>
    <row r="37" spans="1:10" s="57" customFormat="1" ht="24.75" customHeight="1">
      <c r="A37" s="41" t="s">
        <v>64</v>
      </c>
      <c r="B37" s="6" t="s">
        <v>28</v>
      </c>
      <c r="C37" s="3" t="s">
        <v>97</v>
      </c>
      <c r="D37" s="4" t="s">
        <v>129</v>
      </c>
      <c r="E37" s="1"/>
      <c r="F37" s="5"/>
      <c r="G37" s="48"/>
      <c r="H37" s="54"/>
      <c r="I37" s="45"/>
      <c r="J37" s="45"/>
    </row>
    <row r="38" spans="1:10" s="57" customFormat="1" ht="24.75" customHeight="1">
      <c r="A38" s="41" t="s">
        <v>6</v>
      </c>
      <c r="B38" s="2" t="s">
        <v>85</v>
      </c>
      <c r="C38" s="3" t="s">
        <v>150</v>
      </c>
      <c r="D38" s="9"/>
      <c r="E38" s="1"/>
      <c r="F38" s="5"/>
      <c r="G38" s="48"/>
      <c r="H38" s="54"/>
      <c r="I38" s="45"/>
      <c r="J38" s="45"/>
    </row>
    <row r="39" spans="1:10" s="57" customFormat="1" ht="34.5" customHeight="1">
      <c r="A39" s="41" t="s">
        <v>7</v>
      </c>
      <c r="B39" s="2" t="s">
        <v>124</v>
      </c>
      <c r="C39" s="3" t="s">
        <v>147</v>
      </c>
      <c r="D39" s="9"/>
      <c r="E39" s="1" t="s">
        <v>45</v>
      </c>
      <c r="F39" s="5">
        <v>5</v>
      </c>
      <c r="G39" s="42"/>
      <c r="H39" s="54">
        <f>ROUND(G39,2)*F39</f>
        <v>0</v>
      </c>
      <c r="I39" s="45"/>
      <c r="J39" s="45"/>
    </row>
    <row r="40" spans="1:10" s="57" customFormat="1" ht="24.75" customHeight="1">
      <c r="A40" s="41" t="s">
        <v>8</v>
      </c>
      <c r="B40" s="6" t="s">
        <v>29</v>
      </c>
      <c r="C40" s="3" t="s">
        <v>118</v>
      </c>
      <c r="D40" s="4" t="s">
        <v>129</v>
      </c>
      <c r="E40" s="1" t="s">
        <v>45</v>
      </c>
      <c r="F40" s="5">
        <v>8</v>
      </c>
      <c r="G40" s="42"/>
      <c r="H40" s="54">
        <f>ROUND(G40,2)*F40</f>
        <v>0</v>
      </c>
      <c r="I40" s="45"/>
      <c r="J40" s="45"/>
    </row>
    <row r="41" spans="1:10" s="58" customFormat="1" ht="24.75" customHeight="1">
      <c r="A41" s="41" t="s">
        <v>9</v>
      </c>
      <c r="B41" s="6" t="s">
        <v>78</v>
      </c>
      <c r="C41" s="8" t="s">
        <v>98</v>
      </c>
      <c r="D41" s="4" t="s">
        <v>129</v>
      </c>
      <c r="E41" s="1"/>
      <c r="F41" s="5"/>
      <c r="G41" s="48"/>
      <c r="H41" s="54"/>
      <c r="I41" s="45"/>
      <c r="J41" s="45"/>
    </row>
    <row r="42" spans="1:10" s="58" customFormat="1" ht="24.75" customHeight="1">
      <c r="A42" s="41" t="s">
        <v>10</v>
      </c>
      <c r="B42" s="2" t="s">
        <v>85</v>
      </c>
      <c r="C42" s="8" t="s">
        <v>151</v>
      </c>
      <c r="D42" s="4"/>
      <c r="E42" s="1" t="s">
        <v>44</v>
      </c>
      <c r="F42" s="5">
        <v>1</v>
      </c>
      <c r="G42" s="42"/>
      <c r="H42" s="54">
        <f>ROUND(G42,2)*F42</f>
        <v>0</v>
      </c>
      <c r="I42" s="45"/>
      <c r="J42" s="45"/>
    </row>
    <row r="43" spans="1:10" s="58" customFormat="1" ht="24.75" customHeight="1">
      <c r="A43" s="41" t="s">
        <v>11</v>
      </c>
      <c r="B43" s="6" t="s">
        <v>79</v>
      </c>
      <c r="C43" s="8" t="s">
        <v>99</v>
      </c>
      <c r="D43" s="4" t="s">
        <v>129</v>
      </c>
      <c r="E43" s="1"/>
      <c r="F43" s="5"/>
      <c r="G43" s="48"/>
      <c r="H43" s="54"/>
      <c r="I43" s="45"/>
      <c r="J43" s="45"/>
    </row>
    <row r="44" spans="1:10" s="58" customFormat="1" ht="24.75" customHeight="1">
      <c r="A44" s="41" t="s">
        <v>12</v>
      </c>
      <c r="B44" s="2" t="s">
        <v>85</v>
      </c>
      <c r="C44" s="8" t="s">
        <v>148</v>
      </c>
      <c r="D44" s="4"/>
      <c r="E44" s="1"/>
      <c r="F44" s="5"/>
      <c r="G44" s="48"/>
      <c r="H44" s="54"/>
      <c r="I44" s="45"/>
      <c r="J44" s="45"/>
    </row>
    <row r="45" spans="1:10" s="47" customFormat="1" ht="24.75" customHeight="1">
      <c r="A45" s="41"/>
      <c r="B45" s="2" t="s">
        <v>124</v>
      </c>
      <c r="C45" s="3" t="s">
        <v>152</v>
      </c>
      <c r="D45" s="4"/>
      <c r="E45" s="1" t="s">
        <v>44</v>
      </c>
      <c r="F45" s="5">
        <v>1</v>
      </c>
      <c r="G45" s="42"/>
      <c r="H45" s="54">
        <f>ROUND(G45,2)*F45</f>
        <v>0</v>
      </c>
      <c r="I45" s="45"/>
      <c r="J45" s="45"/>
    </row>
    <row r="46" spans="1:10" s="47" customFormat="1" ht="24.75" customHeight="1">
      <c r="A46" s="41" t="s">
        <v>100</v>
      </c>
      <c r="B46" s="6" t="s">
        <v>110</v>
      </c>
      <c r="C46" s="3" t="s">
        <v>80</v>
      </c>
      <c r="D46" s="4" t="s">
        <v>130</v>
      </c>
      <c r="E46" s="1" t="s">
        <v>45</v>
      </c>
      <c r="F46" s="5">
        <v>48</v>
      </c>
      <c r="G46" s="42"/>
      <c r="H46" s="54">
        <f>ROUND(G46,2)*F46</f>
        <v>0</v>
      </c>
      <c r="I46" s="45"/>
      <c r="J46" s="45"/>
    </row>
    <row r="47" spans="1:8" ht="30" customHeight="1">
      <c r="A47" s="39"/>
      <c r="B47" s="87"/>
      <c r="C47" s="85" t="s">
        <v>54</v>
      </c>
      <c r="D47" s="73"/>
      <c r="E47" s="86"/>
      <c r="F47" s="74"/>
      <c r="G47" s="39"/>
      <c r="H47" s="40"/>
    </row>
    <row r="48" spans="1:10" s="47" customFormat="1" ht="34.5" customHeight="1">
      <c r="A48" s="41" t="s">
        <v>65</v>
      </c>
      <c r="B48" s="6" t="s">
        <v>111</v>
      </c>
      <c r="C48" s="3" t="s">
        <v>117</v>
      </c>
      <c r="D48" s="4" t="s">
        <v>1</v>
      </c>
      <c r="E48" s="1" t="s">
        <v>44</v>
      </c>
      <c r="F48" s="5">
        <v>6</v>
      </c>
      <c r="G48" s="42"/>
      <c r="H48" s="54">
        <f>ROUND(G48,2)*F48</f>
        <v>0</v>
      </c>
      <c r="I48" s="45"/>
      <c r="J48" s="45"/>
    </row>
    <row r="49" spans="1:10" s="47" customFormat="1" ht="24.75" customHeight="1">
      <c r="A49" s="41" t="s">
        <v>120</v>
      </c>
      <c r="B49" s="2" t="s">
        <v>85</v>
      </c>
      <c r="C49" s="3" t="s">
        <v>121</v>
      </c>
      <c r="D49" s="4"/>
      <c r="E49" s="1" t="s">
        <v>46</v>
      </c>
      <c r="F49" s="88">
        <v>1.5</v>
      </c>
      <c r="G49" s="42"/>
      <c r="H49" s="54">
        <f>ROUND(G49,2)*F49</f>
        <v>0</v>
      </c>
      <c r="I49" s="45"/>
      <c r="J49" s="45"/>
    </row>
    <row r="50" spans="1:10" s="47" customFormat="1" ht="24.75" customHeight="1">
      <c r="A50" s="41"/>
      <c r="B50" s="71"/>
      <c r="C50" s="85" t="s">
        <v>55</v>
      </c>
      <c r="D50" s="73"/>
      <c r="E50" s="75"/>
      <c r="F50" s="73"/>
      <c r="G50" s="43"/>
      <c r="H50" s="54"/>
      <c r="I50" s="45"/>
      <c r="J50" s="45"/>
    </row>
    <row r="51" spans="1:8" ht="24.75" customHeight="1">
      <c r="A51" s="49" t="s">
        <v>66</v>
      </c>
      <c r="B51" s="6" t="s">
        <v>112</v>
      </c>
      <c r="C51" s="3" t="s">
        <v>33</v>
      </c>
      <c r="D51" s="4" t="s">
        <v>2</v>
      </c>
      <c r="E51" s="1"/>
      <c r="F51" s="7"/>
      <c r="G51" s="39"/>
      <c r="H51" s="40"/>
    </row>
    <row r="52" spans="1:10" s="44" customFormat="1" ht="24.75" customHeight="1">
      <c r="A52" s="49" t="s">
        <v>67</v>
      </c>
      <c r="B52" s="2" t="s">
        <v>85</v>
      </c>
      <c r="C52" s="3" t="s">
        <v>49</v>
      </c>
      <c r="D52" s="4"/>
      <c r="E52" s="1" t="s">
        <v>41</v>
      </c>
      <c r="F52" s="7">
        <v>65</v>
      </c>
      <c r="G52" s="90"/>
      <c r="H52" s="43">
        <f>ROUND(G52,2)*F52</f>
        <v>0</v>
      </c>
      <c r="I52" s="45"/>
      <c r="J52" s="45"/>
    </row>
    <row r="53" spans="1:10" s="47" customFormat="1" ht="24.75" customHeight="1">
      <c r="A53" s="89" t="s">
        <v>68</v>
      </c>
      <c r="B53" s="2" t="s">
        <v>86</v>
      </c>
      <c r="C53" s="3" t="s">
        <v>50</v>
      </c>
      <c r="D53" s="4"/>
      <c r="E53" s="1" t="s">
        <v>41</v>
      </c>
      <c r="F53" s="7">
        <v>1500</v>
      </c>
      <c r="G53" s="42"/>
      <c r="H53" s="43">
        <f>ROUND(G53,2)*F53</f>
        <v>0</v>
      </c>
      <c r="I53" s="45"/>
      <c r="J53" s="45"/>
    </row>
    <row r="54" spans="1:8" ht="24.75" customHeight="1" thickBot="1">
      <c r="A54" s="59"/>
      <c r="B54" s="60" t="str">
        <f>B6</f>
        <v>A</v>
      </c>
      <c r="C54" s="102" t="str">
        <f>C6</f>
        <v>Barnes Avenue Concrete Surfacing and Related Works</v>
      </c>
      <c r="D54" s="103"/>
      <c r="E54" s="103"/>
      <c r="F54" s="104"/>
      <c r="G54" s="59" t="s">
        <v>142</v>
      </c>
      <c r="H54" s="59">
        <f>SUM(H6:H53)</f>
        <v>0</v>
      </c>
    </row>
    <row r="55" spans="1:8" s="19" customFormat="1" ht="37.5" customHeight="1" thickTop="1">
      <c r="A55" s="39"/>
      <c r="B55" s="100" t="s">
        <v>143</v>
      </c>
      <c r="C55" s="101"/>
      <c r="D55" s="101"/>
      <c r="E55" s="101"/>
      <c r="F55" s="101"/>
      <c r="G55" s="91">
        <f>H54</f>
        <v>0</v>
      </c>
      <c r="H55" s="92"/>
    </row>
    <row r="56" spans="1:8" ht="37.5" customHeight="1">
      <c r="A56" s="39"/>
      <c r="B56" s="93" t="s">
        <v>144</v>
      </c>
      <c r="C56" s="94"/>
      <c r="D56" s="94"/>
      <c r="E56" s="94"/>
      <c r="F56" s="94"/>
      <c r="G56" s="94"/>
      <c r="H56" s="95"/>
    </row>
    <row r="57" spans="1:8" ht="37.5" customHeight="1">
      <c r="A57" s="39"/>
      <c r="B57" s="96" t="s">
        <v>145</v>
      </c>
      <c r="C57" s="94"/>
      <c r="D57" s="94"/>
      <c r="E57" s="94"/>
      <c r="F57" s="94"/>
      <c r="G57" s="94"/>
      <c r="H57" s="95"/>
    </row>
    <row r="58" spans="1:8" ht="15.75" customHeight="1">
      <c r="A58" s="62"/>
      <c r="B58" s="63"/>
      <c r="C58" s="64"/>
      <c r="D58" s="65"/>
      <c r="E58" s="64"/>
      <c r="F58" s="64"/>
      <c r="G58" s="66"/>
      <c r="H58" s="67"/>
    </row>
  </sheetData>
  <sheetProtection password="CF6A" sheet="1" objects="1" scenarios="1" selectLockedCells="1"/>
  <mergeCells count="6">
    <mergeCell ref="G55:H55"/>
    <mergeCell ref="B56:H56"/>
    <mergeCell ref="B57:H57"/>
    <mergeCell ref="C6:F6"/>
    <mergeCell ref="B55:F55"/>
    <mergeCell ref="C54:F54"/>
  </mergeCells>
  <conditionalFormatting sqref="D51:D53 D48:D49 D44:D45 D34 D8:D15 D17:D3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6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conditionalFormatting sqref="D35:D36 D38:D43"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conditionalFormatting sqref="D37">
    <cfRule type="cellIs" priority="8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52:G53 G22 G8:G9 G11:G15 G24 G27:G31 G20 G18 G34 G39:G40 G36 G42 G45:G46 G48:G49">
      <formula1>0</formula1>
    </dataValidation>
    <dataValidation type="custom" allowBlank="1" showInputMessage="1" showErrorMessage="1" error="If you can enter a Unit  Price in this cell, pLease contact the Contract Administrator immediately!" sqref="G25:G26 G23 G17 G19 G10 G21 G41 G35 G33 G37:G38 G43:G44">
      <formula1>"isblank(G3)"</formula1>
    </dataValidation>
  </dataValidations>
  <printOptions/>
  <pageMargins left="0.5" right="0.5" top="0.75" bottom="0.75" header="0.25" footer="0.25"/>
  <pageSetup fitToHeight="2" horizontalDpi="600" verticalDpi="600" orientation="portrait" scale="72" r:id="rId1"/>
  <headerFooter alignWithMargins="0">
    <oddHeader>&amp;LThe City of Winnipeg
Bid Opportunity 373-2008 &amp;RBid Submission
Page &amp;P+3 of 9</oddHeader>
    <oddFooter xml:space="preserve">&amp;R__________________
Name of Bidder                    </oddFooter>
  </headerFooter>
  <rowBreaks count="1" manualBreakCount="1">
    <brk id="3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DOERRIES
DATE: MAY 15, 2008 11:45 A.M.
FILE SIZE:  40,448 BYTES
</dc:description>
  <cp:lastModifiedBy>pw</cp:lastModifiedBy>
  <cp:lastPrinted>2008-05-15T16:32:11Z</cp:lastPrinted>
  <dcterms:created xsi:type="dcterms:W3CDTF">2000-01-26T18:56:05Z</dcterms:created>
  <dcterms:modified xsi:type="dcterms:W3CDTF">2008-05-15T16:36:05Z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