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65521" yWindow="5655" windowWidth="15480" windowHeight="5685" firstSheet="1" activeTab="1"/>
  </bookViews>
  <sheets>
    <sheet name="Instructions" sheetId="1" r:id="rId1"/>
    <sheet name="FORM B - PRICES" sheetId="2" r:id="rId2"/>
  </sheets>
  <definedNames>
    <definedName name="HEADER">'FORM B - PRICES'!#REF!</definedName>
    <definedName name="PAGE1OF13">'FORM B - PRICES'!#REF!</definedName>
    <definedName name="_xlnm.Print_Area" localSheetId="1">'FORM B - PRICES'!$B$6:$H$124</definedName>
    <definedName name="_xlnm.Print_Area" localSheetId="0">'Instructions'!$A$1:$I$20</definedName>
    <definedName name="_xlnm.Print_Titles" localSheetId="1">'FORM B - PRICES'!$1:$5</definedName>
    <definedName name="_xlnm.Print_Titles">'FORM B - PRICES'!$B$4:$IV$4</definedName>
    <definedName name="TEMP">'FORM B - PRICES'!#REF!</definedName>
    <definedName name="TENDERNO.181-">'FORM B - PRICES'!#REF!</definedName>
    <definedName name="TENDERSUBMISSI">'FORM B - PRICES'!#REF!</definedName>
    <definedName name="TESTHEAD">'FORM B - PRICES'!#REF!</definedName>
    <definedName name="XEVERYTHING">'FORM B - PRICES'!$B$1:$IV$81</definedName>
    <definedName name="XITEMS">'FORM B - PRICES'!$B$6:$IV$81</definedName>
  </definedNames>
  <calcPr fullCalcOnLoad="1"/>
</workbook>
</file>

<file path=xl/sharedStrings.xml><?xml version="1.0" encoding="utf-8"?>
<sst xmlns="http://schemas.openxmlformats.org/spreadsheetml/2006/main" count="520" uniqueCount="345">
  <si>
    <t>FORM B: PRICES</t>
  </si>
  <si>
    <t>UNIT PRICES</t>
  </si>
  <si>
    <t/>
  </si>
  <si>
    <t>ITEM</t>
  </si>
  <si>
    <t>DESCRIPTION</t>
  </si>
  <si>
    <t>SPEC.</t>
  </si>
  <si>
    <t>UNIT</t>
  </si>
  <si>
    <t>APPROX.</t>
  </si>
  <si>
    <t>UNIT PRICE</t>
  </si>
  <si>
    <t>AMOUNT</t>
  </si>
  <si>
    <t>REF.</t>
  </si>
  <si>
    <t>QUANTITY</t>
  </si>
  <si>
    <t>A</t>
  </si>
  <si>
    <t>Subtotal:</t>
  </si>
  <si>
    <t>EARTH AND BASE WORKS</t>
  </si>
  <si>
    <t>JOINT AND CRACK SEALING</t>
  </si>
  <si>
    <t>ASSOCIATED DRAINAGE AND UNDERGROUND WORKS</t>
  </si>
  <si>
    <t>ADJUSTMENTS</t>
  </si>
  <si>
    <t>LANDSCAPING</t>
  </si>
  <si>
    <t>CODE</t>
  </si>
  <si>
    <t>INSTRUCTIONS</t>
  </si>
  <si>
    <t>Change view to Page Break Preview and define the print area.</t>
  </si>
  <si>
    <t>Edit the header to correlate page numbering to Bid Opportunity  and insert the Bid Opportunity #.</t>
  </si>
  <si>
    <t xml:space="preserve">Insert Approx. Quantities in  appropriate cells. </t>
  </si>
  <si>
    <t xml:space="preserve"> Insert the location  and type of work (see "Scope of Work" in contract documents) as noted in the template, unless otherwise approved by the Project Coordinator.</t>
  </si>
  <si>
    <t>Select -&gt; Window -&gt; Arrange -&gt; Horizontal, to display both workbooks.</t>
  </si>
  <si>
    <t xml:space="preserve"> Paste Selection into "Blank_Form B.XLS" using "insert copied cells" from the short cut menu.</t>
  </si>
  <si>
    <t>In Cell D2, check and correct as necessary the Bidding Instruction clause  # reference to 'Prices' in the Bid Opportunity.</t>
  </si>
  <si>
    <t xml:space="preserve">Note: Integrate Form 'B'  with  existing tender tab and progress payment spreadsheets.  Retain Column 'A' codes and carry  forward to the tender tab to assist in compilation of price comparisons. </t>
  </si>
  <si>
    <t xml:space="preserve"> Print out these instructions for reference as required. </t>
  </si>
  <si>
    <t xml:space="preserve">If your Project includes unsecured Provincial funding for some locations, select the worksheet "FORM B - PRICES W PROV FUND" otherwise use "FORM B - PRICES".  </t>
  </si>
  <si>
    <t>Correct Spec. references for non Standard items (i.e.. E-##)  to match the Specification numbering in the Bid Opportunity document.</t>
  </si>
  <si>
    <t>(in words)                _______________________________________________________________________________________________</t>
  </si>
  <si>
    <t xml:space="preserve">                                _____________________________________________________________________________________________</t>
  </si>
  <si>
    <t xml:space="preserve">TOTAL BID PRICE (GST extra)                                                                              (in figures)                                             </t>
  </si>
  <si>
    <t xml:space="preserve">Tip - Copying and pasting a large block of items(rows), then deleting the items not required may be a more efficient.
If you select non adjacent rows the "insert copied cells" options becomes unavailable, you can  paste in the selected non-adjacent rows but unless there are enough blank lines available cells will be over written. </t>
  </si>
  <si>
    <t>Open file "200? Surface Works Pay Items (date) .XLS"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</si>
  <si>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"200? Surface Works Pay Items...". </t>
    </r>
  </si>
  <si>
    <t>Renumber items and sections in "FORM B - PRICES.XLS", correct line spacing, DO NOT modify CODES!</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</si>
  <si>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</si>
  <si>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A.1</t>
  </si>
  <si>
    <t>m³</t>
  </si>
  <si>
    <t>A.2</t>
  </si>
  <si>
    <t>m²</t>
  </si>
  <si>
    <t>i)</t>
  </si>
  <si>
    <t>tonne</t>
  </si>
  <si>
    <t>A010</t>
  </si>
  <si>
    <t>Supplying and Placing Base Course Material</t>
  </si>
  <si>
    <t>A012</t>
  </si>
  <si>
    <t>Grading of Boulevards</t>
  </si>
  <si>
    <t>each</t>
  </si>
  <si>
    <t>B004</t>
  </si>
  <si>
    <t>Slab Replacement</t>
  </si>
  <si>
    <t>B017</t>
  </si>
  <si>
    <t>Partial Slab Patches</t>
  </si>
  <si>
    <t>ii)</t>
  </si>
  <si>
    <t>B047</t>
  </si>
  <si>
    <t>Partial Slab Patches - Early Opening (24 hour)</t>
  </si>
  <si>
    <t>B094</t>
  </si>
  <si>
    <t>Drilled Dowels</t>
  </si>
  <si>
    <t>B095</t>
  </si>
  <si>
    <t>19.1 mm Diameter</t>
  </si>
  <si>
    <t>B097</t>
  </si>
  <si>
    <t>Drilled Tie Bars</t>
  </si>
  <si>
    <t>B098</t>
  </si>
  <si>
    <t>20 M Deformed Tie Bar</t>
  </si>
  <si>
    <t>B099</t>
  </si>
  <si>
    <t>25 M Deformed Tie Bar</t>
  </si>
  <si>
    <t>B114</t>
  </si>
  <si>
    <t xml:space="preserve">Miscellaneous Concrete Slab Renewal </t>
  </si>
  <si>
    <t>B118</t>
  </si>
  <si>
    <t>Sidewalk</t>
  </si>
  <si>
    <t>SD-228A</t>
  </si>
  <si>
    <t>B120</t>
  </si>
  <si>
    <t>B121</t>
  </si>
  <si>
    <t>m</t>
  </si>
  <si>
    <t>iii)</t>
  </si>
  <si>
    <t>B154</t>
  </si>
  <si>
    <t>Concrete Curb Renewal</t>
  </si>
  <si>
    <t>B155</t>
  </si>
  <si>
    <t>B157</t>
  </si>
  <si>
    <t>Supply and Installation of Dowel Assemblies</t>
  </si>
  <si>
    <t>B190</t>
  </si>
  <si>
    <t xml:space="preserve">Construction of Asphaltic Concrete Overlay </t>
  </si>
  <si>
    <t>B191</t>
  </si>
  <si>
    <t>Main Line Paving</t>
  </si>
  <si>
    <t>B193</t>
  </si>
  <si>
    <t>C001</t>
  </si>
  <si>
    <t>Concrete Pavements, Median Slabs, Bull-noses, and Safety Medians</t>
  </si>
  <si>
    <t>C032</t>
  </si>
  <si>
    <t>Concrete Curbs, Curb and Gutter, and Splash Strips</t>
  </si>
  <si>
    <t>C046</t>
  </si>
  <si>
    <t>D006</t>
  </si>
  <si>
    <t xml:space="preserve">Reflective Crack Maintenance </t>
  </si>
  <si>
    <t>E028</t>
  </si>
  <si>
    <t>E029</t>
  </si>
  <si>
    <t xml:space="preserve">AP-009 - Barrier Curb and Gutter Inlet Cover </t>
  </si>
  <si>
    <t>F001</t>
  </si>
  <si>
    <t>F003</t>
  </si>
  <si>
    <t>F005</t>
  </si>
  <si>
    <t>51mm</t>
  </si>
  <si>
    <t>F006</t>
  </si>
  <si>
    <t>64mm</t>
  </si>
  <si>
    <t>F007</t>
  </si>
  <si>
    <t>iv)</t>
  </si>
  <si>
    <t>76mm</t>
  </si>
  <si>
    <t>G001</t>
  </si>
  <si>
    <t>Sodding</t>
  </si>
  <si>
    <t>G003</t>
  </si>
  <si>
    <t xml:space="preserve"> width &gt; or = 600mm</t>
  </si>
  <si>
    <t>v)</t>
  </si>
  <si>
    <t>B001</t>
  </si>
  <si>
    <t>Pavement Removal</t>
  </si>
  <si>
    <t>B002</t>
  </si>
  <si>
    <t>Concrete Pavement</t>
  </si>
  <si>
    <t>B119</t>
  </si>
  <si>
    <t>B156</t>
  </si>
  <si>
    <t>B194</t>
  </si>
  <si>
    <t>Tie-ins and Approaches</t>
  </si>
  <si>
    <t>B195</t>
  </si>
  <si>
    <t>F002</t>
  </si>
  <si>
    <t>vert. m</t>
  </si>
  <si>
    <t>F009</t>
  </si>
  <si>
    <t>F010</t>
  </si>
  <si>
    <t>F011</t>
  </si>
  <si>
    <t>B064</t>
  </si>
  <si>
    <t>Slab Replacement - Early Opening (72 hour)</t>
  </si>
  <si>
    <t>B096</t>
  </si>
  <si>
    <t>28.6 mm Diameter</t>
  </si>
  <si>
    <t xml:space="preserve">CW 3235-R6  </t>
  </si>
  <si>
    <t xml:space="preserve">CW 3410-R7 </t>
  </si>
  <si>
    <t>B206</t>
  </si>
  <si>
    <t>Pavement Repair Fabric</t>
  </si>
  <si>
    <t>C050</t>
  </si>
  <si>
    <t>CW 3250-R6</t>
  </si>
  <si>
    <t>D005</t>
  </si>
  <si>
    <t>Longitudinal Joint &amp; Crack Filling ( &gt; 25mm in width )</t>
  </si>
  <si>
    <t>E023</t>
  </si>
  <si>
    <t>Replacing Standard Frames &amp; Covers</t>
  </si>
  <si>
    <t>E024</t>
  </si>
  <si>
    <t>AP-004 - Standard Frame for Manhole and Catch Basin</t>
  </si>
  <si>
    <t>E025</t>
  </si>
  <si>
    <t>AP-005 - Standard Solid Cover for Standard Frame</t>
  </si>
  <si>
    <t>E026</t>
  </si>
  <si>
    <t>AP-006 - Standard Grated Cover for Standard Frame</t>
  </si>
  <si>
    <t>AP-008 - Barrier Curb and Gutter Inlet Frame and Box</t>
  </si>
  <si>
    <t>Adjustment of Catch Basins / Manholes Frames</t>
  </si>
  <si>
    <t>Replacing Existing Risers</t>
  </si>
  <si>
    <t>F002A</t>
  </si>
  <si>
    <t>Lifter Rings</t>
  </si>
  <si>
    <t>Adjustment of Valve Boxes</t>
  </si>
  <si>
    <t>Valve Box Extensions</t>
  </si>
  <si>
    <t>Adjustment of Curb Stop Boxes</t>
  </si>
  <si>
    <t xml:space="preserve"> When approved create a (PDF) document for insertion into Part 'A' of the Bid Opportunity PDF document. </t>
  </si>
  <si>
    <t xml:space="preserve">Hide the codes column "A". </t>
  </si>
  <si>
    <t>Protect the sheet and forward to Rolf Doerries of Technology Services for review, 986-4112, rdoerries@winnipeg.ca</t>
  </si>
  <si>
    <t>ROADWORK - REMOVALS/RENEWALS</t>
  </si>
  <si>
    <t>ROADWORK - NEW CONSTRUCTION</t>
  </si>
  <si>
    <t>A003</t>
  </si>
  <si>
    <t>A.3</t>
  </si>
  <si>
    <t>Excavation</t>
  </si>
  <si>
    <t>CW 3110-R10</t>
  </si>
  <si>
    <t>A004</t>
  </si>
  <si>
    <t>A.4</t>
  </si>
  <si>
    <t>Sub-Grade Compaction</t>
  </si>
  <si>
    <t>A007</t>
  </si>
  <si>
    <t>Crushed Sub-base Material</t>
  </si>
  <si>
    <t>A008</t>
  </si>
  <si>
    <t>50 mm - Limestone</t>
  </si>
  <si>
    <t xml:space="preserve"> </t>
  </si>
  <si>
    <t xml:space="preserve">Granular, Limestone  or Recycled  Concrete (E16) are acceptable
</t>
  </si>
  <si>
    <t>A022</t>
  </si>
  <si>
    <t>Separation/Reinforcement Geotextile Fabric</t>
  </si>
  <si>
    <t>CW 3130-R1</t>
  </si>
  <si>
    <t xml:space="preserve">CW 3230-R6
</t>
  </si>
  <si>
    <t>B013</t>
  </si>
  <si>
    <t>200 mm Concrete Pavement (Plain-Dowelled)</t>
  </si>
  <si>
    <t>B026</t>
  </si>
  <si>
    <t>200 mm Concrete Pavement (Type A)</t>
  </si>
  <si>
    <t>B027</t>
  </si>
  <si>
    <t>200 mm Concrete Pavement (Type B)</t>
  </si>
  <si>
    <t>B028</t>
  </si>
  <si>
    <t>200 mm Concrete Pavement (Type C)</t>
  </si>
  <si>
    <t>B029</t>
  </si>
  <si>
    <t>200 mm Concrete Pavement (Type D)</t>
  </si>
  <si>
    <t>B057</t>
  </si>
  <si>
    <t>B059</t>
  </si>
  <si>
    <t>B073</t>
  </si>
  <si>
    <t>CW 3230-R6</t>
  </si>
  <si>
    <t>B100</t>
  </si>
  <si>
    <t>Miscellaneous Concrete Slab Removal</t>
  </si>
  <si>
    <t>B101</t>
  </si>
  <si>
    <t>Median Slab</t>
  </si>
  <si>
    <t>B104</t>
  </si>
  <si>
    <t>B107</t>
  </si>
  <si>
    <t xml:space="preserve">Miscellaneous Concrete Slab Installation </t>
  </si>
  <si>
    <t>B108</t>
  </si>
  <si>
    <t>SD-227A</t>
  </si>
  <si>
    <t>a)</t>
  </si>
  <si>
    <t>Less than 5 sq.m.</t>
  </si>
  <si>
    <t>b)</t>
  </si>
  <si>
    <t>5 sq.m. to 20 sq.m.</t>
  </si>
  <si>
    <t>c)</t>
  </si>
  <si>
    <t>Greater than 20 sq.m.</t>
  </si>
  <si>
    <t>B122</t>
  </si>
  <si>
    <t>Bullnose</t>
  </si>
  <si>
    <t>SD-227C</t>
  </si>
  <si>
    <t>B126</t>
  </si>
  <si>
    <t>Concrete Curb Removal</t>
  </si>
  <si>
    <t xml:space="preserve">CW 3240-R7 </t>
  </si>
  <si>
    <t>B127</t>
  </si>
  <si>
    <t>Specify Integral or Separate</t>
  </si>
  <si>
    <t>B132</t>
  </si>
  <si>
    <t>Curb Ramp</t>
  </si>
  <si>
    <t>B135</t>
  </si>
  <si>
    <t>Concrete Curb Installation</t>
  </si>
  <si>
    <t>B136</t>
  </si>
  <si>
    <t>SD-205</t>
  </si>
  <si>
    <t>* height, add "Slip Form Paving" if specified</t>
  </si>
  <si>
    <t>B139</t>
  </si>
  <si>
    <t>Modified Barrier (150mm ht, Dowelled)</t>
  </si>
  <si>
    <t>SD-203B</t>
  </si>
  <si>
    <t>* height</t>
  </si>
  <si>
    <t>CW 3310-R12</t>
  </si>
  <si>
    <t>Type IA</t>
  </si>
  <si>
    <t>B199</t>
  </si>
  <si>
    <t>Construction of Asphalt Patches</t>
  </si>
  <si>
    <t>B200</t>
  </si>
  <si>
    <t>Planing of Pavement</t>
  </si>
  <si>
    <t xml:space="preserve">CW 3450-R5 </t>
  </si>
  <si>
    <t>B201</t>
  </si>
  <si>
    <t>0 - 50 mm Depth (Asphalt)</t>
  </si>
  <si>
    <t>B202</t>
  </si>
  <si>
    <t>50 - 100 mm Depth (Asphalt)</t>
  </si>
  <si>
    <t>B203</t>
  </si>
  <si>
    <t>0 - 50 mm Depth (Concrete)</t>
  </si>
  <si>
    <t>C010</t>
  </si>
  <si>
    <t>Construction of 200 mm Concrete Pavement (Plain-Dowelled)</t>
  </si>
  <si>
    <t>add "Slip Form Paving" if specified</t>
  </si>
  <si>
    <t>C015</t>
  </si>
  <si>
    <t>Construction of Monolithic Concrete Median Slabs</t>
  </si>
  <si>
    <t>SD-226A</t>
  </si>
  <si>
    <t>C017</t>
  </si>
  <si>
    <t>Construction of Monolithic Curb and Sidewalk (1000mm width)</t>
  </si>
  <si>
    <t>C018</t>
  </si>
  <si>
    <t>Construction of Monolithic Concrete Bull-noses</t>
  </si>
  <si>
    <t>Construction of  Curb Ramp (10mm ht, Integral)</t>
  </si>
  <si>
    <t>SD-229C</t>
  </si>
  <si>
    <t xml:space="preserve">* reference to Standard Detail
</t>
  </si>
  <si>
    <t>E006</t>
  </si>
  <si>
    <t xml:space="preserve">Catch Pit </t>
  </si>
  <si>
    <t>CW 2130-R11</t>
  </si>
  <si>
    <t>E007</t>
  </si>
  <si>
    <t>SD-023</t>
  </si>
  <si>
    <t>E008</t>
  </si>
  <si>
    <t>Sewer Service</t>
  </si>
  <si>
    <t>E009</t>
  </si>
  <si>
    <t xml:space="preserve">250 mm </t>
  </si>
  <si>
    <t>Specify Diameter, type</t>
  </si>
  <si>
    <t>E010</t>
  </si>
  <si>
    <t>a) in a Trench, Class B Type 2  Bedding, Class 5 Backfill</t>
  </si>
  <si>
    <t>i.e. Class A bedding or Class B bedding with sand, type 2 or type 3 material and Class 1,2,3,4 or 5 Backfill</t>
  </si>
  <si>
    <t>E034</t>
  </si>
  <si>
    <t>Connecting to Existing Catch Basin</t>
  </si>
  <si>
    <t>E035</t>
  </si>
  <si>
    <t>250 mm Drainage Connection Pipe</t>
  </si>
  <si>
    <t>Specify size and type</t>
  </si>
  <si>
    <t>E047</t>
  </si>
  <si>
    <t>E050</t>
  </si>
  <si>
    <t>Abandoning Existing Drainage Inlets</t>
  </si>
  <si>
    <t>E051</t>
  </si>
  <si>
    <t>Installation of Subdrains</t>
  </si>
  <si>
    <t>CW 3120-R2</t>
  </si>
  <si>
    <t>CW 3210-R7</t>
  </si>
  <si>
    <t>Pre-cast Concrete Risers</t>
  </si>
  <si>
    <t>F004</t>
  </si>
  <si>
    <t>38mm</t>
  </si>
  <si>
    <t>F028</t>
  </si>
  <si>
    <t>Adjustment of Traffic Signal Service Box Frames</t>
  </si>
  <si>
    <t>CW 3510-R9</t>
  </si>
  <si>
    <t>G002</t>
  </si>
  <si>
    <t xml:space="preserve"> width &lt; 600mm</t>
  </si>
  <si>
    <t>A.5</t>
  </si>
  <si>
    <t>A.6</t>
  </si>
  <si>
    <t xml:space="preserve"> i)</t>
  </si>
  <si>
    <t>Barrier (150mm ht, Dowelled) - Slip Form Paving</t>
  </si>
  <si>
    <t>Barrier (150mm ht, Dowelled)</t>
  </si>
  <si>
    <t>SD-205,
SD-206A</t>
  </si>
  <si>
    <t>Less than 3 m</t>
  </si>
  <si>
    <t>3 m to 30 m</t>
  </si>
  <si>
    <t>B158</t>
  </si>
  <si>
    <t xml:space="preserve">c) </t>
  </si>
  <si>
    <t xml:space="preserve"> Greater than 30 m</t>
  </si>
  <si>
    <t>E11</t>
  </si>
  <si>
    <t>CW 3410-R7,  E13</t>
  </si>
  <si>
    <t>CW 3110-R10, E12</t>
  </si>
  <si>
    <t>SD-228B,    E14</t>
  </si>
  <si>
    <t>A.7</t>
  </si>
  <si>
    <t>A.8</t>
  </si>
  <si>
    <t>A.9</t>
  </si>
  <si>
    <t>A.10</t>
  </si>
  <si>
    <t>A.11</t>
  </si>
  <si>
    <t>A.12</t>
  </si>
  <si>
    <t>A.13</t>
  </si>
  <si>
    <t>A.14</t>
  </si>
  <si>
    <t>A.15</t>
  </si>
  <si>
    <t>A.16</t>
  </si>
  <si>
    <t>A.17</t>
  </si>
  <si>
    <t>A.18</t>
  </si>
  <si>
    <t>A.19</t>
  </si>
  <si>
    <t>A.21</t>
  </si>
  <si>
    <t>A.22</t>
  </si>
  <si>
    <t>A.23</t>
  </si>
  <si>
    <t>A.24</t>
  </si>
  <si>
    <t>A.25</t>
  </si>
  <si>
    <t>A.26</t>
  </si>
  <si>
    <t>A.27</t>
  </si>
  <si>
    <t>A.28</t>
  </si>
  <si>
    <t>A.29</t>
  </si>
  <si>
    <t>A.30</t>
  </si>
  <si>
    <t>A.31</t>
  </si>
  <si>
    <t>A.32</t>
  </si>
  <si>
    <t>A.33</t>
  </si>
  <si>
    <t>A.34</t>
  </si>
  <si>
    <t>A.35</t>
  </si>
  <si>
    <t>A.37</t>
  </si>
  <si>
    <t>A.38</t>
  </si>
  <si>
    <t>A.39</t>
  </si>
  <si>
    <t>A.40</t>
  </si>
  <si>
    <t>A.41</t>
  </si>
  <si>
    <t>A.42</t>
  </si>
  <si>
    <t>A.43</t>
  </si>
  <si>
    <t>A.44</t>
  </si>
  <si>
    <t>A.45</t>
  </si>
  <si>
    <t>A.46</t>
  </si>
  <si>
    <t>Asphalt Patching Over Partial and Full Depth Concrete Repairs</t>
  </si>
  <si>
    <t>Partial Depth Planing of Existing Joints</t>
  </si>
  <si>
    <t>Asphalt Patching of Partial Depth Joints</t>
  </si>
  <si>
    <t>Removal of  Existing Catch Pit</t>
  </si>
  <si>
    <t>A.36</t>
  </si>
  <si>
    <t>E15</t>
  </si>
  <si>
    <t>Barrier (180 mm, Separate)</t>
  </si>
  <si>
    <t>A.20</t>
  </si>
  <si>
    <t>Ness Avenue (Westbound): 150m West of Conway Street to Belvidere Street - Concrete Repairs and Asphalt Resurfacing</t>
  </si>
  <si>
    <t>(SEE B8)</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</si>
</sst>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s>
  <fonts count="17">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sz val="10"/>
      <color indexed="12"/>
      <name val="Times New Roman"/>
      <family val="1"/>
    </font>
    <font>
      <b/>
      <u val="single"/>
      <sz val="10"/>
      <color indexed="12"/>
      <name val="Times New Roman"/>
      <family val="1"/>
    </font>
    <font>
      <b/>
      <u val="single"/>
      <sz val="14"/>
      <color indexed="12"/>
      <name val="Times New Roman"/>
      <family val="1"/>
    </font>
    <font>
      <b/>
      <i/>
      <sz val="10"/>
      <color indexed="12"/>
      <name val="Times New Roman"/>
      <family val="1"/>
    </font>
    <font>
      <i/>
      <sz val="12"/>
      <name val="Arial"/>
      <family val="0"/>
    </font>
    <font>
      <sz val="10"/>
      <name val="Arial"/>
      <family val="0"/>
    </font>
    <font>
      <sz val="10"/>
      <name val="MS Sans Serif"/>
      <family val="0"/>
    </font>
    <font>
      <strike/>
      <sz val="10"/>
      <name val="MS Sans Serif"/>
      <family val="2"/>
    </font>
    <font>
      <sz val="10"/>
      <color indexed="20"/>
      <name val="MS Sans Serif"/>
      <family val="0"/>
    </font>
    <font>
      <b/>
      <sz val="12"/>
      <color indexed="12"/>
      <name val="MS Sans Serif"/>
      <family val="2"/>
    </font>
    <font>
      <b/>
      <sz val="10"/>
      <name val="MS Sans Serif"/>
      <family val="2"/>
    </font>
  </fonts>
  <fills count="5">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9"/>
        <bgColor indexed="64"/>
      </patternFill>
    </fill>
  </fills>
  <borders count="30">
    <border>
      <left/>
      <right/>
      <top/>
      <bottom/>
      <diagonal/>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style="thin">
        <color indexed="8"/>
      </bottom>
    </border>
    <border>
      <left>
        <color indexed="63"/>
      </left>
      <right style="thin"/>
      <top>
        <color indexed="63"/>
      </top>
      <bottom style="thin"/>
    </border>
    <border>
      <left style="thin">
        <color indexed="8"/>
      </left>
      <right style="thin">
        <color indexed="8"/>
      </right>
      <top>
        <color indexed="63"/>
      </top>
      <bottom>
        <color indexed="63"/>
      </bottom>
    </border>
    <border>
      <left style="thin">
        <color indexed="8"/>
      </left>
      <right style="thin">
        <color indexed="8"/>
      </right>
      <top>
        <color indexed="63"/>
      </top>
      <bottom style="double">
        <color indexed="8"/>
      </bottom>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right>
        <color indexed="63"/>
      </right>
      <top>
        <color indexed="63"/>
      </top>
      <bottom style="thin"/>
    </border>
    <border>
      <left>
        <color indexed="63"/>
      </left>
      <right>
        <color indexed="63"/>
      </right>
      <top>
        <color indexed="63"/>
      </top>
      <bottom style="thin"/>
    </border>
    <border>
      <left style="thin">
        <color indexed="8"/>
      </left>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style="thin"/>
      <top style="double"/>
      <bottom>
        <color indexed="63"/>
      </bottom>
    </border>
    <border>
      <left>
        <color indexed="63"/>
      </left>
      <right style="thin"/>
      <top>
        <color indexed="63"/>
      </top>
      <bottom>
        <color indexed="63"/>
      </bottom>
    </border>
    <border>
      <left style="thin">
        <color indexed="8"/>
      </left>
      <right style="thin">
        <color indexed="8"/>
      </right>
      <top style="double">
        <color indexed="8"/>
      </top>
      <bottom>
        <color indexed="63"/>
      </bottom>
    </border>
    <border>
      <left style="thin">
        <color indexed="8"/>
      </left>
      <right>
        <color indexed="63"/>
      </right>
      <top style="double">
        <color indexed="8"/>
      </top>
      <bottom>
        <color indexed="63"/>
      </bottom>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color indexed="63"/>
      </right>
      <top style="double">
        <color indexed="8"/>
      </top>
      <bottom style="thin"/>
    </border>
    <border>
      <left>
        <color indexed="63"/>
      </left>
      <right style="thin"/>
      <top style="double">
        <color indexed="8"/>
      </top>
      <bottom style="thin"/>
    </border>
  </borders>
  <cellStyleXfs count="20">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11" fillId="0" borderId="0" applyFont="0" applyFill="0" applyBorder="0" applyAlignment="0" applyProtection="0"/>
    <xf numFmtId="169" fontId="11" fillId="0" borderId="0" applyFont="0" applyFill="0" applyBorder="0" applyAlignment="0" applyProtection="0"/>
    <xf numFmtId="170" fontId="11" fillId="0" borderId="0" applyFont="0" applyFill="0" applyBorder="0" applyAlignment="0" applyProtection="0"/>
    <xf numFmtId="168" fontId="11" fillId="0" borderId="0" applyFont="0" applyFill="0" applyBorder="0" applyAlignment="0" applyProtection="0"/>
    <xf numFmtId="9" fontId="11" fillId="0" borderId="0" applyFont="0" applyFill="0" applyBorder="0" applyAlignment="0" applyProtection="0"/>
  </cellStyleXfs>
  <cellXfs count="133">
    <xf numFmtId="0" fontId="0" fillId="2" borderId="0" xfId="0" applyNumberFormat="1" applyAlignment="1">
      <alignment/>
    </xf>
    <xf numFmtId="0" fontId="0" fillId="2" borderId="0" xfId="0" applyNumberFormat="1" applyAlignment="1">
      <alignment horizontal="centerContinuous" vertical="center"/>
    </xf>
    <xf numFmtId="0" fontId="0" fillId="2" borderId="1" xfId="0" applyNumberFormat="1" applyBorder="1" applyAlignment="1">
      <alignment horizontal="center"/>
    </xf>
    <xf numFmtId="0" fontId="0" fillId="2" borderId="2" xfId="0" applyNumberFormat="1" applyBorder="1" applyAlignment="1">
      <alignment horizontal="center"/>
    </xf>
    <xf numFmtId="0" fontId="0" fillId="2" borderId="3" xfId="0" applyNumberFormat="1" applyBorder="1" applyAlignment="1">
      <alignment horizontal="center"/>
    </xf>
    <xf numFmtId="0" fontId="0" fillId="2" borderId="0" xfId="0" applyNumberFormat="1" applyAlignment="1">
      <alignment vertical="top"/>
    </xf>
    <xf numFmtId="1" fontId="0" fillId="2" borderId="0" xfId="0" applyNumberFormat="1" applyAlignment="1">
      <alignment horizontal="centerContinuous" vertical="top"/>
    </xf>
    <xf numFmtId="0" fontId="0" fillId="2" borderId="1" xfId="0" applyNumberFormat="1" applyBorder="1" applyAlignment="1">
      <alignment horizontal="center" vertical="top"/>
    </xf>
    <xf numFmtId="7" fontId="0" fillId="2" borderId="0" xfId="0" applyNumberFormat="1" applyAlignment="1">
      <alignment horizontal="right"/>
    </xf>
    <xf numFmtId="7" fontId="0" fillId="2" borderId="3" xfId="0" applyNumberFormat="1" applyBorder="1" applyAlignment="1">
      <alignment horizontal="right"/>
    </xf>
    <xf numFmtId="7" fontId="0" fillId="2" borderId="4" xfId="0" applyNumberFormat="1" applyBorder="1" applyAlignment="1">
      <alignment horizontal="right"/>
    </xf>
    <xf numFmtId="7" fontId="0" fillId="2" borderId="5" xfId="0" applyNumberFormat="1" applyBorder="1" applyAlignment="1">
      <alignment horizontal="right"/>
    </xf>
    <xf numFmtId="0" fontId="0" fillId="2" borderId="0" xfId="0" applyNumberFormat="1" applyAlignment="1">
      <alignment horizontal="right"/>
    </xf>
    <xf numFmtId="7" fontId="0" fillId="2" borderId="6" xfId="0" applyNumberFormat="1" applyBorder="1" applyAlignment="1">
      <alignment horizontal="right"/>
    </xf>
    <xf numFmtId="0" fontId="0" fillId="2" borderId="0" xfId="0" applyNumberFormat="1" applyAlignment="1">
      <alignment horizontal="center"/>
    </xf>
    <xf numFmtId="0" fontId="0" fillId="2" borderId="7" xfId="0" applyNumberFormat="1" applyBorder="1" applyAlignment="1">
      <alignment horizontal="right"/>
    </xf>
    <xf numFmtId="7" fontId="1" fillId="2" borderId="0" xfId="0" applyNumberFormat="1" applyFont="1" applyAlignment="1">
      <alignment horizontal="centerContinuous" vertical="center"/>
    </xf>
    <xf numFmtId="1" fontId="4" fillId="2" borderId="0" xfId="0" applyNumberFormat="1" applyFont="1" applyAlignment="1">
      <alignment horizontal="centerContinuous" vertical="top"/>
    </xf>
    <xf numFmtId="0" fontId="4" fillId="2" borderId="0" xfId="0" applyNumberFormat="1" applyFont="1" applyAlignment="1">
      <alignment horizontal="centerContinuous" vertical="center"/>
    </xf>
    <xf numFmtId="7" fontId="5" fillId="2" borderId="0" xfId="0" applyNumberFormat="1" applyFont="1" applyAlignment="1">
      <alignment horizontal="centerContinuous" vertical="center"/>
    </xf>
    <xf numFmtId="2" fontId="0" fillId="2" borderId="0" xfId="0" applyNumberFormat="1" applyAlignment="1">
      <alignment horizontal="centerContinuous"/>
    </xf>
    <xf numFmtId="7" fontId="0" fillId="2" borderId="0" xfId="0" applyNumberFormat="1" applyAlignment="1">
      <alignment horizontal="centerContinuous" vertical="center"/>
    </xf>
    <xf numFmtId="0" fontId="0" fillId="2" borderId="0" xfId="0" applyNumberFormat="1" applyAlignment="1">
      <alignment/>
    </xf>
    <xf numFmtId="0" fontId="2" fillId="2" borderId="5" xfId="0" applyNumberFormat="1" applyFont="1" applyBorder="1" applyAlignment="1">
      <alignment horizontal="center" vertical="center"/>
    </xf>
    <xf numFmtId="0" fontId="2" fillId="2" borderId="8" xfId="0" applyNumberFormat="1" applyFont="1" applyBorder="1" applyAlignment="1">
      <alignment horizontal="center" vertical="center"/>
    </xf>
    <xf numFmtId="7" fontId="0" fillId="2" borderId="4" xfId="0" applyNumberFormat="1" applyBorder="1" applyAlignment="1">
      <alignment horizontal="right" vertical="center"/>
    </xf>
    <xf numFmtId="7" fontId="0" fillId="2" borderId="8" xfId="0" applyNumberFormat="1" applyBorder="1" applyAlignment="1">
      <alignment horizontal="right" vertical="center"/>
    </xf>
    <xf numFmtId="0" fontId="0" fillId="2" borderId="0" xfId="0" applyNumberFormat="1" applyAlignment="1">
      <alignment vertical="center"/>
    </xf>
    <xf numFmtId="1" fontId="0" fillId="2" borderId="4" xfId="0" applyNumberFormat="1" applyBorder="1" applyAlignment="1">
      <alignment horizontal="right" vertical="center"/>
    </xf>
    <xf numFmtId="2" fontId="0" fillId="2" borderId="8" xfId="0" applyNumberFormat="1" applyBorder="1" applyAlignment="1">
      <alignment horizontal="right" vertical="center"/>
    </xf>
    <xf numFmtId="0" fontId="0" fillId="2" borderId="9" xfId="0" applyNumberFormat="1" applyBorder="1" applyAlignment="1">
      <alignment vertical="top"/>
    </xf>
    <xf numFmtId="0" fontId="0" fillId="2" borderId="10" xfId="0" applyNumberFormat="1" applyBorder="1" applyAlignment="1">
      <alignment/>
    </xf>
    <xf numFmtId="0" fontId="0" fillId="2" borderId="9" xfId="0" applyNumberFormat="1" applyBorder="1" applyAlignment="1">
      <alignment horizontal="center"/>
    </xf>
    <xf numFmtId="0" fontId="0" fillId="2" borderId="11" xfId="0" applyNumberFormat="1" applyBorder="1" applyAlignment="1">
      <alignment/>
    </xf>
    <xf numFmtId="0" fontId="0" fillId="2" borderId="11" xfId="0" applyNumberFormat="1" applyBorder="1" applyAlignment="1">
      <alignment horizontal="center"/>
    </xf>
    <xf numFmtId="7" fontId="0" fillId="2" borderId="11" xfId="0" applyNumberFormat="1" applyBorder="1" applyAlignment="1">
      <alignment horizontal="right"/>
    </xf>
    <xf numFmtId="0" fontId="0" fillId="2" borderId="11" xfId="0" applyNumberFormat="1" applyBorder="1" applyAlignment="1">
      <alignment horizontal="right"/>
    </xf>
    <xf numFmtId="0" fontId="0" fillId="2" borderId="0" xfId="0" applyNumberFormat="1" applyAlignment="1" applyProtection="1">
      <alignment/>
      <protection locked="0"/>
    </xf>
    <xf numFmtId="0" fontId="6" fillId="2" borderId="0" xfId="0" applyNumberFormat="1" applyFont="1" applyAlignment="1" applyProtection="1">
      <alignment horizontal="left" vertical="top"/>
      <protection/>
    </xf>
    <xf numFmtId="0" fontId="0" fillId="2" borderId="12" xfId="0" applyNumberFormat="1" applyBorder="1" applyAlignment="1">
      <alignment vertical="top"/>
    </xf>
    <xf numFmtId="0" fontId="0" fillId="2" borderId="13" xfId="0" applyNumberFormat="1" applyBorder="1" applyAlignment="1">
      <alignment/>
    </xf>
    <xf numFmtId="0" fontId="0" fillId="2" borderId="13" xfId="0" applyNumberFormat="1" applyBorder="1" applyAlignment="1">
      <alignment horizontal="center"/>
    </xf>
    <xf numFmtId="7" fontId="0" fillId="2" borderId="1" xfId="0" applyNumberFormat="1" applyBorder="1" applyAlignment="1">
      <alignment horizontal="center"/>
    </xf>
    <xf numFmtId="7" fontId="0" fillId="2" borderId="14" xfId="0" applyNumberFormat="1" applyBorder="1" applyAlignment="1">
      <alignment horizontal="right"/>
    </xf>
    <xf numFmtId="7" fontId="0" fillId="2" borderId="0" xfId="0" applyNumberFormat="1" applyBorder="1" applyAlignment="1">
      <alignment horizontal="right"/>
    </xf>
    <xf numFmtId="0" fontId="12" fillId="0" borderId="0" xfId="0" applyFont="1" applyFill="1" applyAlignment="1">
      <alignment vertical="top" wrapText="1"/>
    </xf>
    <xf numFmtId="0" fontId="12" fillId="0" borderId="0" xfId="0" applyFont="1" applyFill="1" applyAlignment="1">
      <alignment vertical="top" wrapText="1"/>
    </xf>
    <xf numFmtId="172" fontId="0" fillId="0" borderId="15" xfId="0" applyNumberFormat="1" applyFont="1" applyFill="1" applyBorder="1" applyAlignment="1" applyProtection="1">
      <alignment horizontal="left" vertical="top" wrapText="1"/>
      <protection/>
    </xf>
    <xf numFmtId="172" fontId="0" fillId="0" borderId="15" xfId="0" applyNumberFormat="1" applyFont="1" applyFill="1" applyBorder="1" applyAlignment="1" applyProtection="1">
      <alignment horizontal="center" vertical="top" wrapText="1"/>
      <protection/>
    </xf>
    <xf numFmtId="0" fontId="0" fillId="0" borderId="15" xfId="0" applyNumberFormat="1" applyFont="1" applyFill="1" applyBorder="1" applyAlignment="1" applyProtection="1">
      <alignment horizontal="center" vertical="top" wrapText="1"/>
      <protection/>
    </xf>
    <xf numFmtId="1" fontId="0" fillId="0" borderId="15" xfId="0" applyNumberFormat="1" applyFont="1" applyFill="1" applyBorder="1" applyAlignment="1" applyProtection="1">
      <alignment horizontal="right" vertical="top"/>
      <protection/>
    </xf>
    <xf numFmtId="174" fontId="0" fillId="0" borderId="15" xfId="0" applyNumberFormat="1" applyFont="1" applyFill="1" applyBorder="1" applyAlignment="1" applyProtection="1">
      <alignment vertical="top"/>
      <protection locked="0"/>
    </xf>
    <xf numFmtId="174" fontId="0" fillId="0" borderId="15" xfId="0" applyNumberFormat="1" applyFont="1" applyFill="1" applyBorder="1" applyAlignment="1" applyProtection="1">
      <alignment vertical="top"/>
      <protection/>
    </xf>
    <xf numFmtId="173" fontId="4" fillId="0" borderId="15"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vertical="center"/>
      <protection/>
    </xf>
    <xf numFmtId="177" fontId="0" fillId="0" borderId="15" xfId="0" applyNumberFormat="1" applyFont="1" applyFill="1" applyBorder="1" applyAlignment="1" applyProtection="1">
      <alignment horizontal="centerContinuous"/>
      <protection/>
    </xf>
    <xf numFmtId="0" fontId="12" fillId="0" borderId="0" xfId="0" applyFont="1" applyFill="1" applyAlignment="1">
      <alignment vertical="top" wrapText="1" shrinkToFit="1"/>
    </xf>
    <xf numFmtId="173" fontId="0" fillId="0" borderId="15" xfId="0" applyNumberFormat="1" applyFont="1" applyFill="1" applyBorder="1" applyAlignment="1" applyProtection="1">
      <alignment horizontal="right" vertical="top" wrapText="1"/>
      <protection/>
    </xf>
    <xf numFmtId="0" fontId="12" fillId="0" borderId="16" xfId="0" applyFont="1" applyFill="1" applyBorder="1" applyAlignment="1">
      <alignment vertical="top" wrapText="1"/>
    </xf>
    <xf numFmtId="0" fontId="13" fillId="0" borderId="0" xfId="0" applyFont="1" applyFill="1" applyAlignment="1">
      <alignment vertical="top" wrapText="1"/>
    </xf>
    <xf numFmtId="0" fontId="13" fillId="0" borderId="0" xfId="0" applyFont="1" applyFill="1" applyAlignment="1">
      <alignment vertical="top" wrapText="1" shrinkToFit="1"/>
    </xf>
    <xf numFmtId="1" fontId="0" fillId="0" borderId="15" xfId="0" applyNumberFormat="1" applyFont="1" applyFill="1" applyBorder="1" applyAlignment="1" applyProtection="1">
      <alignment horizontal="right" vertical="top" wrapText="1"/>
      <protection/>
    </xf>
    <xf numFmtId="0" fontId="12" fillId="0" borderId="0" xfId="0" applyFont="1" applyFill="1" applyAlignment="1">
      <alignment/>
    </xf>
    <xf numFmtId="0" fontId="0" fillId="2" borderId="0" xfId="0" applyNumberFormat="1" applyBorder="1" applyAlignment="1">
      <alignment/>
    </xf>
    <xf numFmtId="4" fontId="0" fillId="0" borderId="15" xfId="0" applyNumberFormat="1" applyFont="1" applyFill="1" applyBorder="1" applyAlignment="1" applyProtection="1">
      <alignment horizontal="center" vertical="top"/>
      <protection/>
    </xf>
    <xf numFmtId="172" fontId="4" fillId="0" borderId="15" xfId="0" applyNumberFormat="1" applyFont="1" applyFill="1" applyBorder="1" applyAlignment="1" applyProtection="1">
      <alignment vertical="center"/>
      <protection/>
    </xf>
    <xf numFmtId="174" fontId="0" fillId="0" borderId="15" xfId="0" applyNumberFormat="1" applyFont="1" applyFill="1" applyBorder="1" applyAlignment="1" applyProtection="1">
      <alignment vertical="top" wrapText="1"/>
      <protection/>
    </xf>
    <xf numFmtId="4" fontId="0" fillId="0" borderId="15" xfId="0" applyNumberFormat="1" applyFont="1" applyFill="1" applyBorder="1" applyAlignment="1" applyProtection="1">
      <alignment horizontal="center" vertical="top" wrapText="1"/>
      <protection/>
    </xf>
    <xf numFmtId="172" fontId="0" fillId="0" borderId="15" xfId="0" applyNumberFormat="1" applyFont="1" applyFill="1" applyBorder="1" applyAlignment="1" applyProtection="1">
      <alignment vertical="top" wrapText="1"/>
      <protection/>
    </xf>
    <xf numFmtId="0" fontId="12" fillId="0" borderId="0" xfId="0" applyFont="1" applyFill="1" applyAlignment="1">
      <alignment/>
    </xf>
    <xf numFmtId="0" fontId="0" fillId="2" borderId="0" xfId="0" applyNumberFormat="1" applyBorder="1" applyAlignment="1">
      <alignment horizontal="right"/>
    </xf>
    <xf numFmtId="173" fontId="0" fillId="0" borderId="15" xfId="0" applyNumberFormat="1" applyFont="1" applyFill="1" applyBorder="1" applyAlignment="1" applyProtection="1">
      <alignment horizontal="left" vertical="top" wrapText="1"/>
      <protection/>
    </xf>
    <xf numFmtId="179" fontId="0" fillId="0" borderId="15" xfId="0" applyNumberFormat="1" applyFont="1" applyFill="1" applyBorder="1" applyAlignment="1" applyProtection="1">
      <alignment horizontal="right" vertical="top"/>
      <protection/>
    </xf>
    <xf numFmtId="176" fontId="0" fillId="0" borderId="15" xfId="0" applyNumberFormat="1" applyFont="1" applyFill="1" applyBorder="1" applyAlignment="1" applyProtection="1">
      <alignment horizontal="center" vertical="top"/>
      <protection/>
    </xf>
    <xf numFmtId="176" fontId="4" fillId="0" borderId="17" xfId="0" applyNumberFormat="1" applyFont="1" applyFill="1" applyBorder="1" applyAlignment="1" applyProtection="1">
      <alignment horizontal="center"/>
      <protection/>
    </xf>
    <xf numFmtId="0" fontId="0" fillId="0" borderId="0" xfId="0" applyFill="1" applyAlignment="1">
      <alignment/>
    </xf>
    <xf numFmtId="0" fontId="0" fillId="0" borderId="0" xfId="0" applyFill="1" applyAlignment="1" applyProtection="1">
      <alignment vertical="top"/>
      <protection/>
    </xf>
    <xf numFmtId="0" fontId="0" fillId="0" borderId="0" xfId="0" applyFill="1" applyAlignment="1" applyProtection="1">
      <alignment horizontal="center" vertical="top"/>
      <protection/>
    </xf>
    <xf numFmtId="0" fontId="0" fillId="0" borderId="0" xfId="0" applyFill="1" applyAlignment="1">
      <alignment/>
    </xf>
    <xf numFmtId="0" fontId="0" fillId="3" borderId="0" xfId="0" applyFill="1" applyAlignment="1">
      <alignment/>
    </xf>
    <xf numFmtId="0" fontId="0" fillId="3" borderId="0" xfId="0" applyFill="1" applyAlignment="1" applyProtection="1">
      <alignment vertical="top"/>
      <protection/>
    </xf>
    <xf numFmtId="0" fontId="0" fillId="3" borderId="0" xfId="0" applyFill="1" applyAlignment="1" applyProtection="1">
      <alignment horizontal="center" vertical="top"/>
      <protection/>
    </xf>
    <xf numFmtId="0" fontId="14" fillId="0" borderId="0" xfId="0" applyFont="1" applyFill="1" applyAlignment="1">
      <alignment/>
    </xf>
    <xf numFmtId="0" fontId="14" fillId="0" borderId="0" xfId="0" applyFont="1" applyFill="1" applyAlignment="1">
      <alignment/>
    </xf>
    <xf numFmtId="179" fontId="0" fillId="0" borderId="15" xfId="0" applyNumberFormat="1" applyFont="1" applyFill="1" applyBorder="1" applyAlignment="1" applyProtection="1">
      <alignment horizontal="right" vertical="top" wrapText="1"/>
      <protection/>
    </xf>
    <xf numFmtId="179" fontId="0" fillId="0" borderId="18" xfId="0" applyNumberFormat="1" applyFont="1" applyFill="1" applyBorder="1" applyAlignment="1" applyProtection="1">
      <alignment horizontal="right" vertical="top" wrapText="1"/>
      <protection/>
    </xf>
    <xf numFmtId="0" fontId="15" fillId="0" borderId="0" xfId="0" applyFont="1" applyFill="1" applyAlignment="1">
      <alignment/>
    </xf>
    <xf numFmtId="172" fontId="4" fillId="0" borderId="15" xfId="0" applyNumberFormat="1" applyFont="1" applyFill="1" applyBorder="1" applyAlignment="1" applyProtection="1">
      <alignment horizontal="center" vertical="top" wrapText="1"/>
      <protection/>
    </xf>
    <xf numFmtId="0" fontId="16" fillId="0" borderId="0" xfId="0" applyFont="1" applyFill="1" applyBorder="1" applyAlignment="1" applyProtection="1">
      <alignment vertical="top" wrapText="1"/>
      <protection/>
    </xf>
    <xf numFmtId="0" fontId="15" fillId="0" borderId="0" xfId="0" applyFont="1" applyFill="1" applyAlignment="1">
      <alignment vertical="top" wrapText="1"/>
    </xf>
    <xf numFmtId="0" fontId="0" fillId="0" borderId="0" xfId="0" applyFill="1" applyAlignment="1">
      <alignment vertical="top"/>
    </xf>
    <xf numFmtId="0" fontId="15" fillId="0" borderId="0" xfId="0" applyFont="1" applyFill="1" applyAlignment="1">
      <alignment vertical="top"/>
    </xf>
    <xf numFmtId="1" fontId="0" fillId="0" borderId="18" xfId="0" applyNumberFormat="1" applyFont="1" applyFill="1" applyBorder="1" applyAlignment="1" applyProtection="1">
      <alignment horizontal="right" vertical="top" wrapText="1"/>
      <protection/>
    </xf>
    <xf numFmtId="0" fontId="0" fillId="2" borderId="0" xfId="0" applyNumberFormat="1" applyBorder="1" applyAlignment="1">
      <alignment horizontal="center"/>
    </xf>
    <xf numFmtId="0" fontId="0" fillId="2" borderId="16" xfId="0" applyNumberFormat="1" applyBorder="1" applyAlignment="1">
      <alignment vertical="top"/>
    </xf>
    <xf numFmtId="0" fontId="0" fillId="2" borderId="18" xfId="0" applyNumberFormat="1" applyBorder="1" applyAlignment="1">
      <alignment horizontal="right"/>
    </xf>
    <xf numFmtId="0" fontId="0" fillId="2" borderId="13" xfId="0" applyNumberFormat="1" applyBorder="1" applyAlignment="1">
      <alignment horizontal="right"/>
    </xf>
    <xf numFmtId="172" fontId="4" fillId="0" borderId="15" xfId="0" applyNumberFormat="1" applyFont="1" applyFill="1" applyBorder="1" applyAlignment="1" applyProtection="1">
      <alignment horizontal="centerContinuous"/>
      <protection/>
    </xf>
    <xf numFmtId="0" fontId="2" fillId="2" borderId="19" xfId="0" applyNumberFormat="1" applyFont="1" applyBorder="1" applyAlignment="1">
      <alignment horizontal="center" vertical="center"/>
    </xf>
    <xf numFmtId="7" fontId="0" fillId="2" borderId="20" xfId="0" applyNumberFormat="1" applyBorder="1" applyAlignment="1">
      <alignment horizontal="right" vertical="center"/>
    </xf>
    <xf numFmtId="7" fontId="0" fillId="2" borderId="19" xfId="0" applyNumberFormat="1" applyBorder="1" applyAlignment="1">
      <alignment horizontal="right" vertical="center"/>
    </xf>
    <xf numFmtId="1" fontId="2" fillId="2" borderId="4" xfId="0" applyNumberFormat="1" applyFont="1" applyBorder="1" applyAlignment="1">
      <alignment horizontal="left" vertical="center" wrapText="1"/>
    </xf>
    <xf numFmtId="1" fontId="2" fillId="2" borderId="8" xfId="0" applyNumberFormat="1" applyFont="1" applyBorder="1" applyAlignment="1">
      <alignment horizontal="left" vertical="center" wrapText="1"/>
    </xf>
    <xf numFmtId="0" fontId="0" fillId="2" borderId="8" xfId="0" applyNumberFormat="1" applyFont="1" applyBorder="1" applyAlignment="1">
      <alignment vertical="center" wrapText="1"/>
    </xf>
    <xf numFmtId="4" fontId="0" fillId="0" borderId="0" xfId="0" applyNumberFormat="1" applyFont="1" applyFill="1" applyBorder="1" applyAlignment="1" applyProtection="1">
      <alignment horizontal="center" vertical="top"/>
      <protection/>
    </xf>
    <xf numFmtId="0" fontId="8" fillId="4" borderId="0" xfId="0" applyFont="1" applyFill="1" applyAlignment="1" applyProtection="1">
      <alignment horizontal="center" vertical="center"/>
      <protection/>
    </xf>
    <xf numFmtId="0" fontId="0" fillId="2" borderId="0" xfId="0" applyNumberFormat="1" applyAlignment="1">
      <alignment/>
    </xf>
    <xf numFmtId="0" fontId="6" fillId="4" borderId="0" xfId="0" applyNumberFormat="1" applyFont="1" applyFill="1" applyBorder="1" applyAlignment="1" applyProtection="1">
      <alignment vertical="top" wrapText="1"/>
      <protection/>
    </xf>
    <xf numFmtId="0" fontId="0" fillId="2" borderId="0" xfId="0" applyNumberFormat="1" applyAlignment="1">
      <alignment vertical="top" wrapText="1"/>
    </xf>
    <xf numFmtId="1" fontId="6"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6" fillId="4" borderId="0" xfId="0" applyNumberFormat="1" applyFont="1" applyFill="1" applyBorder="1" applyAlignment="1" applyProtection="1">
      <alignment horizontal="left" vertical="top" wrapText="1"/>
      <protection/>
    </xf>
    <xf numFmtId="0" fontId="0" fillId="2" borderId="0" xfId="0" applyNumberFormat="1" applyAlignment="1" applyProtection="1">
      <alignment vertical="top" wrapText="1"/>
      <protection/>
    </xf>
    <xf numFmtId="0" fontId="6" fillId="2" borderId="0" xfId="0" applyNumberFormat="1" applyFont="1" applyAlignment="1" applyProtection="1">
      <alignment vertical="top" wrapText="1"/>
      <protection/>
    </xf>
    <xf numFmtId="0" fontId="9" fillId="4" borderId="0" xfId="0" applyNumberFormat="1" applyFont="1" applyFill="1" applyBorder="1" applyAlignment="1" applyProtection="1">
      <alignment horizontal="left" vertical="top" wrapText="1"/>
      <protection/>
    </xf>
    <xf numFmtId="0" fontId="10" fillId="2" borderId="0" xfId="0" applyNumberFormat="1" applyFont="1" applyAlignment="1" applyProtection="1">
      <alignment vertical="top" wrapText="1"/>
      <protection/>
    </xf>
    <xf numFmtId="1" fontId="6" fillId="2" borderId="0" xfId="0" applyNumberFormat="1" applyFont="1" applyAlignment="1" applyProtection="1">
      <alignment vertical="top" wrapText="1"/>
      <protection/>
    </xf>
    <xf numFmtId="0" fontId="0" fillId="2" borderId="16" xfId="0" applyNumberFormat="1" applyBorder="1" applyAlignment="1" quotePrefix="1">
      <alignment/>
    </xf>
    <xf numFmtId="0" fontId="0" fillId="2" borderId="0" xfId="0" applyNumberFormat="1" applyBorder="1" applyAlignment="1">
      <alignment/>
    </xf>
    <xf numFmtId="0" fontId="0" fillId="2" borderId="18" xfId="0" applyNumberFormat="1" applyBorder="1" applyAlignment="1">
      <alignment/>
    </xf>
    <xf numFmtId="1" fontId="3" fillId="2" borderId="21" xfId="0" applyNumberFormat="1" applyFont="1" applyBorder="1" applyAlignment="1">
      <alignment horizontal="left" vertical="center" wrapText="1"/>
    </xf>
    <xf numFmtId="0" fontId="0" fillId="2" borderId="22" xfId="0" applyNumberFormat="1" applyBorder="1" applyAlignment="1">
      <alignment vertical="center" wrapText="1"/>
    </xf>
    <xf numFmtId="0" fontId="0" fillId="2" borderId="23" xfId="0" applyNumberFormat="1" applyBorder="1" applyAlignment="1">
      <alignment vertical="center" wrapText="1"/>
    </xf>
    <xf numFmtId="1" fontId="2" fillId="2" borderId="4" xfId="0" applyNumberFormat="1" applyFont="1" applyBorder="1" applyAlignment="1">
      <alignment horizontal="left" vertical="center" wrapText="1"/>
    </xf>
    <xf numFmtId="0" fontId="0" fillId="2" borderId="0" xfId="0" applyNumberFormat="1" applyAlignment="1">
      <alignment vertical="center" wrapText="1"/>
    </xf>
    <xf numFmtId="1" fontId="3" fillId="2" borderId="20" xfId="0" applyNumberFormat="1" applyFont="1" applyBorder="1" applyAlignment="1">
      <alignment horizontal="left" vertical="center" wrapText="1"/>
    </xf>
    <xf numFmtId="0" fontId="0" fillId="2" borderId="24" xfId="0" applyNumberFormat="1" applyFont="1" applyBorder="1" applyAlignment="1">
      <alignment vertical="center" wrapText="1"/>
    </xf>
    <xf numFmtId="0" fontId="0" fillId="2" borderId="25" xfId="0" applyNumberFormat="1" applyFont="1" applyBorder="1" applyAlignment="1">
      <alignment vertical="center" wrapText="1"/>
    </xf>
    <xf numFmtId="0" fontId="0" fillId="2" borderId="26" xfId="0" applyNumberFormat="1" applyBorder="1" applyAlignment="1">
      <alignment/>
    </xf>
    <xf numFmtId="0" fontId="0" fillId="2" borderId="27" xfId="0" applyNumberFormat="1" applyBorder="1" applyAlignment="1">
      <alignment/>
    </xf>
    <xf numFmtId="7" fontId="0" fillId="2" borderId="28" xfId="0" applyNumberFormat="1" applyBorder="1" applyAlignment="1">
      <alignment horizontal="center"/>
    </xf>
    <xf numFmtId="0" fontId="0" fillId="2" borderId="29" xfId="0" applyNumberFormat="1" applyBorder="1" applyAlignment="1">
      <alignment/>
    </xf>
    <xf numFmtId="0" fontId="0" fillId="2" borderId="16" xfId="0" applyNumberFormat="1" applyBorder="1" applyAlignment="1">
      <alignment/>
    </xf>
  </cellXfs>
  <cellStyles count="6">
    <cellStyle name="Normal" xfId="0"/>
    <cellStyle name="Comma" xfId="15"/>
    <cellStyle name="Comma [0]" xfId="16"/>
    <cellStyle name="Currency" xfId="17"/>
    <cellStyle name="Currency [0]" xfId="18"/>
    <cellStyle name="Percent" xfId="19"/>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0"/>
  <sheetViews>
    <sheetView view="pageBreakPreview" zoomScaleSheetLayoutView="100" workbookViewId="0" topLeftCell="A5">
      <selection activeCell="B16" sqref="B16:I16"/>
    </sheetView>
  </sheetViews>
  <sheetFormatPr defaultColWidth="8.88671875" defaultRowHeight="15"/>
  <cols>
    <col min="1" max="1" width="3.99609375" style="37" customWidth="1"/>
    <col min="2" max="16384" width="8.77734375" style="37" customWidth="1"/>
  </cols>
  <sheetData>
    <row r="1" spans="1:9" ht="38.25" customHeight="1">
      <c r="A1" s="105" t="s">
        <v>20</v>
      </c>
      <c r="B1" s="106"/>
      <c r="C1" s="106"/>
      <c r="D1" s="106"/>
      <c r="E1" s="106"/>
      <c r="F1" s="106"/>
      <c r="G1" s="106"/>
      <c r="H1" s="106"/>
      <c r="I1" s="106"/>
    </row>
    <row r="2" spans="1:9" ht="20.25" customHeight="1">
      <c r="A2" s="38">
        <v>1</v>
      </c>
      <c r="B2" s="113" t="s">
        <v>29</v>
      </c>
      <c r="C2" s="113"/>
      <c r="D2" s="113"/>
      <c r="E2" s="113"/>
      <c r="F2" s="113"/>
      <c r="G2" s="113"/>
      <c r="H2" s="113"/>
      <c r="I2" s="113"/>
    </row>
    <row r="3" spans="1:9" ht="34.5" customHeight="1">
      <c r="A3" s="38">
        <v>2</v>
      </c>
      <c r="B3" s="113" t="s">
        <v>30</v>
      </c>
      <c r="C3" s="113"/>
      <c r="D3" s="113"/>
      <c r="E3" s="113"/>
      <c r="F3" s="113"/>
      <c r="G3" s="113"/>
      <c r="H3" s="113"/>
      <c r="I3" s="113"/>
    </row>
    <row r="4" spans="1:9" ht="34.5" customHeight="1">
      <c r="A4" s="38">
        <v>3</v>
      </c>
      <c r="B4" s="113" t="s">
        <v>24</v>
      </c>
      <c r="C4" s="113"/>
      <c r="D4" s="113"/>
      <c r="E4" s="113"/>
      <c r="F4" s="113"/>
      <c r="G4" s="113"/>
      <c r="H4" s="113"/>
      <c r="I4" s="113"/>
    </row>
    <row r="5" spans="1:9" ht="19.5" customHeight="1">
      <c r="A5" s="38">
        <v>4</v>
      </c>
      <c r="B5" s="111" t="s">
        <v>36</v>
      </c>
      <c r="C5" s="112"/>
      <c r="D5" s="112"/>
      <c r="E5" s="112"/>
      <c r="F5" s="112"/>
      <c r="G5" s="112"/>
      <c r="H5" s="112"/>
      <c r="I5" s="112"/>
    </row>
    <row r="6" spans="1:9" ht="19.5" customHeight="1">
      <c r="A6" s="38">
        <v>5</v>
      </c>
      <c r="B6" s="111" t="s">
        <v>25</v>
      </c>
      <c r="C6" s="112"/>
      <c r="D6" s="112"/>
      <c r="E6" s="112"/>
      <c r="F6" s="112"/>
      <c r="G6" s="112"/>
      <c r="H6" s="112"/>
      <c r="I6" s="112"/>
    </row>
    <row r="7" spans="1:9" ht="28.5" customHeight="1">
      <c r="A7" s="38">
        <v>6</v>
      </c>
      <c r="B7" s="111" t="s">
        <v>37</v>
      </c>
      <c r="C7" s="112"/>
      <c r="D7" s="112"/>
      <c r="E7" s="112"/>
      <c r="F7" s="112"/>
      <c r="G7" s="112"/>
      <c r="H7" s="112"/>
      <c r="I7" s="112"/>
    </row>
    <row r="8" spans="1:9" ht="19.5" customHeight="1">
      <c r="A8" s="38">
        <v>7</v>
      </c>
      <c r="B8" s="111" t="s">
        <v>26</v>
      </c>
      <c r="C8" s="112"/>
      <c r="D8" s="112"/>
      <c r="E8" s="112"/>
      <c r="F8" s="112"/>
      <c r="G8" s="112"/>
      <c r="H8" s="112"/>
      <c r="I8" s="112"/>
    </row>
    <row r="9" spans="1:9" ht="66" customHeight="1">
      <c r="A9" s="38"/>
      <c r="B9" s="114" t="s">
        <v>35</v>
      </c>
      <c r="C9" s="115"/>
      <c r="D9" s="115"/>
      <c r="E9" s="115"/>
      <c r="F9" s="115"/>
      <c r="G9" s="115"/>
      <c r="H9" s="115"/>
      <c r="I9" s="115"/>
    </row>
    <row r="10" spans="1:9" ht="31.5" customHeight="1">
      <c r="A10" s="38">
        <v>8</v>
      </c>
      <c r="B10" s="107" t="s">
        <v>38</v>
      </c>
      <c r="C10" s="112"/>
      <c r="D10" s="112"/>
      <c r="E10" s="112"/>
      <c r="F10" s="112"/>
      <c r="G10" s="112"/>
      <c r="H10" s="112"/>
      <c r="I10" s="112"/>
    </row>
    <row r="11" spans="1:9" ht="20.25" customHeight="1">
      <c r="A11" s="38">
        <v>9</v>
      </c>
      <c r="B11" s="107" t="s">
        <v>23</v>
      </c>
      <c r="C11" s="112"/>
      <c r="D11" s="112"/>
      <c r="E11" s="112"/>
      <c r="F11" s="112"/>
      <c r="G11" s="112"/>
      <c r="H11" s="112"/>
      <c r="I11" s="112"/>
    </row>
    <row r="12" spans="1:9" ht="45.75" customHeight="1">
      <c r="A12" s="38">
        <v>10</v>
      </c>
      <c r="B12" s="107" t="s">
        <v>39</v>
      </c>
      <c r="C12" s="112"/>
      <c r="D12" s="112"/>
      <c r="E12" s="112"/>
      <c r="F12" s="112"/>
      <c r="G12" s="112"/>
      <c r="H12" s="112"/>
      <c r="I12" s="112"/>
    </row>
    <row r="13" spans="1:9" ht="36" customHeight="1">
      <c r="A13" s="38">
        <v>11</v>
      </c>
      <c r="B13" s="107" t="s">
        <v>31</v>
      </c>
      <c r="C13" s="112"/>
      <c r="D13" s="112"/>
      <c r="E13" s="112"/>
      <c r="F13" s="112"/>
      <c r="G13" s="112"/>
      <c r="H13" s="112"/>
      <c r="I13" s="112"/>
    </row>
    <row r="14" spans="1:9" ht="19.5" customHeight="1">
      <c r="A14" s="38">
        <v>12</v>
      </c>
      <c r="B14" s="116" t="s">
        <v>22</v>
      </c>
      <c r="C14" s="112"/>
      <c r="D14" s="112"/>
      <c r="E14" s="112"/>
      <c r="F14" s="112"/>
      <c r="G14" s="112"/>
      <c r="H14" s="112"/>
      <c r="I14" s="112"/>
    </row>
    <row r="15" spans="1:9" ht="36" customHeight="1">
      <c r="A15" s="38">
        <v>13</v>
      </c>
      <c r="B15" s="116" t="s">
        <v>27</v>
      </c>
      <c r="C15" s="112"/>
      <c r="D15" s="112"/>
      <c r="E15" s="112"/>
      <c r="F15" s="112"/>
      <c r="G15" s="112"/>
      <c r="H15" s="112"/>
      <c r="I15" s="112"/>
    </row>
    <row r="16" spans="1:9" ht="19.5" customHeight="1">
      <c r="A16" s="38">
        <v>14</v>
      </c>
      <c r="B16" s="107" t="s">
        <v>154</v>
      </c>
      <c r="C16" s="112"/>
      <c r="D16" s="112"/>
      <c r="E16" s="112"/>
      <c r="F16" s="112"/>
      <c r="G16" s="112"/>
      <c r="H16" s="112"/>
      <c r="I16" s="112"/>
    </row>
    <row r="17" spans="1:9" ht="19.5" customHeight="1">
      <c r="A17" s="38">
        <v>15</v>
      </c>
      <c r="B17" s="107" t="s">
        <v>21</v>
      </c>
      <c r="C17" s="112"/>
      <c r="D17" s="112"/>
      <c r="E17" s="112"/>
      <c r="F17" s="112"/>
      <c r="G17" s="112"/>
      <c r="H17" s="112"/>
      <c r="I17" s="112"/>
    </row>
    <row r="18" spans="1:9" ht="28.5" customHeight="1">
      <c r="A18" s="38">
        <v>16</v>
      </c>
      <c r="B18" s="107" t="s">
        <v>155</v>
      </c>
      <c r="C18" s="108"/>
      <c r="D18" s="108"/>
      <c r="E18" s="108"/>
      <c r="F18" s="108"/>
      <c r="G18" s="108"/>
      <c r="H18" s="108"/>
      <c r="I18" s="108"/>
    </row>
    <row r="19" spans="1:9" ht="31.5" customHeight="1">
      <c r="A19" s="38">
        <v>17</v>
      </c>
      <c r="B19" s="107" t="s">
        <v>153</v>
      </c>
      <c r="C19" s="112"/>
      <c r="D19" s="112"/>
      <c r="E19" s="112"/>
      <c r="F19" s="112"/>
      <c r="G19" s="112"/>
      <c r="H19" s="112"/>
      <c r="I19" s="112"/>
    </row>
    <row r="20" spans="1:9" ht="39.75" customHeight="1">
      <c r="A20" s="38">
        <v>18</v>
      </c>
      <c r="B20" s="109" t="s">
        <v>28</v>
      </c>
      <c r="C20" s="110"/>
      <c r="D20" s="110"/>
      <c r="E20" s="110"/>
      <c r="F20" s="110"/>
      <c r="G20" s="110"/>
      <c r="H20" s="110"/>
      <c r="I20" s="110"/>
    </row>
  </sheetData>
  <mergeCells count="20">
    <mergeCell ref="B17:I17"/>
    <mergeCell ref="B11:I11"/>
    <mergeCell ref="B19:I19"/>
    <mergeCell ref="B2:I2"/>
    <mergeCell ref="B3:I3"/>
    <mergeCell ref="B14:I14"/>
    <mergeCell ref="B15:I15"/>
    <mergeCell ref="B5:I5"/>
    <mergeCell ref="B6:I6"/>
    <mergeCell ref="B7:I7"/>
    <mergeCell ref="A1:I1"/>
    <mergeCell ref="B18:I18"/>
    <mergeCell ref="B20:I20"/>
    <mergeCell ref="B8:I8"/>
    <mergeCell ref="B4:I4"/>
    <mergeCell ref="B12:I12"/>
    <mergeCell ref="B9:I9"/>
    <mergeCell ref="B10:I10"/>
    <mergeCell ref="B13:I13"/>
    <mergeCell ref="B16:I16"/>
  </mergeCells>
  <printOptions horizontalCentered="1" verticalCentered="1"/>
  <pageMargins left="0.29527559055118113" right="0.29527559055118113" top="0.3937007874015748" bottom="0.3937007874015748" header="0.1968503937007874" footer="0.1968503937007874"/>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P124"/>
  <sheetViews>
    <sheetView showZeros="0" tabSelected="1" showOutlineSymbols="0" view="pageBreakPreview" zoomScale="75" zoomScaleNormal="75" zoomScaleSheetLayoutView="75" workbookViewId="0" topLeftCell="B1">
      <selection activeCell="G9" sqref="G9"/>
    </sheetView>
  </sheetViews>
  <sheetFormatPr defaultColWidth="8.77734375" defaultRowHeight="15"/>
  <cols>
    <col min="1" max="1" width="7.88671875" style="12" hidden="1" customWidth="1"/>
    <col min="2" max="2" width="8.77734375" style="5" customWidth="1"/>
    <col min="3" max="3" width="36.77734375" style="0" customWidth="1"/>
    <col min="4" max="4" width="12.77734375" style="14" customWidth="1"/>
    <col min="5" max="5" width="6.77734375" style="0" customWidth="1"/>
    <col min="6" max="6" width="11.77734375" style="0" customWidth="1"/>
    <col min="7" max="7" width="11.77734375" style="12" customWidth="1"/>
    <col min="8" max="8" width="16.77734375" style="12" customWidth="1"/>
    <col min="9" max="9" width="42.6640625" style="0" hidden="1" customWidth="1"/>
    <col min="10" max="16384" width="10.5546875" style="0" customWidth="1"/>
  </cols>
  <sheetData>
    <row r="1" spans="1:8" ht="15.75">
      <c r="A1" s="19"/>
      <c r="B1" s="17" t="s">
        <v>0</v>
      </c>
      <c r="C1" s="18"/>
      <c r="D1" s="18"/>
      <c r="E1" s="18"/>
      <c r="F1" s="18"/>
      <c r="G1" s="19"/>
      <c r="H1" s="18"/>
    </row>
    <row r="2" spans="1:8" ht="15">
      <c r="A2" s="16"/>
      <c r="B2" s="6" t="s">
        <v>344</v>
      </c>
      <c r="C2" s="1"/>
      <c r="D2" s="1"/>
      <c r="E2" s="1"/>
      <c r="F2" s="1"/>
      <c r="G2" s="16"/>
      <c r="H2" s="1"/>
    </row>
    <row r="3" spans="1:8" ht="15">
      <c r="A3" s="8"/>
      <c r="B3" s="5" t="s">
        <v>1</v>
      </c>
      <c r="C3" s="22"/>
      <c r="D3" s="22"/>
      <c r="E3" s="22"/>
      <c r="F3" s="22"/>
      <c r="G3" s="21"/>
      <c r="H3" s="20"/>
    </row>
    <row r="4" spans="1:8" ht="15">
      <c r="A4" s="42" t="s">
        <v>19</v>
      </c>
      <c r="B4" s="7" t="s">
        <v>3</v>
      </c>
      <c r="C4" s="3" t="s">
        <v>4</v>
      </c>
      <c r="D4" s="2" t="s">
        <v>5</v>
      </c>
      <c r="E4" s="4" t="s">
        <v>6</v>
      </c>
      <c r="F4" s="4" t="s">
        <v>7</v>
      </c>
      <c r="G4" s="9" t="s">
        <v>8</v>
      </c>
      <c r="H4" s="4" t="s">
        <v>9</v>
      </c>
    </row>
    <row r="5" spans="1:8" ht="15.75" thickBot="1">
      <c r="A5" s="13"/>
      <c r="B5" s="30"/>
      <c r="C5" s="31"/>
      <c r="D5" s="32" t="s">
        <v>10</v>
      </c>
      <c r="E5" s="33"/>
      <c r="F5" s="34" t="s">
        <v>11</v>
      </c>
      <c r="G5" s="35"/>
      <c r="H5" s="36"/>
    </row>
    <row r="6" spans="1:8" s="27" customFormat="1" ht="38.25" customHeight="1" thickBot="1" thickTop="1">
      <c r="A6" s="25"/>
      <c r="B6" s="98" t="s">
        <v>12</v>
      </c>
      <c r="C6" s="125" t="s">
        <v>343</v>
      </c>
      <c r="D6" s="126"/>
      <c r="E6" s="126"/>
      <c r="F6" s="127"/>
      <c r="G6" s="99"/>
      <c r="H6" s="100" t="s">
        <v>2</v>
      </c>
    </row>
    <row r="7" spans="1:9" ht="42.75" customHeight="1" thickTop="1">
      <c r="A7" s="74"/>
      <c r="B7" s="53"/>
      <c r="C7" s="65" t="s">
        <v>14</v>
      </c>
      <c r="D7" s="97"/>
      <c r="E7" s="97"/>
      <c r="F7" s="97"/>
      <c r="G7" s="54"/>
      <c r="H7" s="55"/>
      <c r="I7" s="45"/>
    </row>
    <row r="8" spans="1:9" ht="36" customHeight="1">
      <c r="A8" s="67" t="s">
        <v>158</v>
      </c>
      <c r="B8" s="71" t="s">
        <v>40</v>
      </c>
      <c r="C8" s="47" t="s">
        <v>160</v>
      </c>
      <c r="D8" s="48" t="s">
        <v>161</v>
      </c>
      <c r="E8" s="49" t="s">
        <v>41</v>
      </c>
      <c r="F8" s="72">
        <v>198</v>
      </c>
      <c r="G8" s="51"/>
      <c r="H8" s="52">
        <f>ROUND(G8,2)*F8</f>
        <v>0</v>
      </c>
      <c r="I8" s="46"/>
    </row>
    <row r="9" spans="1:9" ht="36" customHeight="1">
      <c r="A9" s="73" t="s">
        <v>162</v>
      </c>
      <c r="B9" s="71" t="s">
        <v>42</v>
      </c>
      <c r="C9" s="47" t="s">
        <v>164</v>
      </c>
      <c r="D9" s="48" t="s">
        <v>161</v>
      </c>
      <c r="E9" s="49" t="s">
        <v>43</v>
      </c>
      <c r="F9" s="72">
        <v>665</v>
      </c>
      <c r="G9" s="51"/>
      <c r="H9" s="52">
        <f>ROUND(G9,2)*F9</f>
        <v>0</v>
      </c>
      <c r="I9" s="46"/>
    </row>
    <row r="10" spans="1:9" ht="48" customHeight="1">
      <c r="A10" s="73" t="s">
        <v>165</v>
      </c>
      <c r="B10" s="71" t="s">
        <v>159</v>
      </c>
      <c r="C10" s="47" t="s">
        <v>166</v>
      </c>
      <c r="D10" s="48" t="s">
        <v>161</v>
      </c>
      <c r="E10" s="49"/>
      <c r="F10" s="72"/>
      <c r="G10" s="54"/>
      <c r="H10" s="52"/>
      <c r="I10" s="46"/>
    </row>
    <row r="11" spans="1:9" ht="48" customHeight="1">
      <c r="A11" s="67" t="s">
        <v>167</v>
      </c>
      <c r="B11" s="57" t="s">
        <v>44</v>
      </c>
      <c r="C11" s="47" t="s">
        <v>168</v>
      </c>
      <c r="D11" s="48" t="s">
        <v>2</v>
      </c>
      <c r="E11" s="49" t="s">
        <v>45</v>
      </c>
      <c r="F11" s="72">
        <v>422</v>
      </c>
      <c r="G11" s="51"/>
      <c r="H11" s="52">
        <f>ROUND(G11,2)*F11</f>
        <v>0</v>
      </c>
      <c r="I11" s="46"/>
    </row>
    <row r="12" spans="1:9" ht="36" customHeight="1">
      <c r="A12" s="73" t="s">
        <v>46</v>
      </c>
      <c r="B12" s="71" t="s">
        <v>163</v>
      </c>
      <c r="C12" s="47" t="s">
        <v>47</v>
      </c>
      <c r="D12" s="48" t="s">
        <v>295</v>
      </c>
      <c r="E12" s="49" t="s">
        <v>41</v>
      </c>
      <c r="F12" s="72">
        <v>60</v>
      </c>
      <c r="G12" s="51"/>
      <c r="H12" s="52">
        <f>ROUND(G12,2)*F12</f>
        <v>0</v>
      </c>
      <c r="I12" s="46" t="s">
        <v>170</v>
      </c>
    </row>
    <row r="13" spans="1:9" ht="36" customHeight="1">
      <c r="A13" s="67" t="s">
        <v>48</v>
      </c>
      <c r="B13" s="71" t="s">
        <v>282</v>
      </c>
      <c r="C13" s="47" t="s">
        <v>49</v>
      </c>
      <c r="D13" s="48" t="s">
        <v>161</v>
      </c>
      <c r="E13" s="49" t="s">
        <v>43</v>
      </c>
      <c r="F13" s="72">
        <v>700</v>
      </c>
      <c r="G13" s="51"/>
      <c r="H13" s="52">
        <f>ROUND(G13,2)*F13</f>
        <v>0</v>
      </c>
      <c r="I13" s="46" t="s">
        <v>169</v>
      </c>
    </row>
    <row r="14" spans="1:9" ht="36" customHeight="1">
      <c r="A14" s="73" t="s">
        <v>171</v>
      </c>
      <c r="B14" s="71" t="s">
        <v>283</v>
      </c>
      <c r="C14" s="47" t="s">
        <v>172</v>
      </c>
      <c r="D14" s="48" t="s">
        <v>173</v>
      </c>
      <c r="E14" s="49" t="s">
        <v>43</v>
      </c>
      <c r="F14" s="72">
        <v>665</v>
      </c>
      <c r="G14" s="51"/>
      <c r="H14" s="52">
        <f>ROUND(G14,2)*F14</f>
        <v>0</v>
      </c>
      <c r="I14" s="46"/>
    </row>
    <row r="15" spans="1:8" s="27" customFormat="1" ht="30" customHeight="1">
      <c r="A15" s="25"/>
      <c r="B15" s="24"/>
      <c r="C15" s="101" t="s">
        <v>156</v>
      </c>
      <c r="D15" s="102"/>
      <c r="E15" s="102"/>
      <c r="F15" s="102"/>
      <c r="G15" s="25"/>
      <c r="H15" s="26"/>
    </row>
    <row r="16" spans="1:16" s="75" customFormat="1" ht="30" customHeight="1">
      <c r="A16" s="64" t="s">
        <v>111</v>
      </c>
      <c r="B16" s="71" t="s">
        <v>297</v>
      </c>
      <c r="C16" s="47" t="s">
        <v>112</v>
      </c>
      <c r="D16" s="48" t="s">
        <v>161</v>
      </c>
      <c r="E16" s="49"/>
      <c r="F16" s="50"/>
      <c r="G16" s="54"/>
      <c r="H16" s="52"/>
      <c r="I16" s="46"/>
      <c r="K16" s="76"/>
      <c r="N16" s="77"/>
      <c r="O16" s="77"/>
      <c r="P16" s="77"/>
    </row>
    <row r="17" spans="1:16" s="78" customFormat="1" ht="30" customHeight="1">
      <c r="A17" s="64" t="s">
        <v>113</v>
      </c>
      <c r="B17" s="57" t="s">
        <v>44</v>
      </c>
      <c r="C17" s="47" t="s">
        <v>114</v>
      </c>
      <c r="D17" s="48" t="s">
        <v>2</v>
      </c>
      <c r="E17" s="49" t="s">
        <v>43</v>
      </c>
      <c r="F17" s="72">
        <v>665</v>
      </c>
      <c r="G17" s="51"/>
      <c r="H17" s="52">
        <f>ROUND(G17,2)*F17</f>
        <v>0</v>
      </c>
      <c r="I17" s="46"/>
      <c r="K17" s="76"/>
      <c r="N17" s="77"/>
      <c r="O17" s="77"/>
      <c r="P17" s="77"/>
    </row>
    <row r="18" spans="1:16" s="78" customFormat="1" ht="30" customHeight="1">
      <c r="A18" s="64" t="s">
        <v>51</v>
      </c>
      <c r="B18" s="71" t="s">
        <v>298</v>
      </c>
      <c r="C18" s="47" t="s">
        <v>52</v>
      </c>
      <c r="D18" s="48" t="s">
        <v>174</v>
      </c>
      <c r="E18" s="49"/>
      <c r="F18" s="50"/>
      <c r="G18" s="54"/>
      <c r="H18" s="52"/>
      <c r="I18" s="46"/>
      <c r="K18" s="76"/>
      <c r="N18" s="77"/>
      <c r="O18" s="77"/>
      <c r="P18" s="77"/>
    </row>
    <row r="19" spans="1:16" s="78" customFormat="1" ht="43.5" customHeight="1">
      <c r="A19" s="64" t="s">
        <v>175</v>
      </c>
      <c r="B19" s="57" t="s">
        <v>44</v>
      </c>
      <c r="C19" s="47" t="s">
        <v>176</v>
      </c>
      <c r="D19" s="48" t="s">
        <v>2</v>
      </c>
      <c r="E19" s="49" t="s">
        <v>43</v>
      </c>
      <c r="F19" s="72">
        <v>396</v>
      </c>
      <c r="G19" s="51"/>
      <c r="H19" s="52">
        <f>ROUND(G19,2)*F19</f>
        <v>0</v>
      </c>
      <c r="I19" s="46"/>
      <c r="K19" s="76"/>
      <c r="N19" s="77"/>
      <c r="O19" s="77"/>
      <c r="P19" s="77"/>
    </row>
    <row r="20" spans="1:16" s="78" customFormat="1" ht="30" customHeight="1">
      <c r="A20" s="64" t="s">
        <v>53</v>
      </c>
      <c r="B20" s="71" t="s">
        <v>299</v>
      </c>
      <c r="C20" s="47" t="s">
        <v>54</v>
      </c>
      <c r="D20" s="48" t="s">
        <v>174</v>
      </c>
      <c r="E20" s="49"/>
      <c r="F20" s="50"/>
      <c r="G20" s="54"/>
      <c r="H20" s="52"/>
      <c r="I20" s="46"/>
      <c r="K20" s="76"/>
      <c r="N20" s="77"/>
      <c r="O20" s="77"/>
      <c r="P20" s="77"/>
    </row>
    <row r="21" spans="1:16" s="78" customFormat="1" ht="43.5" customHeight="1">
      <c r="A21" s="64" t="s">
        <v>177</v>
      </c>
      <c r="B21" s="57" t="s">
        <v>44</v>
      </c>
      <c r="C21" s="47" t="s">
        <v>178</v>
      </c>
      <c r="D21" s="48" t="s">
        <v>2</v>
      </c>
      <c r="E21" s="49" t="s">
        <v>43</v>
      </c>
      <c r="F21" s="72">
        <v>20</v>
      </c>
      <c r="G21" s="51"/>
      <c r="H21" s="52">
        <f>ROUND(G21,2)*F21</f>
        <v>0</v>
      </c>
      <c r="I21" s="46"/>
      <c r="K21" s="76"/>
      <c r="N21" s="77"/>
      <c r="O21" s="77"/>
      <c r="P21" s="77"/>
    </row>
    <row r="22" spans="1:16" s="78" customFormat="1" ht="43.5" customHeight="1">
      <c r="A22" s="64" t="s">
        <v>179</v>
      </c>
      <c r="B22" s="57" t="s">
        <v>55</v>
      </c>
      <c r="C22" s="47" t="s">
        <v>180</v>
      </c>
      <c r="D22" s="48" t="s">
        <v>2</v>
      </c>
      <c r="E22" s="49" t="s">
        <v>43</v>
      </c>
      <c r="F22" s="72">
        <v>762</v>
      </c>
      <c r="G22" s="51"/>
      <c r="H22" s="52">
        <f>ROUND(G22,2)*F22</f>
        <v>0</v>
      </c>
      <c r="I22" s="46"/>
      <c r="K22" s="76"/>
      <c r="N22" s="77"/>
      <c r="O22" s="77"/>
      <c r="P22" s="77"/>
    </row>
    <row r="23" spans="1:16" s="78" customFormat="1" ht="43.5" customHeight="1">
      <c r="A23" s="64" t="s">
        <v>181</v>
      </c>
      <c r="B23" s="57" t="s">
        <v>76</v>
      </c>
      <c r="C23" s="47" t="s">
        <v>182</v>
      </c>
      <c r="D23" s="48" t="s">
        <v>2</v>
      </c>
      <c r="E23" s="49" t="s">
        <v>43</v>
      </c>
      <c r="F23" s="72">
        <v>47.7</v>
      </c>
      <c r="G23" s="51"/>
      <c r="H23" s="52">
        <f>ROUND(G23,2)*F23</f>
        <v>0</v>
      </c>
      <c r="I23" s="46"/>
      <c r="K23" s="76"/>
      <c r="N23" s="77"/>
      <c r="O23" s="77"/>
      <c r="P23" s="77"/>
    </row>
    <row r="24" spans="1:16" s="78" customFormat="1" ht="43.5" customHeight="1">
      <c r="A24" s="64" t="s">
        <v>183</v>
      </c>
      <c r="B24" s="57" t="s">
        <v>104</v>
      </c>
      <c r="C24" s="47" t="s">
        <v>184</v>
      </c>
      <c r="D24" s="48" t="s">
        <v>2</v>
      </c>
      <c r="E24" s="49" t="s">
        <v>43</v>
      </c>
      <c r="F24" s="72">
        <v>110</v>
      </c>
      <c r="G24" s="51"/>
      <c r="H24" s="52">
        <f>ROUND(G24,2)*F24</f>
        <v>0</v>
      </c>
      <c r="I24" s="46"/>
      <c r="K24" s="76"/>
      <c r="N24" s="77"/>
      <c r="O24" s="77"/>
      <c r="P24" s="77"/>
    </row>
    <row r="25" spans="1:16" s="78" customFormat="1" ht="43.5" customHeight="1">
      <c r="A25" s="64" t="s">
        <v>56</v>
      </c>
      <c r="B25" s="71" t="s">
        <v>300</v>
      </c>
      <c r="C25" s="47" t="s">
        <v>57</v>
      </c>
      <c r="D25" s="48" t="s">
        <v>174</v>
      </c>
      <c r="E25" s="49"/>
      <c r="F25" s="50"/>
      <c r="G25" s="54"/>
      <c r="H25" s="52"/>
      <c r="I25" s="46"/>
      <c r="K25" s="76"/>
      <c r="N25" s="77"/>
      <c r="O25" s="77"/>
      <c r="P25" s="77"/>
    </row>
    <row r="26" spans="1:16" s="78" customFormat="1" ht="43.5" customHeight="1">
      <c r="A26" s="64" t="s">
        <v>185</v>
      </c>
      <c r="B26" s="57" t="s">
        <v>44</v>
      </c>
      <c r="C26" s="47" t="s">
        <v>180</v>
      </c>
      <c r="D26" s="48" t="s">
        <v>2</v>
      </c>
      <c r="E26" s="49" t="s">
        <v>43</v>
      </c>
      <c r="F26" s="72">
        <v>20</v>
      </c>
      <c r="G26" s="51"/>
      <c r="H26" s="52">
        <f>ROUND(G26,2)*F26</f>
        <v>0</v>
      </c>
      <c r="I26" s="46"/>
      <c r="K26" s="76"/>
      <c r="N26" s="77"/>
      <c r="O26" s="77"/>
      <c r="P26" s="77"/>
    </row>
    <row r="27" spans="1:16" s="78" customFormat="1" ht="43.5" customHeight="1">
      <c r="A27" s="64" t="s">
        <v>186</v>
      </c>
      <c r="B27" s="57" t="s">
        <v>55</v>
      </c>
      <c r="C27" s="47" t="s">
        <v>184</v>
      </c>
      <c r="D27" s="48" t="s">
        <v>2</v>
      </c>
      <c r="E27" s="49" t="s">
        <v>43</v>
      </c>
      <c r="F27" s="72">
        <v>40</v>
      </c>
      <c r="G27" s="51"/>
      <c r="H27" s="52">
        <f>ROUND(G27,2)*F27</f>
        <v>0</v>
      </c>
      <c r="I27" s="56"/>
      <c r="K27" s="76"/>
      <c r="N27" s="77"/>
      <c r="O27" s="77"/>
      <c r="P27" s="77"/>
    </row>
    <row r="28" spans="1:16" s="78" customFormat="1" ht="43.5" customHeight="1">
      <c r="A28" s="64" t="s">
        <v>125</v>
      </c>
      <c r="B28" s="71" t="s">
        <v>301</v>
      </c>
      <c r="C28" s="47" t="s">
        <v>126</v>
      </c>
      <c r="D28" s="48" t="s">
        <v>174</v>
      </c>
      <c r="E28" s="49"/>
      <c r="F28" s="50"/>
      <c r="G28" s="54"/>
      <c r="H28" s="52"/>
      <c r="I28" s="46"/>
      <c r="K28" s="76"/>
      <c r="N28" s="77"/>
      <c r="O28" s="77"/>
      <c r="P28" s="77"/>
    </row>
    <row r="29" spans="1:16" s="78" customFormat="1" ht="43.5" customHeight="1">
      <c r="A29" s="64" t="s">
        <v>187</v>
      </c>
      <c r="B29" s="57" t="s">
        <v>44</v>
      </c>
      <c r="C29" s="47" t="s">
        <v>176</v>
      </c>
      <c r="D29" s="48" t="s">
        <v>2</v>
      </c>
      <c r="E29" s="49" t="s">
        <v>43</v>
      </c>
      <c r="F29" s="72">
        <v>90</v>
      </c>
      <c r="G29" s="51"/>
      <c r="H29" s="52">
        <f>ROUND(G29,2)*F29</f>
        <v>0</v>
      </c>
      <c r="I29" s="56"/>
      <c r="K29" s="76"/>
      <c r="N29" s="77"/>
      <c r="O29" s="77"/>
      <c r="P29" s="77"/>
    </row>
    <row r="30" spans="1:16" s="79" customFormat="1" ht="30" customHeight="1">
      <c r="A30" s="64" t="s">
        <v>58</v>
      </c>
      <c r="B30" s="71" t="s">
        <v>302</v>
      </c>
      <c r="C30" s="47" t="s">
        <v>59</v>
      </c>
      <c r="D30" s="48" t="s">
        <v>188</v>
      </c>
      <c r="E30" s="49"/>
      <c r="F30" s="50"/>
      <c r="G30" s="54"/>
      <c r="H30" s="52"/>
      <c r="I30" s="46"/>
      <c r="K30" s="80"/>
      <c r="N30" s="81"/>
      <c r="O30" s="81"/>
      <c r="P30" s="81"/>
    </row>
    <row r="31" spans="1:16" s="79" customFormat="1" ht="30" customHeight="1">
      <c r="A31" s="64" t="s">
        <v>60</v>
      </c>
      <c r="B31" s="57" t="s">
        <v>44</v>
      </c>
      <c r="C31" s="47" t="s">
        <v>61</v>
      </c>
      <c r="D31" s="48" t="s">
        <v>2</v>
      </c>
      <c r="E31" s="49" t="s">
        <v>50</v>
      </c>
      <c r="F31" s="50">
        <v>711</v>
      </c>
      <c r="G31" s="51"/>
      <c r="H31" s="52">
        <f>ROUND(G31,2)*F31</f>
        <v>0</v>
      </c>
      <c r="I31" s="46"/>
      <c r="K31" s="80"/>
      <c r="N31" s="81"/>
      <c r="O31" s="81"/>
      <c r="P31" s="81"/>
    </row>
    <row r="32" spans="1:16" s="79" customFormat="1" ht="30" customHeight="1">
      <c r="A32" s="64" t="s">
        <v>127</v>
      </c>
      <c r="B32" s="57" t="s">
        <v>55</v>
      </c>
      <c r="C32" s="47" t="s">
        <v>128</v>
      </c>
      <c r="D32" s="48" t="s">
        <v>2</v>
      </c>
      <c r="E32" s="49" t="s">
        <v>50</v>
      </c>
      <c r="F32" s="50">
        <v>623</v>
      </c>
      <c r="G32" s="51"/>
      <c r="H32" s="52">
        <f>ROUND(G32,2)*F32</f>
        <v>0</v>
      </c>
      <c r="I32" s="46"/>
      <c r="K32" s="80"/>
      <c r="N32" s="81"/>
      <c r="O32" s="81"/>
      <c r="P32" s="81"/>
    </row>
    <row r="33" spans="1:16" s="79" customFormat="1" ht="30" customHeight="1">
      <c r="A33" s="64" t="s">
        <v>62</v>
      </c>
      <c r="B33" s="71" t="s">
        <v>303</v>
      </c>
      <c r="C33" s="47" t="s">
        <v>63</v>
      </c>
      <c r="D33" s="48" t="s">
        <v>188</v>
      </c>
      <c r="E33" s="49"/>
      <c r="F33" s="50"/>
      <c r="G33" s="54"/>
      <c r="H33" s="52"/>
      <c r="I33" s="46"/>
      <c r="K33" s="80"/>
      <c r="N33" s="81"/>
      <c r="O33" s="81"/>
      <c r="P33" s="81"/>
    </row>
    <row r="34" spans="1:16" s="79" customFormat="1" ht="30" customHeight="1">
      <c r="A34" s="64" t="s">
        <v>64</v>
      </c>
      <c r="B34" s="57" t="s">
        <v>44</v>
      </c>
      <c r="C34" s="47" t="s">
        <v>65</v>
      </c>
      <c r="D34" s="48" t="s">
        <v>2</v>
      </c>
      <c r="E34" s="49" t="s">
        <v>50</v>
      </c>
      <c r="F34" s="50">
        <v>908</v>
      </c>
      <c r="G34" s="51"/>
      <c r="H34" s="52">
        <f>ROUND(G34,2)*F34</f>
        <v>0</v>
      </c>
      <c r="I34" s="46"/>
      <c r="K34" s="80"/>
      <c r="N34" s="81"/>
      <c r="O34" s="81"/>
      <c r="P34" s="81"/>
    </row>
    <row r="35" spans="1:16" s="79" customFormat="1" ht="30" customHeight="1">
      <c r="A35" s="64" t="s">
        <v>66</v>
      </c>
      <c r="B35" s="57" t="s">
        <v>55</v>
      </c>
      <c r="C35" s="47" t="s">
        <v>67</v>
      </c>
      <c r="D35" s="48" t="s">
        <v>2</v>
      </c>
      <c r="E35" s="49" t="s">
        <v>50</v>
      </c>
      <c r="F35" s="50">
        <v>493</v>
      </c>
      <c r="G35" s="51"/>
      <c r="H35" s="52">
        <f>ROUND(G35,2)*F35</f>
        <v>0</v>
      </c>
      <c r="I35" s="46"/>
      <c r="K35" s="80"/>
      <c r="N35" s="81"/>
      <c r="O35" s="81"/>
      <c r="P35" s="81"/>
    </row>
    <row r="36" spans="1:16" s="75" customFormat="1" ht="43.5" customHeight="1">
      <c r="A36" s="64" t="s">
        <v>189</v>
      </c>
      <c r="B36" s="71" t="s">
        <v>304</v>
      </c>
      <c r="C36" s="47" t="s">
        <v>190</v>
      </c>
      <c r="D36" s="48" t="s">
        <v>129</v>
      </c>
      <c r="E36" s="49"/>
      <c r="F36" s="50"/>
      <c r="G36" s="54"/>
      <c r="H36" s="52"/>
      <c r="I36" s="46"/>
      <c r="K36" s="76"/>
      <c r="N36" s="77"/>
      <c r="O36" s="77"/>
      <c r="P36" s="77"/>
    </row>
    <row r="37" spans="1:16" s="78" customFormat="1" ht="30" customHeight="1">
      <c r="A37" s="64" t="s">
        <v>191</v>
      </c>
      <c r="B37" s="57" t="s">
        <v>44</v>
      </c>
      <c r="C37" s="47" t="s">
        <v>192</v>
      </c>
      <c r="D37" s="48" t="s">
        <v>2</v>
      </c>
      <c r="E37" s="49" t="s">
        <v>43</v>
      </c>
      <c r="F37" s="72">
        <v>360</v>
      </c>
      <c r="G37" s="51"/>
      <c r="H37" s="52">
        <f>ROUND(G37,2)*F37</f>
        <v>0</v>
      </c>
      <c r="I37" s="46"/>
      <c r="K37" s="76"/>
      <c r="N37" s="77"/>
      <c r="O37" s="77"/>
      <c r="P37" s="77"/>
    </row>
    <row r="38" spans="1:16" s="78" customFormat="1" ht="30" customHeight="1">
      <c r="A38" s="64" t="s">
        <v>193</v>
      </c>
      <c r="B38" s="57" t="s">
        <v>55</v>
      </c>
      <c r="C38" s="47" t="s">
        <v>71</v>
      </c>
      <c r="D38" s="48" t="s">
        <v>2</v>
      </c>
      <c r="E38" s="49" t="s">
        <v>43</v>
      </c>
      <c r="F38" s="72">
        <v>50</v>
      </c>
      <c r="G38" s="51"/>
      <c r="H38" s="52">
        <f>ROUND(G38,2)*F38</f>
        <v>0</v>
      </c>
      <c r="I38" s="46"/>
      <c r="K38" s="76"/>
      <c r="N38" s="77"/>
      <c r="O38" s="77"/>
      <c r="P38" s="77"/>
    </row>
    <row r="39" spans="1:16" s="75" customFormat="1" ht="43.5" customHeight="1">
      <c r="A39" s="64" t="s">
        <v>194</v>
      </c>
      <c r="B39" s="71" t="s">
        <v>305</v>
      </c>
      <c r="C39" s="47" t="s">
        <v>195</v>
      </c>
      <c r="D39" s="48" t="s">
        <v>129</v>
      </c>
      <c r="E39" s="49"/>
      <c r="F39" s="50"/>
      <c r="G39" s="54"/>
      <c r="H39" s="52"/>
      <c r="I39" s="58"/>
      <c r="K39" s="76"/>
      <c r="N39" s="77"/>
      <c r="O39" s="77"/>
      <c r="P39" s="77"/>
    </row>
    <row r="40" spans="1:16" s="78" customFormat="1" ht="30" customHeight="1">
      <c r="A40" s="64" t="s">
        <v>196</v>
      </c>
      <c r="B40" s="57" t="s">
        <v>44</v>
      </c>
      <c r="C40" s="47" t="s">
        <v>192</v>
      </c>
      <c r="D40" s="48" t="s">
        <v>197</v>
      </c>
      <c r="E40" s="49" t="s">
        <v>43</v>
      </c>
      <c r="F40" s="72">
        <v>280</v>
      </c>
      <c r="G40" s="51"/>
      <c r="H40" s="52">
        <f>ROUND(G40,2)*F40</f>
        <v>0</v>
      </c>
      <c r="I40" s="58"/>
      <c r="K40" s="76"/>
      <c r="N40" s="77"/>
      <c r="O40" s="77"/>
      <c r="P40" s="77"/>
    </row>
    <row r="41" spans="1:16" s="75" customFormat="1" ht="43.5" customHeight="1">
      <c r="A41" s="64" t="s">
        <v>68</v>
      </c>
      <c r="B41" s="71" t="s">
        <v>306</v>
      </c>
      <c r="C41" s="47" t="s">
        <v>69</v>
      </c>
      <c r="D41" s="48" t="s">
        <v>129</v>
      </c>
      <c r="E41" s="49"/>
      <c r="F41" s="72"/>
      <c r="G41" s="54"/>
      <c r="H41" s="52"/>
      <c r="I41" s="58"/>
      <c r="K41" s="76"/>
      <c r="N41" s="77"/>
      <c r="O41" s="77"/>
      <c r="P41" s="77"/>
    </row>
    <row r="42" spans="1:16" s="78" customFormat="1" ht="30" customHeight="1">
      <c r="A42" s="64" t="s">
        <v>70</v>
      </c>
      <c r="B42" s="57" t="s">
        <v>284</v>
      </c>
      <c r="C42" s="47" t="s">
        <v>71</v>
      </c>
      <c r="D42" s="48" t="s">
        <v>72</v>
      </c>
      <c r="E42" s="49"/>
      <c r="F42" s="72"/>
      <c r="G42" s="54"/>
      <c r="H42" s="52"/>
      <c r="I42" s="46"/>
      <c r="K42" s="76"/>
      <c r="N42" s="77"/>
      <c r="O42" s="77"/>
      <c r="P42" s="77"/>
    </row>
    <row r="43" spans="1:16" s="78" customFormat="1" ht="30" customHeight="1">
      <c r="A43" s="64" t="s">
        <v>115</v>
      </c>
      <c r="B43" s="57" t="s">
        <v>198</v>
      </c>
      <c r="C43" s="47" t="s">
        <v>199</v>
      </c>
      <c r="D43" s="48"/>
      <c r="E43" s="49" t="s">
        <v>43</v>
      </c>
      <c r="F43" s="72">
        <v>15</v>
      </c>
      <c r="G43" s="51"/>
      <c r="H43" s="52">
        <f>ROUND(G43,2)*F43</f>
        <v>0</v>
      </c>
      <c r="I43" s="59"/>
      <c r="K43" s="76"/>
      <c r="N43" s="77"/>
      <c r="O43" s="77"/>
      <c r="P43" s="77"/>
    </row>
    <row r="44" spans="1:16" s="78" customFormat="1" ht="30" customHeight="1">
      <c r="A44" s="64" t="s">
        <v>73</v>
      </c>
      <c r="B44" s="57" t="s">
        <v>200</v>
      </c>
      <c r="C44" s="47" t="s">
        <v>201</v>
      </c>
      <c r="D44" s="48"/>
      <c r="E44" s="49" t="s">
        <v>43</v>
      </c>
      <c r="F44" s="72">
        <v>30</v>
      </c>
      <c r="G44" s="51"/>
      <c r="H44" s="52">
        <f>ROUND(G44,2)*F44</f>
        <v>0</v>
      </c>
      <c r="I44" s="46"/>
      <c r="K44" s="76"/>
      <c r="N44" s="77"/>
      <c r="O44" s="77"/>
      <c r="P44" s="77"/>
    </row>
    <row r="45" spans="1:16" s="78" customFormat="1" ht="30" customHeight="1">
      <c r="A45" s="64" t="s">
        <v>74</v>
      </c>
      <c r="B45" s="57" t="s">
        <v>202</v>
      </c>
      <c r="C45" s="47" t="s">
        <v>203</v>
      </c>
      <c r="D45" s="48" t="s">
        <v>2</v>
      </c>
      <c r="E45" s="49" t="s">
        <v>43</v>
      </c>
      <c r="F45" s="72">
        <v>1150</v>
      </c>
      <c r="G45" s="51"/>
      <c r="H45" s="52">
        <f>ROUND(G45,2)*F45</f>
        <v>0</v>
      </c>
      <c r="I45" s="60"/>
      <c r="K45" s="76"/>
      <c r="N45" s="77"/>
      <c r="O45" s="77"/>
      <c r="P45" s="77"/>
    </row>
    <row r="46" spans="1:16" s="78" customFormat="1" ht="30" customHeight="1">
      <c r="A46" s="64" t="s">
        <v>204</v>
      </c>
      <c r="B46" s="57" t="s">
        <v>55</v>
      </c>
      <c r="C46" s="47" t="s">
        <v>205</v>
      </c>
      <c r="D46" s="48" t="s">
        <v>206</v>
      </c>
      <c r="E46" s="49" t="s">
        <v>43</v>
      </c>
      <c r="F46" s="72">
        <v>15</v>
      </c>
      <c r="G46" s="51"/>
      <c r="H46" s="52">
        <f>ROUND(G46,2)*F46</f>
        <v>0</v>
      </c>
      <c r="I46" s="46"/>
      <c r="K46" s="76"/>
      <c r="N46" s="77"/>
      <c r="O46" s="77"/>
      <c r="P46" s="77"/>
    </row>
    <row r="47" spans="1:16" s="75" customFormat="1" ht="30" customHeight="1">
      <c r="A47" s="64" t="s">
        <v>207</v>
      </c>
      <c r="B47" s="71" t="s">
        <v>307</v>
      </c>
      <c r="C47" s="47" t="s">
        <v>208</v>
      </c>
      <c r="D47" s="48" t="s">
        <v>209</v>
      </c>
      <c r="E47" s="49"/>
      <c r="F47" s="72"/>
      <c r="G47" s="54"/>
      <c r="H47" s="52"/>
      <c r="I47" s="46"/>
      <c r="K47" s="76"/>
      <c r="N47" s="77"/>
      <c r="O47" s="77"/>
      <c r="P47" s="77"/>
    </row>
    <row r="48" spans="1:16" s="78" customFormat="1" ht="30" customHeight="1">
      <c r="A48" s="64" t="s">
        <v>210</v>
      </c>
      <c r="B48" s="57" t="s">
        <v>44</v>
      </c>
      <c r="C48" s="47" t="s">
        <v>341</v>
      </c>
      <c r="D48" s="48" t="s">
        <v>2</v>
      </c>
      <c r="E48" s="49" t="s">
        <v>75</v>
      </c>
      <c r="F48" s="72">
        <v>980</v>
      </c>
      <c r="G48" s="51"/>
      <c r="H48" s="52">
        <f>ROUND(G48,2)*F48</f>
        <v>0</v>
      </c>
      <c r="I48" s="46" t="s">
        <v>211</v>
      </c>
      <c r="K48" s="76"/>
      <c r="N48" s="77"/>
      <c r="O48" s="77"/>
      <c r="P48" s="77"/>
    </row>
    <row r="49" spans="1:16" s="78" customFormat="1" ht="30" customHeight="1">
      <c r="A49" s="64" t="s">
        <v>212</v>
      </c>
      <c r="B49" s="57" t="s">
        <v>55</v>
      </c>
      <c r="C49" s="47" t="s">
        <v>213</v>
      </c>
      <c r="D49" s="48" t="s">
        <v>2</v>
      </c>
      <c r="E49" s="49" t="s">
        <v>75</v>
      </c>
      <c r="F49" s="72">
        <v>60</v>
      </c>
      <c r="G49" s="51"/>
      <c r="H49" s="52">
        <f>ROUND(G49,2)*F49</f>
        <v>0</v>
      </c>
      <c r="I49" s="46"/>
      <c r="K49" s="76"/>
      <c r="N49" s="77"/>
      <c r="O49" s="77"/>
      <c r="P49" s="77"/>
    </row>
    <row r="50" spans="1:16" s="78" customFormat="1" ht="30" customHeight="1">
      <c r="A50" s="64" t="s">
        <v>214</v>
      </c>
      <c r="B50" s="71" t="s">
        <v>308</v>
      </c>
      <c r="C50" s="47" t="s">
        <v>215</v>
      </c>
      <c r="D50" s="48" t="s">
        <v>209</v>
      </c>
      <c r="E50" s="49"/>
      <c r="F50" s="50"/>
      <c r="G50" s="54"/>
      <c r="H50" s="52"/>
      <c r="I50" s="58"/>
      <c r="K50" s="76"/>
      <c r="N50" s="77"/>
      <c r="O50" s="77"/>
      <c r="P50" s="77"/>
    </row>
    <row r="51" spans="1:16" s="78" customFormat="1" ht="35.25" customHeight="1">
      <c r="A51" s="64" t="s">
        <v>216</v>
      </c>
      <c r="B51" s="57" t="s">
        <v>44</v>
      </c>
      <c r="C51" s="47" t="s">
        <v>285</v>
      </c>
      <c r="D51" s="48" t="s">
        <v>217</v>
      </c>
      <c r="E51" s="49" t="s">
        <v>75</v>
      </c>
      <c r="F51" s="72">
        <v>980</v>
      </c>
      <c r="G51" s="51"/>
      <c r="H51" s="52">
        <f>ROUND(G51,2)*F51</f>
        <v>0</v>
      </c>
      <c r="I51" s="58" t="s">
        <v>218</v>
      </c>
      <c r="K51" s="76"/>
      <c r="N51" s="77"/>
      <c r="O51" s="77"/>
      <c r="P51" s="77"/>
    </row>
    <row r="52" spans="1:16" s="78" customFormat="1" ht="30" customHeight="1">
      <c r="A52" s="64" t="s">
        <v>219</v>
      </c>
      <c r="B52" s="57" t="s">
        <v>55</v>
      </c>
      <c r="C52" s="47" t="s">
        <v>220</v>
      </c>
      <c r="D52" s="48" t="s">
        <v>221</v>
      </c>
      <c r="E52" s="49" t="s">
        <v>75</v>
      </c>
      <c r="F52" s="72">
        <v>40</v>
      </c>
      <c r="G52" s="51"/>
      <c r="H52" s="52">
        <f>ROUND(G52,2)*F52</f>
        <v>0</v>
      </c>
      <c r="I52" s="58" t="s">
        <v>222</v>
      </c>
      <c r="K52" s="76"/>
      <c r="N52" s="77"/>
      <c r="O52" s="77"/>
      <c r="P52" s="77"/>
    </row>
    <row r="53" spans="1:16" s="78" customFormat="1" ht="30" customHeight="1">
      <c r="A53" s="64" t="s">
        <v>77</v>
      </c>
      <c r="B53" s="71" t="s">
        <v>309</v>
      </c>
      <c r="C53" s="47" t="s">
        <v>78</v>
      </c>
      <c r="D53" s="48" t="s">
        <v>209</v>
      </c>
      <c r="E53" s="49"/>
      <c r="F53" s="50"/>
      <c r="G53" s="54"/>
      <c r="H53" s="52"/>
      <c r="I53" s="46"/>
      <c r="K53" s="76"/>
      <c r="N53" s="77"/>
      <c r="O53" s="77"/>
      <c r="P53" s="77"/>
    </row>
    <row r="54" spans="1:16" s="78" customFormat="1" ht="30" customHeight="1">
      <c r="A54" s="64" t="s">
        <v>79</v>
      </c>
      <c r="B54" s="57" t="s">
        <v>44</v>
      </c>
      <c r="C54" s="47" t="s">
        <v>286</v>
      </c>
      <c r="D54" s="48" t="s">
        <v>287</v>
      </c>
      <c r="E54" s="49"/>
      <c r="F54" s="50"/>
      <c r="G54" s="52"/>
      <c r="H54" s="52"/>
      <c r="I54" s="58" t="s">
        <v>218</v>
      </c>
      <c r="K54" s="76"/>
      <c r="N54" s="77"/>
      <c r="O54" s="77"/>
      <c r="P54" s="77"/>
    </row>
    <row r="55" spans="1:16" s="78" customFormat="1" ht="30" customHeight="1">
      <c r="A55" s="64" t="s">
        <v>116</v>
      </c>
      <c r="B55" s="57" t="s">
        <v>198</v>
      </c>
      <c r="C55" s="47" t="s">
        <v>288</v>
      </c>
      <c r="D55" s="48"/>
      <c r="E55" s="49" t="s">
        <v>75</v>
      </c>
      <c r="F55" s="72">
        <v>10</v>
      </c>
      <c r="G55" s="51"/>
      <c r="H55" s="52">
        <f>ROUND(G55,2)*F55</f>
        <v>0</v>
      </c>
      <c r="I55" s="59"/>
      <c r="K55" s="76"/>
      <c r="N55" s="77"/>
      <c r="O55" s="77"/>
      <c r="P55" s="77"/>
    </row>
    <row r="56" spans="1:16" s="78" customFormat="1" ht="30" customHeight="1">
      <c r="A56" s="64" t="s">
        <v>80</v>
      </c>
      <c r="B56" s="57" t="s">
        <v>200</v>
      </c>
      <c r="C56" s="47" t="s">
        <v>289</v>
      </c>
      <c r="D56" s="48"/>
      <c r="E56" s="49" t="s">
        <v>75</v>
      </c>
      <c r="F56" s="72">
        <v>15</v>
      </c>
      <c r="G56" s="51"/>
      <c r="H56" s="52">
        <f>ROUND(G56,2)*F56</f>
        <v>0</v>
      </c>
      <c r="I56" s="46"/>
      <c r="K56" s="76"/>
      <c r="N56" s="77"/>
      <c r="O56" s="77"/>
      <c r="P56" s="77"/>
    </row>
    <row r="57" spans="1:16" s="78" customFormat="1" ht="30" customHeight="1">
      <c r="A57" s="64" t="s">
        <v>290</v>
      </c>
      <c r="B57" s="57" t="s">
        <v>291</v>
      </c>
      <c r="C57" s="47" t="s">
        <v>292</v>
      </c>
      <c r="D57" s="48" t="s">
        <v>2</v>
      </c>
      <c r="E57" s="49" t="s">
        <v>75</v>
      </c>
      <c r="F57" s="72">
        <v>40</v>
      </c>
      <c r="G57" s="51"/>
      <c r="H57" s="52">
        <f>ROUND(G57,2)*F57</f>
        <v>0</v>
      </c>
      <c r="I57" s="60"/>
      <c r="K57" s="76"/>
      <c r="N57" s="77"/>
      <c r="O57" s="77"/>
      <c r="P57" s="77"/>
    </row>
    <row r="58" spans="1:16" s="78" customFormat="1" ht="43.5" customHeight="1">
      <c r="A58" s="64" t="s">
        <v>82</v>
      </c>
      <c r="B58" s="71" t="s">
        <v>342</v>
      </c>
      <c r="C58" s="47" t="s">
        <v>83</v>
      </c>
      <c r="D58" s="48" t="s">
        <v>130</v>
      </c>
      <c r="E58" s="62"/>
      <c r="F58" s="50"/>
      <c r="G58" s="54"/>
      <c r="H58" s="52"/>
      <c r="I58" s="46"/>
      <c r="K58" s="76"/>
      <c r="N58" s="77"/>
      <c r="O58" s="77"/>
      <c r="P58" s="77"/>
    </row>
    <row r="59" spans="1:16" s="78" customFormat="1" ht="30" customHeight="1">
      <c r="A59" s="64" t="s">
        <v>84</v>
      </c>
      <c r="B59" s="57" t="s">
        <v>44</v>
      </c>
      <c r="C59" s="47" t="s">
        <v>85</v>
      </c>
      <c r="D59" s="48"/>
      <c r="E59" s="49"/>
      <c r="F59" s="50"/>
      <c r="G59" s="54"/>
      <c r="H59" s="52"/>
      <c r="I59" s="46"/>
      <c r="K59" s="76"/>
      <c r="N59" s="77"/>
      <c r="O59" s="77"/>
      <c r="P59" s="77"/>
    </row>
    <row r="60" spans="1:16" s="78" customFormat="1" ht="30" customHeight="1">
      <c r="A60" s="64" t="s">
        <v>86</v>
      </c>
      <c r="B60" s="57" t="s">
        <v>198</v>
      </c>
      <c r="C60" s="47" t="s">
        <v>224</v>
      </c>
      <c r="D60" s="48"/>
      <c r="E60" s="49" t="s">
        <v>45</v>
      </c>
      <c r="F60" s="72">
        <v>1760</v>
      </c>
      <c r="G60" s="51"/>
      <c r="H60" s="52">
        <f>ROUND(G60,2)*F60</f>
        <v>0</v>
      </c>
      <c r="I60" s="46"/>
      <c r="K60" s="76"/>
      <c r="N60" s="77"/>
      <c r="O60" s="77"/>
      <c r="P60" s="77"/>
    </row>
    <row r="61" spans="1:16" s="78" customFormat="1" ht="30" customHeight="1">
      <c r="A61" s="64" t="s">
        <v>117</v>
      </c>
      <c r="B61" s="57" t="s">
        <v>55</v>
      </c>
      <c r="C61" s="47" t="s">
        <v>118</v>
      </c>
      <c r="D61" s="48"/>
      <c r="E61" s="49"/>
      <c r="F61" s="50"/>
      <c r="G61" s="54"/>
      <c r="H61" s="52"/>
      <c r="I61" s="46"/>
      <c r="K61" s="76"/>
      <c r="N61" s="77"/>
      <c r="O61" s="77"/>
      <c r="P61" s="77"/>
    </row>
    <row r="62" spans="1:16" s="78" customFormat="1" ht="30" customHeight="1">
      <c r="A62" s="64" t="s">
        <v>119</v>
      </c>
      <c r="B62" s="57" t="s">
        <v>198</v>
      </c>
      <c r="C62" s="47" t="s">
        <v>224</v>
      </c>
      <c r="D62" s="48"/>
      <c r="E62" s="49" t="s">
        <v>45</v>
      </c>
      <c r="F62" s="72">
        <v>374</v>
      </c>
      <c r="G62" s="51"/>
      <c r="H62" s="52">
        <f>ROUND(G62,2)*F62</f>
        <v>0</v>
      </c>
      <c r="I62" s="46"/>
      <c r="K62" s="76"/>
      <c r="N62" s="77"/>
      <c r="O62" s="77"/>
      <c r="P62" s="77"/>
    </row>
    <row r="63" spans="1:16" s="78" customFormat="1" ht="30" customHeight="1">
      <c r="A63" s="64" t="s">
        <v>225</v>
      </c>
      <c r="B63" s="71" t="s">
        <v>310</v>
      </c>
      <c r="C63" s="47" t="s">
        <v>226</v>
      </c>
      <c r="D63" s="48" t="s">
        <v>130</v>
      </c>
      <c r="E63" s="49" t="s">
        <v>43</v>
      </c>
      <c r="F63" s="72">
        <v>60</v>
      </c>
      <c r="G63" s="51"/>
      <c r="H63" s="52">
        <f>ROUND(G63,2)*F63</f>
        <v>0</v>
      </c>
      <c r="I63" s="46"/>
      <c r="K63" s="76"/>
      <c r="N63" s="77"/>
      <c r="O63" s="77"/>
      <c r="P63" s="77"/>
    </row>
    <row r="64" spans="1:16" s="82" customFormat="1" ht="30" customHeight="1">
      <c r="A64" s="64" t="s">
        <v>227</v>
      </c>
      <c r="B64" s="71" t="s">
        <v>311</v>
      </c>
      <c r="C64" s="47" t="s">
        <v>228</v>
      </c>
      <c r="D64" s="48" t="s">
        <v>229</v>
      </c>
      <c r="E64" s="49"/>
      <c r="F64" s="72"/>
      <c r="G64" s="54"/>
      <c r="H64" s="52"/>
      <c r="I64" s="46"/>
      <c r="K64" s="76"/>
      <c r="N64" s="77"/>
      <c r="O64" s="77"/>
      <c r="P64" s="77"/>
    </row>
    <row r="65" spans="1:16" s="83" customFormat="1" ht="30" customHeight="1">
      <c r="A65" s="64" t="s">
        <v>230</v>
      </c>
      <c r="B65" s="57" t="s">
        <v>44</v>
      </c>
      <c r="C65" s="47" t="s">
        <v>231</v>
      </c>
      <c r="D65" s="48" t="s">
        <v>2</v>
      </c>
      <c r="E65" s="49" t="s">
        <v>43</v>
      </c>
      <c r="F65" s="72">
        <v>2971.5</v>
      </c>
      <c r="G65" s="51"/>
      <c r="H65" s="52">
        <f aca="true" t="shared" si="0" ref="H65:H71">ROUND(G65,2)*F65</f>
        <v>0</v>
      </c>
      <c r="I65" s="46"/>
      <c r="K65" s="76"/>
      <c r="N65" s="77"/>
      <c r="O65" s="77"/>
      <c r="P65" s="77"/>
    </row>
    <row r="66" spans="1:16" s="83" customFormat="1" ht="30" customHeight="1">
      <c r="A66" s="64" t="s">
        <v>232</v>
      </c>
      <c r="B66" s="57" t="s">
        <v>55</v>
      </c>
      <c r="C66" s="47" t="s">
        <v>233</v>
      </c>
      <c r="D66" s="48" t="s">
        <v>2</v>
      </c>
      <c r="E66" s="49" t="s">
        <v>43</v>
      </c>
      <c r="F66" s="72">
        <v>4952</v>
      </c>
      <c r="G66" s="51"/>
      <c r="H66" s="52">
        <f t="shared" si="0"/>
        <v>0</v>
      </c>
      <c r="I66" s="46"/>
      <c r="K66" s="76"/>
      <c r="N66" s="77"/>
      <c r="O66" s="77"/>
      <c r="P66" s="77"/>
    </row>
    <row r="67" spans="1:16" s="83" customFormat="1" ht="30" customHeight="1">
      <c r="A67" s="64" t="s">
        <v>234</v>
      </c>
      <c r="B67" s="57" t="s">
        <v>76</v>
      </c>
      <c r="C67" s="47" t="s">
        <v>235</v>
      </c>
      <c r="D67" s="48" t="s">
        <v>2</v>
      </c>
      <c r="E67" s="49" t="s">
        <v>43</v>
      </c>
      <c r="F67" s="72">
        <v>150</v>
      </c>
      <c r="G67" s="51"/>
      <c r="H67" s="52">
        <f t="shared" si="0"/>
        <v>0</v>
      </c>
      <c r="I67" s="46"/>
      <c r="K67" s="76"/>
      <c r="N67" s="77"/>
      <c r="O67" s="77"/>
      <c r="P67" s="77"/>
    </row>
    <row r="68" spans="1:16" s="82" customFormat="1" ht="30" customHeight="1">
      <c r="A68" s="64" t="s">
        <v>131</v>
      </c>
      <c r="B68" s="71" t="s">
        <v>312</v>
      </c>
      <c r="C68" s="47" t="s">
        <v>132</v>
      </c>
      <c r="D68" s="48" t="s">
        <v>293</v>
      </c>
      <c r="E68" s="49" t="s">
        <v>43</v>
      </c>
      <c r="F68" s="84">
        <v>50</v>
      </c>
      <c r="G68" s="51"/>
      <c r="H68" s="52">
        <f t="shared" si="0"/>
        <v>0</v>
      </c>
      <c r="I68" s="56"/>
      <c r="K68" s="76"/>
      <c r="N68" s="77"/>
      <c r="O68" s="77"/>
      <c r="P68" s="77"/>
    </row>
    <row r="69" spans="1:16" s="78" customFormat="1" ht="33.75" customHeight="1">
      <c r="A69" s="64"/>
      <c r="B69" s="71" t="s">
        <v>313</v>
      </c>
      <c r="C69" s="47" t="s">
        <v>335</v>
      </c>
      <c r="D69" s="48" t="s">
        <v>294</v>
      </c>
      <c r="E69" s="49" t="s">
        <v>45</v>
      </c>
      <c r="F69" s="85">
        <v>10</v>
      </c>
      <c r="G69" s="51"/>
      <c r="H69" s="52">
        <f t="shared" si="0"/>
        <v>0</v>
      </c>
      <c r="I69" s="46"/>
      <c r="K69" s="76"/>
      <c r="N69" s="77"/>
      <c r="O69" s="77"/>
      <c r="P69" s="77"/>
    </row>
    <row r="70" spans="1:16" s="78" customFormat="1" ht="33.75" customHeight="1">
      <c r="A70" s="104"/>
      <c r="B70" s="71" t="s">
        <v>314</v>
      </c>
      <c r="C70" s="47" t="s">
        <v>336</v>
      </c>
      <c r="D70" s="48" t="s">
        <v>340</v>
      </c>
      <c r="E70" s="49" t="s">
        <v>43</v>
      </c>
      <c r="F70" s="85">
        <v>200</v>
      </c>
      <c r="G70" s="51"/>
      <c r="H70" s="52">
        <f t="shared" si="0"/>
        <v>0</v>
      </c>
      <c r="I70" s="46"/>
      <c r="K70" s="76"/>
      <c r="N70" s="77"/>
      <c r="O70" s="77"/>
      <c r="P70" s="77"/>
    </row>
    <row r="71" spans="1:16" s="78" customFormat="1" ht="33.75" customHeight="1">
      <c r="A71" s="104"/>
      <c r="B71" s="71" t="s">
        <v>315</v>
      </c>
      <c r="C71" s="47" t="s">
        <v>337</v>
      </c>
      <c r="D71" s="48" t="s">
        <v>340</v>
      </c>
      <c r="E71" s="49" t="s">
        <v>45</v>
      </c>
      <c r="F71" s="85">
        <v>50</v>
      </c>
      <c r="G71" s="51"/>
      <c r="H71" s="52">
        <f t="shared" si="0"/>
        <v>0</v>
      </c>
      <c r="I71" s="46"/>
      <c r="K71" s="76"/>
      <c r="N71" s="77"/>
      <c r="O71" s="77"/>
      <c r="P71" s="77"/>
    </row>
    <row r="72" spans="1:8" s="27" customFormat="1" ht="35.25" customHeight="1">
      <c r="A72" s="25"/>
      <c r="B72" s="24"/>
      <c r="C72" s="101" t="s">
        <v>157</v>
      </c>
      <c r="D72" s="103"/>
      <c r="E72" s="103"/>
      <c r="F72" s="103"/>
      <c r="G72" s="25"/>
      <c r="H72" s="26"/>
    </row>
    <row r="73" spans="1:16" s="75" customFormat="1" ht="43.5" customHeight="1">
      <c r="A73" s="67" t="s">
        <v>87</v>
      </c>
      <c r="B73" s="71" t="s">
        <v>316</v>
      </c>
      <c r="C73" s="47" t="s">
        <v>88</v>
      </c>
      <c r="D73" s="48" t="s">
        <v>223</v>
      </c>
      <c r="E73" s="49"/>
      <c r="F73" s="61"/>
      <c r="G73" s="54"/>
      <c r="H73" s="66"/>
      <c r="I73" s="46"/>
      <c r="K73" s="76"/>
      <c r="N73" s="77"/>
      <c r="O73" s="77"/>
      <c r="P73" s="77"/>
    </row>
    <row r="74" spans="1:16" s="75" customFormat="1" ht="43.5" customHeight="1">
      <c r="A74" s="67" t="s">
        <v>236</v>
      </c>
      <c r="B74" s="57" t="s">
        <v>44</v>
      </c>
      <c r="C74" s="47" t="s">
        <v>237</v>
      </c>
      <c r="D74" s="48" t="s">
        <v>2</v>
      </c>
      <c r="E74" s="49" t="s">
        <v>43</v>
      </c>
      <c r="F74" s="84">
        <v>665</v>
      </c>
      <c r="G74" s="51"/>
      <c r="H74" s="66">
        <f>ROUND(G74,2)*F74</f>
        <v>0</v>
      </c>
      <c r="I74" s="58" t="s">
        <v>238</v>
      </c>
      <c r="K74" s="76"/>
      <c r="N74" s="77"/>
      <c r="O74" s="77"/>
      <c r="P74" s="77"/>
    </row>
    <row r="75" spans="1:16" s="75" customFormat="1" ht="43.5" customHeight="1">
      <c r="A75" s="67" t="s">
        <v>239</v>
      </c>
      <c r="B75" s="57" t="s">
        <v>55</v>
      </c>
      <c r="C75" s="47" t="s">
        <v>240</v>
      </c>
      <c r="D75" s="48" t="s">
        <v>241</v>
      </c>
      <c r="E75" s="49" t="s">
        <v>43</v>
      </c>
      <c r="F75" s="84">
        <v>77</v>
      </c>
      <c r="G75" s="51"/>
      <c r="H75" s="66">
        <f>ROUND(G75,2)*F75</f>
        <v>0</v>
      </c>
      <c r="I75" s="56"/>
      <c r="K75" s="76"/>
      <c r="N75" s="77"/>
      <c r="O75" s="77"/>
      <c r="P75" s="77"/>
    </row>
    <row r="76" spans="1:16" s="75" customFormat="1" ht="43.5" customHeight="1">
      <c r="A76" s="67" t="s">
        <v>242</v>
      </c>
      <c r="B76" s="57" t="s">
        <v>76</v>
      </c>
      <c r="C76" s="47" t="s">
        <v>243</v>
      </c>
      <c r="D76" s="48" t="s">
        <v>296</v>
      </c>
      <c r="E76" s="49" t="s">
        <v>43</v>
      </c>
      <c r="F76" s="84">
        <v>44</v>
      </c>
      <c r="G76" s="51"/>
      <c r="H76" s="66">
        <f>ROUND(G76,2)*F76</f>
        <v>0</v>
      </c>
      <c r="I76" s="56"/>
      <c r="K76" s="76"/>
      <c r="N76" s="77"/>
      <c r="O76" s="77"/>
      <c r="P76" s="77"/>
    </row>
    <row r="77" spans="1:16" s="75" customFormat="1" ht="43.5" customHeight="1">
      <c r="A77" s="67" t="s">
        <v>244</v>
      </c>
      <c r="B77" s="57" t="s">
        <v>104</v>
      </c>
      <c r="C77" s="47" t="s">
        <v>245</v>
      </c>
      <c r="D77" s="48" t="s">
        <v>206</v>
      </c>
      <c r="E77" s="49" t="s">
        <v>43</v>
      </c>
      <c r="F77" s="84">
        <v>20</v>
      </c>
      <c r="G77" s="51"/>
      <c r="H77" s="66">
        <f>ROUND(G77,2)*F77</f>
        <v>0</v>
      </c>
      <c r="I77" s="56"/>
      <c r="K77" s="76"/>
      <c r="N77" s="77"/>
      <c r="O77" s="77"/>
      <c r="P77" s="77"/>
    </row>
    <row r="78" spans="1:16" s="75" customFormat="1" ht="43.5" customHeight="1">
      <c r="A78" s="67" t="s">
        <v>89</v>
      </c>
      <c r="B78" s="71" t="s">
        <v>317</v>
      </c>
      <c r="C78" s="47" t="s">
        <v>90</v>
      </c>
      <c r="D78" s="48" t="s">
        <v>223</v>
      </c>
      <c r="E78" s="49"/>
      <c r="F78" s="61"/>
      <c r="G78" s="54"/>
      <c r="H78" s="66"/>
      <c r="I78" s="46"/>
      <c r="K78" s="76"/>
      <c r="N78" s="77"/>
      <c r="O78" s="77"/>
      <c r="P78" s="77"/>
    </row>
    <row r="79" spans="1:16" s="78" customFormat="1" ht="43.5" customHeight="1">
      <c r="A79" s="67" t="s">
        <v>91</v>
      </c>
      <c r="B79" s="57" t="s">
        <v>44</v>
      </c>
      <c r="C79" s="47" t="s">
        <v>246</v>
      </c>
      <c r="D79" s="48" t="s">
        <v>247</v>
      </c>
      <c r="E79" s="49" t="s">
        <v>75</v>
      </c>
      <c r="F79" s="72">
        <v>56</v>
      </c>
      <c r="G79" s="51"/>
      <c r="H79" s="66">
        <f>ROUND(G79,2)*F79</f>
        <v>0</v>
      </c>
      <c r="I79" s="56" t="s">
        <v>248</v>
      </c>
      <c r="K79" s="76"/>
      <c r="N79" s="77"/>
      <c r="O79" s="77"/>
      <c r="P79" s="77"/>
    </row>
    <row r="80" spans="1:16" s="75" customFormat="1" ht="43.5" customHeight="1">
      <c r="A80" s="67" t="s">
        <v>133</v>
      </c>
      <c r="B80" s="71" t="s">
        <v>318</v>
      </c>
      <c r="C80" s="47" t="s">
        <v>81</v>
      </c>
      <c r="D80" s="48" t="s">
        <v>223</v>
      </c>
      <c r="E80" s="49" t="s">
        <v>75</v>
      </c>
      <c r="F80" s="84">
        <v>225</v>
      </c>
      <c r="G80" s="51"/>
      <c r="H80" s="66">
        <f>ROUND(G80,2)*F80</f>
        <v>0</v>
      </c>
      <c r="I80" s="46"/>
      <c r="K80" s="76"/>
      <c r="N80" s="77"/>
      <c r="O80" s="77"/>
      <c r="P80" s="77"/>
    </row>
    <row r="81" spans="1:8" s="27" customFormat="1" ht="30" customHeight="1">
      <c r="A81" s="25"/>
      <c r="B81" s="24"/>
      <c r="C81" s="101" t="s">
        <v>15</v>
      </c>
      <c r="D81" s="103"/>
      <c r="E81" s="103"/>
      <c r="F81" s="103"/>
      <c r="G81" s="25"/>
      <c r="H81" s="26"/>
    </row>
    <row r="82" spans="1:16" s="75" customFormat="1" ht="43.5" customHeight="1">
      <c r="A82" s="67" t="s">
        <v>135</v>
      </c>
      <c r="B82" s="71" t="s">
        <v>319</v>
      </c>
      <c r="C82" s="47" t="s">
        <v>136</v>
      </c>
      <c r="D82" s="48" t="s">
        <v>134</v>
      </c>
      <c r="E82" s="49" t="s">
        <v>75</v>
      </c>
      <c r="F82" s="84">
        <v>100</v>
      </c>
      <c r="G82" s="51"/>
      <c r="H82" s="66">
        <f>ROUND(G82,2)*F82</f>
        <v>0</v>
      </c>
      <c r="I82" s="46"/>
      <c r="K82" s="76"/>
      <c r="N82" s="77"/>
      <c r="O82" s="77"/>
      <c r="P82" s="77"/>
    </row>
    <row r="83" spans="1:16" s="75" customFormat="1" ht="30" customHeight="1">
      <c r="A83" s="67" t="s">
        <v>92</v>
      </c>
      <c r="B83" s="71" t="s">
        <v>320</v>
      </c>
      <c r="C83" s="47" t="s">
        <v>93</v>
      </c>
      <c r="D83" s="48" t="s">
        <v>134</v>
      </c>
      <c r="E83" s="49" t="s">
        <v>75</v>
      </c>
      <c r="F83" s="84">
        <v>1600</v>
      </c>
      <c r="G83" s="51"/>
      <c r="H83" s="66">
        <f>ROUND(G83,2)*F83</f>
        <v>0</v>
      </c>
      <c r="I83" s="46"/>
      <c r="K83" s="76"/>
      <c r="N83" s="77"/>
      <c r="O83" s="77"/>
      <c r="P83" s="77"/>
    </row>
    <row r="84" spans="1:8" s="27" customFormat="1" ht="30" customHeight="1">
      <c r="A84" s="28"/>
      <c r="B84" s="24"/>
      <c r="C84" s="123" t="s">
        <v>16</v>
      </c>
      <c r="D84" s="124"/>
      <c r="E84" s="103"/>
      <c r="F84" s="103"/>
      <c r="G84" s="28"/>
      <c r="H84" s="29"/>
    </row>
    <row r="85" spans="1:16" s="75" customFormat="1" ht="30" customHeight="1">
      <c r="A85" s="67" t="s">
        <v>249</v>
      </c>
      <c r="B85" s="71" t="s">
        <v>321</v>
      </c>
      <c r="C85" s="47" t="s">
        <v>250</v>
      </c>
      <c r="D85" s="48" t="s">
        <v>251</v>
      </c>
      <c r="E85" s="49"/>
      <c r="F85" s="61"/>
      <c r="G85" s="54"/>
      <c r="H85" s="66"/>
      <c r="I85" s="46"/>
      <c r="J85" s="86"/>
      <c r="K85" s="76"/>
      <c r="N85" s="77"/>
      <c r="O85" s="77"/>
      <c r="P85" s="77"/>
    </row>
    <row r="86" spans="1:16" s="75" customFormat="1" ht="30" customHeight="1">
      <c r="A86" s="67" t="s">
        <v>252</v>
      </c>
      <c r="B86" s="57" t="s">
        <v>44</v>
      </c>
      <c r="C86" s="47" t="s">
        <v>253</v>
      </c>
      <c r="D86" s="48"/>
      <c r="E86" s="49" t="s">
        <v>50</v>
      </c>
      <c r="F86" s="61">
        <v>6</v>
      </c>
      <c r="G86" s="51"/>
      <c r="H86" s="66">
        <f>ROUND(G86,2)*F86</f>
        <v>0</v>
      </c>
      <c r="I86" s="46"/>
      <c r="K86" s="76"/>
      <c r="N86" s="77"/>
      <c r="O86" s="77"/>
      <c r="P86" s="77"/>
    </row>
    <row r="87" spans="1:16" s="83" customFormat="1" ht="30" customHeight="1">
      <c r="A87" s="67" t="s">
        <v>254</v>
      </c>
      <c r="B87" s="71" t="s">
        <v>322</v>
      </c>
      <c r="C87" s="47" t="s">
        <v>255</v>
      </c>
      <c r="D87" s="48" t="s">
        <v>251</v>
      </c>
      <c r="E87" s="49"/>
      <c r="F87" s="61"/>
      <c r="G87" s="54"/>
      <c r="H87" s="66"/>
      <c r="I87" s="46"/>
      <c r="J87" s="86"/>
      <c r="K87" s="76"/>
      <c r="N87" s="77"/>
      <c r="O87" s="77"/>
      <c r="P87" s="77"/>
    </row>
    <row r="88" spans="1:16" s="83" customFormat="1" ht="30" customHeight="1">
      <c r="A88" s="67" t="s">
        <v>256</v>
      </c>
      <c r="B88" s="57" t="s">
        <v>44</v>
      </c>
      <c r="C88" s="47" t="s">
        <v>257</v>
      </c>
      <c r="D88" s="87"/>
      <c r="E88" s="49"/>
      <c r="F88" s="61"/>
      <c r="G88" s="54"/>
      <c r="H88" s="66"/>
      <c r="I88" s="46" t="s">
        <v>258</v>
      </c>
      <c r="K88" s="76"/>
      <c r="N88" s="77"/>
      <c r="O88" s="77"/>
      <c r="P88" s="77"/>
    </row>
    <row r="89" spans="1:16" s="83" customFormat="1" ht="43.5" customHeight="1">
      <c r="A89" s="67" t="s">
        <v>259</v>
      </c>
      <c r="B89" s="57"/>
      <c r="C89" s="47" t="s">
        <v>260</v>
      </c>
      <c r="D89" s="87"/>
      <c r="E89" s="49" t="s">
        <v>75</v>
      </c>
      <c r="F89" s="84">
        <v>22</v>
      </c>
      <c r="G89" s="51"/>
      <c r="H89" s="66">
        <f>ROUND(G89,2)*F89</f>
        <v>0</v>
      </c>
      <c r="I89" s="46" t="s">
        <v>261</v>
      </c>
      <c r="J89" s="88"/>
      <c r="K89" s="76"/>
      <c r="N89" s="77"/>
      <c r="O89" s="77"/>
      <c r="P89" s="77"/>
    </row>
    <row r="90" spans="1:16" s="90" customFormat="1" ht="43.5" customHeight="1">
      <c r="A90" s="67" t="s">
        <v>137</v>
      </c>
      <c r="B90" s="71" t="s">
        <v>323</v>
      </c>
      <c r="C90" s="68" t="s">
        <v>138</v>
      </c>
      <c r="D90" s="48" t="s">
        <v>251</v>
      </c>
      <c r="E90" s="49"/>
      <c r="F90" s="61"/>
      <c r="G90" s="54"/>
      <c r="H90" s="66"/>
      <c r="I90" s="46"/>
      <c r="J90" s="89"/>
      <c r="K90" s="76"/>
      <c r="N90" s="77"/>
      <c r="O90" s="77"/>
      <c r="P90" s="77"/>
    </row>
    <row r="91" spans="1:16" s="78" customFormat="1" ht="43.5" customHeight="1">
      <c r="A91" s="67" t="s">
        <v>139</v>
      </c>
      <c r="B91" s="57" t="s">
        <v>44</v>
      </c>
      <c r="C91" s="47" t="s">
        <v>140</v>
      </c>
      <c r="D91" s="48"/>
      <c r="E91" s="49" t="s">
        <v>50</v>
      </c>
      <c r="F91" s="61">
        <v>1</v>
      </c>
      <c r="G91" s="51"/>
      <c r="H91" s="66">
        <f>ROUND(G91,2)*F91</f>
        <v>0</v>
      </c>
      <c r="I91" s="56"/>
      <c r="J91" s="91"/>
      <c r="K91" s="76"/>
      <c r="N91" s="77"/>
      <c r="O91" s="77"/>
      <c r="P91" s="77"/>
    </row>
    <row r="92" spans="1:16" s="78" customFormat="1" ht="43.5" customHeight="1">
      <c r="A92" s="67" t="s">
        <v>141</v>
      </c>
      <c r="B92" s="57" t="s">
        <v>55</v>
      </c>
      <c r="C92" s="47" t="s">
        <v>142</v>
      </c>
      <c r="D92" s="48"/>
      <c r="E92" s="49" t="s">
        <v>50</v>
      </c>
      <c r="F92" s="61">
        <v>1</v>
      </c>
      <c r="G92" s="51"/>
      <c r="H92" s="66">
        <f>ROUND(G92,2)*F92</f>
        <v>0</v>
      </c>
      <c r="I92" s="56"/>
      <c r="J92" s="91"/>
      <c r="K92" s="76"/>
      <c r="N92" s="77"/>
      <c r="O92" s="77"/>
      <c r="P92" s="77"/>
    </row>
    <row r="93" spans="1:16" s="78" customFormat="1" ht="43.5" customHeight="1">
      <c r="A93" s="67" t="s">
        <v>143</v>
      </c>
      <c r="B93" s="57" t="s">
        <v>76</v>
      </c>
      <c r="C93" s="47" t="s">
        <v>144</v>
      </c>
      <c r="D93" s="48"/>
      <c r="E93" s="49" t="s">
        <v>50</v>
      </c>
      <c r="F93" s="61">
        <v>1</v>
      </c>
      <c r="G93" s="51"/>
      <c r="H93" s="66">
        <f>ROUND(G93,2)*F93</f>
        <v>0</v>
      </c>
      <c r="I93" s="56"/>
      <c r="J93" s="91"/>
      <c r="K93" s="76"/>
      <c r="N93" s="77"/>
      <c r="O93" s="77"/>
      <c r="P93" s="77"/>
    </row>
    <row r="94" spans="1:16" s="78" customFormat="1" ht="43.5" customHeight="1">
      <c r="A94" s="67" t="s">
        <v>94</v>
      </c>
      <c r="B94" s="57" t="s">
        <v>104</v>
      </c>
      <c r="C94" s="47" t="s">
        <v>145</v>
      </c>
      <c r="D94" s="48"/>
      <c r="E94" s="49" t="s">
        <v>50</v>
      </c>
      <c r="F94" s="61">
        <v>1</v>
      </c>
      <c r="G94" s="51"/>
      <c r="H94" s="66">
        <f>ROUND(G94,2)*F94</f>
        <v>0</v>
      </c>
      <c r="I94" s="56"/>
      <c r="J94" s="91"/>
      <c r="K94" s="76"/>
      <c r="N94" s="77"/>
      <c r="O94" s="77"/>
      <c r="P94" s="77"/>
    </row>
    <row r="95" spans="1:16" s="78" customFormat="1" ht="43.5" customHeight="1">
      <c r="A95" s="67" t="s">
        <v>95</v>
      </c>
      <c r="B95" s="57" t="s">
        <v>110</v>
      </c>
      <c r="C95" s="47" t="s">
        <v>96</v>
      </c>
      <c r="D95" s="48"/>
      <c r="E95" s="49" t="s">
        <v>50</v>
      </c>
      <c r="F95" s="61">
        <v>1</v>
      </c>
      <c r="G95" s="51"/>
      <c r="H95" s="66">
        <f>ROUND(G95,2)*F95</f>
        <v>0</v>
      </c>
      <c r="I95" s="56"/>
      <c r="J95" s="91"/>
      <c r="K95" s="76"/>
      <c r="N95" s="77"/>
      <c r="O95" s="77"/>
      <c r="P95" s="77"/>
    </row>
    <row r="96" spans="1:16" s="90" customFormat="1" ht="39.75" customHeight="1">
      <c r="A96" s="67" t="s">
        <v>262</v>
      </c>
      <c r="B96" s="71" t="s">
        <v>324</v>
      </c>
      <c r="C96" s="68" t="s">
        <v>263</v>
      </c>
      <c r="D96" s="48" t="s">
        <v>251</v>
      </c>
      <c r="E96" s="49"/>
      <c r="F96" s="61"/>
      <c r="G96" s="54"/>
      <c r="H96" s="66"/>
      <c r="I96" s="46"/>
      <c r="J96" s="91"/>
      <c r="K96" s="76"/>
      <c r="N96" s="77"/>
      <c r="O96" s="77"/>
      <c r="P96" s="77"/>
    </row>
    <row r="97" spans="1:16" s="90" customFormat="1" ht="30" customHeight="1">
      <c r="A97" s="67" t="s">
        <v>264</v>
      </c>
      <c r="B97" s="57" t="s">
        <v>44</v>
      </c>
      <c r="C97" s="68" t="s">
        <v>265</v>
      </c>
      <c r="D97" s="48"/>
      <c r="E97" s="49" t="s">
        <v>50</v>
      </c>
      <c r="F97" s="61">
        <v>6</v>
      </c>
      <c r="G97" s="51"/>
      <c r="H97" s="66">
        <f>ROUND(G97,2)*F97</f>
        <v>0</v>
      </c>
      <c r="I97" s="46" t="s">
        <v>266</v>
      </c>
      <c r="J97" s="91"/>
      <c r="K97" s="76"/>
      <c r="N97" s="77"/>
      <c r="O97" s="77"/>
      <c r="P97" s="77"/>
    </row>
    <row r="98" spans="1:16" s="75" customFormat="1" ht="30" customHeight="1">
      <c r="A98" s="67" t="s">
        <v>267</v>
      </c>
      <c r="B98" s="71" t="s">
        <v>339</v>
      </c>
      <c r="C98" s="47" t="s">
        <v>338</v>
      </c>
      <c r="D98" s="48" t="s">
        <v>251</v>
      </c>
      <c r="E98" s="49" t="s">
        <v>50</v>
      </c>
      <c r="F98" s="61">
        <v>1</v>
      </c>
      <c r="G98" s="51"/>
      <c r="H98" s="66">
        <f>ROUND(G98,2)*F98</f>
        <v>0</v>
      </c>
      <c r="I98" s="46"/>
      <c r="J98" s="86"/>
      <c r="K98" s="76"/>
      <c r="N98" s="77"/>
      <c r="O98" s="77"/>
      <c r="P98" s="77"/>
    </row>
    <row r="99" spans="1:16" s="78" customFormat="1" ht="30" customHeight="1">
      <c r="A99" s="67" t="s">
        <v>268</v>
      </c>
      <c r="B99" s="71" t="s">
        <v>325</v>
      </c>
      <c r="C99" s="47" t="s">
        <v>269</v>
      </c>
      <c r="D99" s="48" t="s">
        <v>251</v>
      </c>
      <c r="E99" s="49" t="s">
        <v>50</v>
      </c>
      <c r="F99" s="61">
        <v>1</v>
      </c>
      <c r="G99" s="51"/>
      <c r="H99" s="66">
        <f>ROUND(G99,2)*F99</f>
        <v>0</v>
      </c>
      <c r="I99" s="46"/>
      <c r="J99" s="86"/>
      <c r="K99" s="76"/>
      <c r="N99" s="77"/>
      <c r="O99" s="77"/>
      <c r="P99" s="77"/>
    </row>
    <row r="100" spans="1:16" s="78" customFormat="1" ht="30" customHeight="1">
      <c r="A100" s="67" t="s">
        <v>270</v>
      </c>
      <c r="B100" s="71" t="s">
        <v>326</v>
      </c>
      <c r="C100" s="47" t="s">
        <v>271</v>
      </c>
      <c r="D100" s="48" t="s">
        <v>272</v>
      </c>
      <c r="E100" s="49" t="s">
        <v>75</v>
      </c>
      <c r="F100" s="84">
        <v>12</v>
      </c>
      <c r="G100" s="51"/>
      <c r="H100" s="66">
        <f>ROUND(G100,2)*F100</f>
        <v>0</v>
      </c>
      <c r="I100" s="46"/>
      <c r="K100" s="76"/>
      <c r="N100" s="77"/>
      <c r="O100" s="77"/>
      <c r="P100" s="77"/>
    </row>
    <row r="101" spans="1:8" s="27" customFormat="1" ht="30" customHeight="1">
      <c r="A101" s="28"/>
      <c r="B101" s="24"/>
      <c r="C101" s="101" t="s">
        <v>17</v>
      </c>
      <c r="D101" s="103"/>
      <c r="E101" s="103"/>
      <c r="F101" s="103"/>
      <c r="G101" s="28"/>
      <c r="H101" s="29"/>
    </row>
    <row r="102" spans="1:16" s="78" customFormat="1" ht="43.5" customHeight="1">
      <c r="A102" s="67" t="s">
        <v>97</v>
      </c>
      <c r="B102" s="71" t="s">
        <v>327</v>
      </c>
      <c r="C102" s="47" t="s">
        <v>146</v>
      </c>
      <c r="D102" s="48" t="s">
        <v>273</v>
      </c>
      <c r="E102" s="49" t="s">
        <v>50</v>
      </c>
      <c r="F102" s="61">
        <v>16</v>
      </c>
      <c r="G102" s="51"/>
      <c r="H102" s="66">
        <f>ROUND(G102,2)*F102</f>
        <v>0</v>
      </c>
      <c r="I102" s="46"/>
      <c r="K102" s="76"/>
      <c r="N102" s="77"/>
      <c r="O102" s="77"/>
      <c r="P102" s="77"/>
    </row>
    <row r="103" spans="1:16" s="78" customFormat="1" ht="30" customHeight="1">
      <c r="A103" s="67" t="s">
        <v>120</v>
      </c>
      <c r="B103" s="71" t="s">
        <v>328</v>
      </c>
      <c r="C103" s="47" t="s">
        <v>147</v>
      </c>
      <c r="D103" s="48" t="s">
        <v>251</v>
      </c>
      <c r="E103" s="49"/>
      <c r="F103" s="61"/>
      <c r="G103" s="52"/>
      <c r="H103" s="66"/>
      <c r="I103" s="46"/>
      <c r="J103" s="91"/>
      <c r="K103" s="76"/>
      <c r="N103" s="77"/>
      <c r="O103" s="77"/>
      <c r="P103" s="77"/>
    </row>
    <row r="104" spans="1:16" s="78" customFormat="1" ht="30" customHeight="1">
      <c r="A104" s="67" t="s">
        <v>148</v>
      </c>
      <c r="B104" s="57" t="s">
        <v>44</v>
      </c>
      <c r="C104" s="47" t="s">
        <v>274</v>
      </c>
      <c r="D104" s="48"/>
      <c r="E104" s="49" t="s">
        <v>121</v>
      </c>
      <c r="F104" s="84">
        <v>1.2</v>
      </c>
      <c r="G104" s="51"/>
      <c r="H104" s="66">
        <f>ROUND(G104,2)*F104</f>
        <v>0</v>
      </c>
      <c r="I104" s="46"/>
      <c r="J104" s="91"/>
      <c r="K104" s="76"/>
      <c r="N104" s="77"/>
      <c r="O104" s="77"/>
      <c r="P104" s="77"/>
    </row>
    <row r="105" spans="1:16" s="75" customFormat="1" ht="30" customHeight="1">
      <c r="A105" s="67" t="s">
        <v>98</v>
      </c>
      <c r="B105" s="71" t="s">
        <v>329</v>
      </c>
      <c r="C105" s="47" t="s">
        <v>149</v>
      </c>
      <c r="D105" s="48" t="s">
        <v>273</v>
      </c>
      <c r="E105" s="49"/>
      <c r="F105" s="61"/>
      <c r="G105" s="54"/>
      <c r="H105" s="66"/>
      <c r="I105" s="46"/>
      <c r="K105" s="76"/>
      <c r="N105" s="77"/>
      <c r="O105" s="77"/>
      <c r="P105" s="77"/>
    </row>
    <row r="106" spans="1:16" s="78" customFormat="1" ht="30" customHeight="1">
      <c r="A106" s="67" t="s">
        <v>275</v>
      </c>
      <c r="B106" s="57" t="s">
        <v>44</v>
      </c>
      <c r="C106" s="47" t="s">
        <v>276</v>
      </c>
      <c r="D106" s="48"/>
      <c r="E106" s="49" t="s">
        <v>50</v>
      </c>
      <c r="F106" s="61">
        <v>6</v>
      </c>
      <c r="G106" s="51"/>
      <c r="H106" s="66">
        <f aca="true" t="shared" si="1" ref="H106:H113">ROUND(G106,2)*F106</f>
        <v>0</v>
      </c>
      <c r="I106" s="46"/>
      <c r="K106" s="76"/>
      <c r="N106" s="77"/>
      <c r="O106" s="77"/>
      <c r="P106" s="77"/>
    </row>
    <row r="107" spans="1:16" s="78" customFormat="1" ht="30" customHeight="1">
      <c r="A107" s="67" t="s">
        <v>99</v>
      </c>
      <c r="B107" s="57" t="s">
        <v>55</v>
      </c>
      <c r="C107" s="47" t="s">
        <v>100</v>
      </c>
      <c r="D107" s="48"/>
      <c r="E107" s="49" t="s">
        <v>50</v>
      </c>
      <c r="F107" s="61">
        <v>5</v>
      </c>
      <c r="G107" s="51"/>
      <c r="H107" s="66">
        <f t="shared" si="1"/>
        <v>0</v>
      </c>
      <c r="I107" s="46"/>
      <c r="K107" s="76"/>
      <c r="N107" s="77"/>
      <c r="O107" s="77"/>
      <c r="P107" s="77"/>
    </row>
    <row r="108" spans="1:16" s="78" customFormat="1" ht="30" customHeight="1">
      <c r="A108" s="67" t="s">
        <v>101</v>
      </c>
      <c r="B108" s="57" t="s">
        <v>76</v>
      </c>
      <c r="C108" s="47" t="s">
        <v>102</v>
      </c>
      <c r="D108" s="48"/>
      <c r="E108" s="49" t="s">
        <v>50</v>
      </c>
      <c r="F108" s="61">
        <v>3</v>
      </c>
      <c r="G108" s="51"/>
      <c r="H108" s="66">
        <f t="shared" si="1"/>
        <v>0</v>
      </c>
      <c r="I108" s="46"/>
      <c r="K108" s="76"/>
      <c r="N108" s="77"/>
      <c r="O108" s="77"/>
      <c r="P108" s="77"/>
    </row>
    <row r="109" spans="1:16" s="78" customFormat="1" ht="30" customHeight="1">
      <c r="A109" s="67" t="s">
        <v>103</v>
      </c>
      <c r="B109" s="57" t="s">
        <v>104</v>
      </c>
      <c r="C109" s="47" t="s">
        <v>105</v>
      </c>
      <c r="D109" s="48"/>
      <c r="E109" s="49" t="s">
        <v>50</v>
      </c>
      <c r="F109" s="61">
        <v>2</v>
      </c>
      <c r="G109" s="51"/>
      <c r="H109" s="66">
        <f t="shared" si="1"/>
        <v>0</v>
      </c>
      <c r="I109" s="46"/>
      <c r="K109" s="76"/>
      <c r="N109" s="77"/>
      <c r="O109" s="77"/>
      <c r="P109" s="77"/>
    </row>
    <row r="110" spans="1:16" s="75" customFormat="1" ht="30" customHeight="1">
      <c r="A110" s="67" t="s">
        <v>122</v>
      </c>
      <c r="B110" s="71" t="s">
        <v>330</v>
      </c>
      <c r="C110" s="47" t="s">
        <v>150</v>
      </c>
      <c r="D110" s="48" t="s">
        <v>273</v>
      </c>
      <c r="E110" s="49" t="s">
        <v>50</v>
      </c>
      <c r="F110" s="61">
        <v>14</v>
      </c>
      <c r="G110" s="51"/>
      <c r="H110" s="66">
        <f t="shared" si="1"/>
        <v>0</v>
      </c>
      <c r="I110" s="46"/>
      <c r="K110" s="76"/>
      <c r="N110" s="77"/>
      <c r="O110" s="77"/>
      <c r="P110" s="77"/>
    </row>
    <row r="111" spans="1:16" s="75" customFormat="1" ht="30" customHeight="1">
      <c r="A111" s="67" t="s">
        <v>123</v>
      </c>
      <c r="B111" s="71" t="s">
        <v>331</v>
      </c>
      <c r="C111" s="47" t="s">
        <v>151</v>
      </c>
      <c r="D111" s="48" t="s">
        <v>273</v>
      </c>
      <c r="E111" s="49" t="s">
        <v>50</v>
      </c>
      <c r="F111" s="61">
        <v>2</v>
      </c>
      <c r="G111" s="51"/>
      <c r="H111" s="66">
        <f t="shared" si="1"/>
        <v>0</v>
      </c>
      <c r="I111" s="46"/>
      <c r="K111" s="76"/>
      <c r="N111" s="77"/>
      <c r="O111" s="77"/>
      <c r="P111" s="77"/>
    </row>
    <row r="112" spans="1:16" s="78" customFormat="1" ht="30" customHeight="1">
      <c r="A112" s="67" t="s">
        <v>124</v>
      </c>
      <c r="B112" s="71" t="s">
        <v>332</v>
      </c>
      <c r="C112" s="47" t="s">
        <v>152</v>
      </c>
      <c r="D112" s="48" t="s">
        <v>273</v>
      </c>
      <c r="E112" s="49" t="s">
        <v>50</v>
      </c>
      <c r="F112" s="61">
        <v>2</v>
      </c>
      <c r="G112" s="51"/>
      <c r="H112" s="66">
        <f t="shared" si="1"/>
        <v>0</v>
      </c>
      <c r="I112" s="46"/>
      <c r="K112" s="76"/>
      <c r="N112" s="77"/>
      <c r="O112" s="77"/>
      <c r="P112" s="77"/>
    </row>
    <row r="113" spans="1:16" s="78" customFormat="1" ht="43.5" customHeight="1">
      <c r="A113" s="67" t="s">
        <v>277</v>
      </c>
      <c r="B113" s="71" t="s">
        <v>333</v>
      </c>
      <c r="C113" s="47" t="s">
        <v>278</v>
      </c>
      <c r="D113" s="48" t="s">
        <v>273</v>
      </c>
      <c r="E113" s="49" t="s">
        <v>50</v>
      </c>
      <c r="F113" s="92">
        <v>7</v>
      </c>
      <c r="G113" s="51"/>
      <c r="H113" s="66">
        <f t="shared" si="1"/>
        <v>0</v>
      </c>
      <c r="I113" s="46"/>
      <c r="J113" s="86"/>
      <c r="K113" s="76"/>
      <c r="N113" s="77"/>
      <c r="O113" s="77"/>
      <c r="P113" s="77"/>
    </row>
    <row r="114" spans="1:8" s="27" customFormat="1" ht="30" customHeight="1">
      <c r="A114" s="28"/>
      <c r="B114" s="24"/>
      <c r="C114" s="101" t="s">
        <v>18</v>
      </c>
      <c r="D114" s="103"/>
      <c r="E114" s="103"/>
      <c r="F114" s="103"/>
      <c r="G114" s="28"/>
      <c r="H114" s="29"/>
    </row>
    <row r="115" spans="1:16" s="75" customFormat="1" ht="30" customHeight="1">
      <c r="A115" s="64" t="s">
        <v>106</v>
      </c>
      <c r="B115" s="71" t="s">
        <v>334</v>
      </c>
      <c r="C115" s="47" t="s">
        <v>107</v>
      </c>
      <c r="D115" s="48" t="s">
        <v>279</v>
      </c>
      <c r="E115" s="49"/>
      <c r="F115" s="50"/>
      <c r="G115" s="54"/>
      <c r="H115" s="52"/>
      <c r="I115" s="46"/>
      <c r="K115" s="76"/>
      <c r="N115" s="77"/>
      <c r="O115" s="77"/>
      <c r="P115" s="77"/>
    </row>
    <row r="116" spans="1:16" s="78" customFormat="1" ht="30" customHeight="1">
      <c r="A116" s="64" t="s">
        <v>280</v>
      </c>
      <c r="B116" s="57" t="s">
        <v>44</v>
      </c>
      <c r="C116" s="47" t="s">
        <v>281</v>
      </c>
      <c r="D116" s="48"/>
      <c r="E116" s="49" t="s">
        <v>43</v>
      </c>
      <c r="F116" s="72">
        <v>50</v>
      </c>
      <c r="G116" s="51"/>
      <c r="H116" s="52">
        <f>ROUND(G116,2)*F116</f>
        <v>0</v>
      </c>
      <c r="I116" s="69"/>
      <c r="K116" s="76"/>
      <c r="N116" s="77"/>
      <c r="O116" s="77"/>
      <c r="P116" s="77"/>
    </row>
    <row r="117" spans="1:16" s="78" customFormat="1" ht="30" customHeight="1">
      <c r="A117" s="64" t="s">
        <v>108</v>
      </c>
      <c r="B117" s="57" t="s">
        <v>55</v>
      </c>
      <c r="C117" s="47" t="s">
        <v>109</v>
      </c>
      <c r="D117" s="48"/>
      <c r="E117" s="49" t="s">
        <v>43</v>
      </c>
      <c r="F117" s="72">
        <v>650</v>
      </c>
      <c r="G117" s="51"/>
      <c r="H117" s="52">
        <f>ROUND(G117,2)*F117</f>
        <v>0</v>
      </c>
      <c r="I117" s="46"/>
      <c r="K117" s="76"/>
      <c r="N117" s="77"/>
      <c r="O117" s="77"/>
      <c r="P117" s="77"/>
    </row>
    <row r="118" spans="1:8" ht="30" customHeight="1" thickBot="1">
      <c r="A118" s="11"/>
      <c r="B118" s="23" t="str">
        <f>B6</f>
        <v>A</v>
      </c>
      <c r="C118" s="120" t="str">
        <f>C6</f>
        <v>Ness Avenue (Westbound): 150m West of Conway Street to Belvidere Street - Concrete Repairs and Asphalt Resurfacing</v>
      </c>
      <c r="D118" s="121"/>
      <c r="E118" s="121"/>
      <c r="F118" s="122"/>
      <c r="G118" s="11" t="s">
        <v>13</v>
      </c>
      <c r="H118" s="11">
        <f>SUM(H8:H117)</f>
        <v>0</v>
      </c>
    </row>
    <row r="119" spans="1:8" s="22" customFormat="1" ht="37.5" customHeight="1" thickTop="1">
      <c r="A119" s="10"/>
      <c r="B119" s="128" t="s">
        <v>34</v>
      </c>
      <c r="C119" s="129"/>
      <c r="D119" s="129"/>
      <c r="E119" s="129"/>
      <c r="F119" s="129"/>
      <c r="G119" s="130">
        <f>SUM(H118:H118)</f>
        <v>0</v>
      </c>
      <c r="H119" s="131"/>
    </row>
    <row r="120" spans="1:8" ht="37.5" customHeight="1">
      <c r="A120" s="10"/>
      <c r="B120" s="132" t="s">
        <v>32</v>
      </c>
      <c r="C120" s="118"/>
      <c r="D120" s="118"/>
      <c r="E120" s="118"/>
      <c r="F120" s="118"/>
      <c r="G120" s="118"/>
      <c r="H120" s="119"/>
    </row>
    <row r="121" spans="1:8" ht="37.5" customHeight="1">
      <c r="A121" s="10"/>
      <c r="B121" s="117" t="s">
        <v>33</v>
      </c>
      <c r="C121" s="118"/>
      <c r="D121" s="118"/>
      <c r="E121" s="118"/>
      <c r="F121" s="118"/>
      <c r="G121" s="118"/>
      <c r="H121" s="119"/>
    </row>
    <row r="122" spans="1:8" ht="15.75" customHeight="1">
      <c r="A122" s="43"/>
      <c r="B122" s="94"/>
      <c r="C122" s="63"/>
      <c r="D122" s="93"/>
      <c r="E122" s="63"/>
      <c r="F122" s="63"/>
      <c r="G122" s="44"/>
      <c r="H122" s="95"/>
    </row>
    <row r="123" spans="2:8" ht="15">
      <c r="B123" s="94"/>
      <c r="C123" s="63"/>
      <c r="D123" s="93"/>
      <c r="E123" s="63"/>
      <c r="F123" s="63"/>
      <c r="G123" s="70"/>
      <c r="H123" s="95"/>
    </row>
    <row r="124" spans="2:8" ht="15">
      <c r="B124" s="39"/>
      <c r="C124" s="40"/>
      <c r="D124" s="41"/>
      <c r="E124" s="40"/>
      <c r="F124" s="40"/>
      <c r="G124" s="96"/>
      <c r="H124" s="15"/>
    </row>
  </sheetData>
  <sheetProtection password="C59C" sheet="1" objects="1" scenarios="1" selectLockedCells="1"/>
  <mergeCells count="7">
    <mergeCell ref="B121:H121"/>
    <mergeCell ref="C118:F118"/>
    <mergeCell ref="C84:D84"/>
    <mergeCell ref="C6:F6"/>
    <mergeCell ref="B119:F119"/>
    <mergeCell ref="G119:H119"/>
    <mergeCell ref="B120:H120"/>
  </mergeCells>
  <conditionalFormatting sqref="D115:D117 D104:D113 D102 D91:D95 D82:D83 D73:D80 D16:D71 D7:D14">
    <cfRule type="cellIs" priority="1" dxfId="0" operator="equal" stopIfTrue="1">
      <formula>"CW 2130-R11"</formula>
    </cfRule>
    <cfRule type="cellIs" priority="2" dxfId="0" operator="equal" stopIfTrue="1">
      <formula>"CW 3120-R2"</formula>
    </cfRule>
    <cfRule type="cellIs" priority="3" dxfId="0" operator="equal" stopIfTrue="1">
      <formula>"CW 3240-R7"</formula>
    </cfRule>
  </conditionalFormatting>
  <conditionalFormatting sqref="D103 D96:D99 D88:D90 D85:D86">
    <cfRule type="cellIs" priority="4" dxfId="0" operator="equal" stopIfTrue="1">
      <formula>"CW 3120-R2"</formula>
    </cfRule>
    <cfRule type="cellIs" priority="5" dxfId="0" operator="equal" stopIfTrue="1">
      <formula>"CW 3240-R7"</formula>
    </cfRule>
  </conditionalFormatting>
  <conditionalFormatting sqref="D100">
    <cfRule type="cellIs" priority="6" dxfId="0" operator="equal" stopIfTrue="1">
      <formula>"CW 2130-R11"</formula>
    </cfRule>
    <cfRule type="cellIs" priority="7" dxfId="0" operator="equal" stopIfTrue="1">
      <formula>"CW 3240-R7"</formula>
    </cfRule>
  </conditionalFormatting>
  <conditionalFormatting sqref="D87">
    <cfRule type="cellIs" priority="8" dxfId="0" operator="equal" stopIfTrue="1">
      <formula>"CW 3240-R7"</formula>
    </cfRule>
  </conditionalFormatting>
  <dataValidations count="3">
    <dataValidation type="decimal" operator="greaterThan" allowBlank="1" showInputMessage="1" showErrorMessage="1" prompt="Enter your Unit Bid Price.&#10;You do not need to type in the &quot;$&quot;" errorTitle="Illegal Entry" error="Unit Prices must be greater than 0. " sqref="G116:G117 G106:G113 G102 G104 G97:G100 G91:G95 G89 G86 G82:G83 G79:G80 G65:G71 G62:G63 G60 G74:G77 G48:G49 G43:G46 G51:G52 G55:G57 G11:G14 G40 G31:G32 G34:G35 G37:G38 G29 G26:G27 G21:G24 G19 G17 G8:G9">
      <formula1>0</formula1>
    </dataValidation>
    <dataValidation type="custom" allowBlank="1" showInputMessage="1" showErrorMessage="1" error="If you can enter a Unit  Price in this cell, pLease contact the Contract Administrator immediately!" sqref="G115 G105 G96 G90 G87:G88 G85 G78 G73 G64 G61 G58:G59 G50 G47 G41:G42 G53 G39 G30 G33 G36 G28 G25 G20 G18 G16 G7 G10">
      <formula1>"isblank(G3)"</formula1>
    </dataValidation>
    <dataValidation type="decimal" operator="greaterThan" allowBlank="1" showErrorMessage="1" prompt="Enter your Unit Bid Price.&#10;You do not need to type in the &quot;$&quot;" errorTitle="Illegal Entry" error="Unit Prices must be greater than 0. " sqref="G103">
      <formula1>0</formula1>
    </dataValidation>
  </dataValidations>
  <printOptions/>
  <pageMargins left="0.5" right="0.5" top="0.75" bottom="0.75" header="0.25" footer="0.25"/>
  <pageSetup horizontalDpi="600" verticalDpi="600" orientation="portrait" scale="76" r:id="rId1"/>
  <headerFooter alignWithMargins="0">
    <oddHeader>&amp;L&amp;10The City of Winnipeg
Bid Opportunity 396-2008&amp;R&amp;10Bid Submission
Page &amp;P+3 of 12</oddHeader>
    <oddFooter xml:space="preserve">&amp;R__________________
Name of Bidder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Streets &amp; Transportation</dc:creator>
  <cp:keywords/>
  <dc:description>checked by HP on May 29th filw size is 62976</dc:description>
  <cp:lastModifiedBy>vmaroti</cp:lastModifiedBy>
  <cp:lastPrinted>2008-05-30T15:49:16Z</cp:lastPrinted>
  <dcterms:created xsi:type="dcterms:W3CDTF">1999-03-31T15:44:33Z</dcterms:created>
  <dcterms:modified xsi:type="dcterms:W3CDTF">2008-05-30T15:49:24Z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C420041231</vt:lpwstr>
  </property>
</Properties>
</file>