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55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PRICES'!$B$6:$H$319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PRICES'!$B$1:$IV$145</definedName>
    <definedName name="XITEMS">'FORM B - PRICES'!$B$6:$IV$145</definedName>
  </definedNames>
  <calcPr fullCalcOnLoad="1"/>
</workbook>
</file>

<file path=xl/sharedStrings.xml><?xml version="1.0" encoding="utf-8"?>
<sst xmlns="http://schemas.openxmlformats.org/spreadsheetml/2006/main" count="1190" uniqueCount="332">
  <si>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</si>
  <si>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</si>
  <si>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</si>
  <si>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</si>
  <si>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</si>
  <si>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</si>
  <si>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</si>
  <si>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</si>
  <si>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</si>
  <si>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</si>
  <si>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</si>
  <si>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</si>
  <si>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</si>
  <si>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</si>
  <si>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</si>
  <si>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</si>
  <si>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</si>
  <si>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</si>
  <si>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</si>
  <si>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</si>
  <si>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</si>
  <si>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</si>
  <si>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</si>
  <si>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</si>
  <si>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</si>
  <si>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</si>
  <si>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</si>
  <si>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</si>
  <si>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</si>
  <si>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</si>
  <si>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</si>
  <si>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</si>
  <si>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</si>
  <si>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</si>
  <si>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</si>
  <si>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</si>
  <si>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</si>
  <si>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</si>
  <si>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</si>
  <si>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</si>
  <si>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</si>
  <si>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</si>
  <si>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</si>
  <si>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</si>
  <si>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</si>
  <si>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</si>
  <si>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</si>
  <si>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</si>
  <si>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</si>
  <si>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</si>
  <si>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</si>
  <si>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</si>
  <si>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</si>
  <si>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B154</t>
  </si>
  <si>
    <t>Concrete Curb Renewal</t>
  </si>
  <si>
    <t>B155</t>
  </si>
  <si>
    <t>B157</t>
  </si>
  <si>
    <t>B184</t>
  </si>
  <si>
    <t>C001</t>
  </si>
  <si>
    <t>Concrete Pavements, Median Slabs, Bull-noses, and Safety Medians</t>
  </si>
  <si>
    <t>F001</t>
  </si>
  <si>
    <t>B001</t>
  </si>
  <si>
    <t>Pavement Removal</t>
  </si>
  <si>
    <t>B002</t>
  </si>
  <si>
    <t>Concrete Pavement</t>
  </si>
  <si>
    <t>B119</t>
  </si>
  <si>
    <t>Tie-ins and Approaches</t>
  </si>
  <si>
    <t>B003</t>
  </si>
  <si>
    <t>Asphalt Pavement</t>
  </si>
  <si>
    <t xml:space="preserve">CW 3235-R6  </t>
  </si>
  <si>
    <t xml:space="preserve">CW 3410-R7 </t>
  </si>
  <si>
    <t>Adjustment of Catch Basins / Manholes Frames</t>
  </si>
  <si>
    <t>A003</t>
  </si>
  <si>
    <t>A.3</t>
  </si>
  <si>
    <t>Excavation</t>
  </si>
  <si>
    <t>CW 3110-R10</t>
  </si>
  <si>
    <t>A004</t>
  </si>
  <si>
    <t>A.4</t>
  </si>
  <si>
    <t>Sub-Grade Compaction</t>
  </si>
  <si>
    <t>A.5</t>
  </si>
  <si>
    <t>A007</t>
  </si>
  <si>
    <t>A.7</t>
  </si>
  <si>
    <t>Crushed Sub-base Material</t>
  </si>
  <si>
    <t>A.8</t>
  </si>
  <si>
    <t>A022</t>
  </si>
  <si>
    <t>A.18</t>
  </si>
  <si>
    <t>Separation/Reinforcement Geotextile Fabric</t>
  </si>
  <si>
    <t>CW 3130-R1</t>
  </si>
  <si>
    <t>A024</t>
  </si>
  <si>
    <t>A.20</t>
  </si>
  <si>
    <t>Surfacing Material</t>
  </si>
  <si>
    <t>CW 3150-R4</t>
  </si>
  <si>
    <t>CW 3230-R6</t>
  </si>
  <si>
    <t>a)</t>
  </si>
  <si>
    <t>Less than 5 sq.m.</t>
  </si>
  <si>
    <t>b)</t>
  </si>
  <si>
    <t>5 sq.m. to 20 sq.m.</t>
  </si>
  <si>
    <t>Greater than 20 sq.m.</t>
  </si>
  <si>
    <t xml:space="preserve">CW 3240-R7 </t>
  </si>
  <si>
    <t>SD-205,
SD-206A</t>
  </si>
  <si>
    <t>3 m to 30 m</t>
  </si>
  <si>
    <t>Curb Ramp (10mm ht, Integral)</t>
  </si>
  <si>
    <t>SD-229C,D</t>
  </si>
  <si>
    <t>Type IA</t>
  </si>
  <si>
    <t>ROADWORK - REMOVALS/RENEWALS</t>
  </si>
  <si>
    <t>ROADWORK - NEW CONSTRUCTION</t>
  </si>
  <si>
    <t>CW 3310-R12</t>
  </si>
  <si>
    <t>Construction of 150 mm Concrete Pavement (Plain)</t>
  </si>
  <si>
    <t>C055</t>
  </si>
  <si>
    <t xml:space="preserve">Construction of Asphaltic Concrete Pavements </t>
  </si>
  <si>
    <t>C059</t>
  </si>
  <si>
    <t>C060</t>
  </si>
  <si>
    <t>E051</t>
  </si>
  <si>
    <t>Installation of Subdrains</t>
  </si>
  <si>
    <t>CW 3120-R2</t>
  </si>
  <si>
    <t>CW 3210-R7</t>
  </si>
  <si>
    <t>F015</t>
  </si>
  <si>
    <t>Adjustment of Curb and Gutter Inlet Frames</t>
  </si>
  <si>
    <t>G004</t>
  </si>
  <si>
    <t>Seeding</t>
  </si>
  <si>
    <t>CW 3520-R7</t>
  </si>
  <si>
    <t>Geogrid</t>
  </si>
  <si>
    <t>A.6</t>
  </si>
  <si>
    <t>A.9</t>
  </si>
  <si>
    <t>A.10</t>
  </si>
  <si>
    <t>A.11</t>
  </si>
  <si>
    <t>A.12</t>
  </si>
  <si>
    <t>A.13</t>
  </si>
  <si>
    <t>A.15</t>
  </si>
  <si>
    <t>A.16</t>
  </si>
  <si>
    <t>A.17</t>
  </si>
  <si>
    <t>A.19</t>
  </si>
  <si>
    <t>A026</t>
  </si>
  <si>
    <t>Limestone</t>
  </si>
  <si>
    <t>B126</t>
  </si>
  <si>
    <t>B.16</t>
  </si>
  <si>
    <t>Concrete Curb Removal</t>
  </si>
  <si>
    <t>B129</t>
  </si>
  <si>
    <t>Curb and Gutter</t>
  </si>
  <si>
    <t>B.1</t>
  </si>
  <si>
    <t>B.2</t>
  </si>
  <si>
    <t>B.3</t>
  </si>
  <si>
    <t>B.4</t>
  </si>
  <si>
    <t>B.5</t>
  </si>
  <si>
    <t>B.7</t>
  </si>
  <si>
    <t>B.8</t>
  </si>
  <si>
    <t>B.9</t>
  </si>
  <si>
    <t>B.10</t>
  </si>
  <si>
    <t>B.11</t>
  </si>
  <si>
    <t>B.12</t>
  </si>
  <si>
    <t>B.13</t>
  </si>
  <si>
    <t>B.15</t>
  </si>
  <si>
    <t>B.17</t>
  </si>
  <si>
    <t>B.18</t>
  </si>
  <si>
    <t>C.1</t>
  </si>
  <si>
    <t>C.2</t>
  </si>
  <si>
    <t>C.3</t>
  </si>
  <si>
    <t>C.4</t>
  </si>
  <si>
    <t>C.5</t>
  </si>
  <si>
    <t>C.6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</si>
  <si>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</si>
  <si>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</si>
  <si>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</si>
  <si>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</si>
  <si>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</si>
  <si>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</si>
  <si>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</si>
  <si>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</si>
  <si>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</si>
  <si>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</si>
  <si>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</si>
  <si>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</si>
  <si>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</si>
  <si>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</si>
  <si>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</si>
  <si>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</si>
  <si>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</si>
  <si>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</si>
  <si>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</si>
  <si>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</si>
  <si>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</si>
  <si>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</si>
  <si>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</si>
  <si>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</si>
  <si>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</si>
  <si>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</si>
  <si>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</si>
  <si>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</si>
  <si>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</si>
  <si>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</si>
  <si>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A.14</t>
  </si>
  <si>
    <t>B.6</t>
  </si>
  <si>
    <t>Barrier (180mm ht, Dowelled)</t>
  </si>
  <si>
    <t>B.14</t>
  </si>
  <si>
    <t xml:space="preserve">CW 3110-R10, E11 </t>
  </si>
  <si>
    <t>CW 3310-R12, E13</t>
  </si>
  <si>
    <t>A008</t>
  </si>
  <si>
    <t>50 mm - Limestone</t>
  </si>
  <si>
    <t>FORM B: PRICES</t>
  </si>
  <si>
    <t>B127</t>
  </si>
  <si>
    <t>Barrier - Separate</t>
  </si>
  <si>
    <t>B135</t>
  </si>
  <si>
    <t>Concrete Curb Installation</t>
  </si>
  <si>
    <t>B139</t>
  </si>
  <si>
    <t>SD-203B</t>
  </si>
  <si>
    <t>Modified Barrier (180mm ht, Dowelled)</t>
  </si>
  <si>
    <t>ELLICE AVENUE NORTH ALLEY FROM BURNELL STREET TO ARLINGTON STREET</t>
  </si>
  <si>
    <t>KENNEDY STREET / EDMONTON STREET ALLEY FROM QU'APPELLE AVENUE TO SARGENT AVENUE</t>
  </si>
  <si>
    <t>F009</t>
  </si>
  <si>
    <t>Adjustment of Valve Boxes</t>
  </si>
  <si>
    <t>B189</t>
  </si>
  <si>
    <t>Regrading Existing Interlocking Paving Stones</t>
  </si>
  <si>
    <t>CW 3330-R4</t>
  </si>
  <si>
    <t>C.7</t>
  </si>
  <si>
    <t>C.8</t>
  </si>
  <si>
    <t>NOTRE DAME AVENUE / CUMBERLAND AVENUE ALLEY FROM HARGRAVE STREET TO DONALD STREET</t>
  </si>
  <si>
    <t>E003</t>
  </si>
  <si>
    <t>E.1</t>
  </si>
  <si>
    <t xml:space="preserve">Catch Basin  </t>
  </si>
  <si>
    <t>CW 2130-R11</t>
  </si>
  <si>
    <t>E006</t>
  </si>
  <si>
    <t>E.2</t>
  </si>
  <si>
    <t xml:space="preserve">Catch Pit </t>
  </si>
  <si>
    <t>E007</t>
  </si>
  <si>
    <t>SD-023</t>
  </si>
  <si>
    <t>E008</t>
  </si>
  <si>
    <t>E.5</t>
  </si>
  <si>
    <t>Sewer Service</t>
  </si>
  <si>
    <t>E009</t>
  </si>
  <si>
    <t>E010</t>
  </si>
  <si>
    <t>E012</t>
  </si>
  <si>
    <t>E.6</t>
  </si>
  <si>
    <t>Drainage Connection Pipe</t>
  </si>
  <si>
    <t>E023</t>
  </si>
  <si>
    <t>E.10</t>
  </si>
  <si>
    <t>Replacing Standard Frames &amp; Covers</t>
  </si>
  <si>
    <t>E029</t>
  </si>
  <si>
    <t xml:space="preserve">AP-009 - Barrier Curb and Gutter Inlet Cover </t>
  </si>
  <si>
    <t>E.12</t>
  </si>
  <si>
    <t>E035C</t>
  </si>
  <si>
    <t>E.14</t>
  </si>
  <si>
    <t>Connecting to Existing Inlet Box</t>
  </si>
  <si>
    <t>E035D</t>
  </si>
  <si>
    <t>250mm Drainage Connection Inlet Pipe</t>
  </si>
  <si>
    <t>E036</t>
  </si>
  <si>
    <t>E.15</t>
  </si>
  <si>
    <t xml:space="preserve">Connecting to Existing Sewer </t>
  </si>
  <si>
    <t>E037</t>
  </si>
  <si>
    <t>Connecting to 600mm Brick Combined Sewer</t>
  </si>
  <si>
    <t>250 mm PVC SDR-35 Connecting Pipe</t>
  </si>
  <si>
    <t>E050</t>
  </si>
  <si>
    <t>E.23</t>
  </si>
  <si>
    <t>Abandoning Existing Drainage Inlets</t>
  </si>
  <si>
    <t>F.10</t>
  </si>
  <si>
    <t>D.18</t>
  </si>
  <si>
    <t>D.19</t>
  </si>
  <si>
    <t>D.20</t>
  </si>
  <si>
    <t>D.21</t>
  </si>
  <si>
    <t>D.22</t>
  </si>
  <si>
    <t>D.23</t>
  </si>
  <si>
    <t>D.24</t>
  </si>
  <si>
    <t>E</t>
  </si>
  <si>
    <t>E.3</t>
  </si>
  <si>
    <t>E.4</t>
  </si>
  <si>
    <t>E.7</t>
  </si>
  <si>
    <t>E.8</t>
  </si>
  <si>
    <t>E.9</t>
  </si>
  <si>
    <t>E.11</t>
  </si>
  <si>
    <t>E.13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</si>
  <si>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</si>
  <si>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</si>
  <si>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</si>
  <si>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</si>
  <si>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</si>
  <si>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</si>
  <si>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</si>
  <si>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</si>
  <si>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</si>
  <si>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</si>
  <si>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F</t>
  </si>
  <si>
    <t>MAIN STREET EAST ALLEY FROM WESLEY AVENUE TO 90m SOUTH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</si>
  <si>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</si>
  <si>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</si>
  <si>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</si>
  <si>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</si>
  <si>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</si>
  <si>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</si>
  <si>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</si>
  <si>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</si>
  <si>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</si>
  <si>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</si>
  <si>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</si>
  <si>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</si>
  <si>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</si>
  <si>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</si>
  <si>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</si>
  <si>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</si>
  <si>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</si>
  <si>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PORTAGE AVENUE NORTH ALLEY FROM BURNELL STREET TO ARLINGTON STREET</t>
  </si>
  <si>
    <t>HARGRAVE STREET / DONALD STREET ALLEY FROM YORK AVENUE TO ST. MARY AVENUE</t>
  </si>
  <si>
    <t>Concrete Pavements for Early Opening</t>
  </si>
  <si>
    <t>C019</t>
  </si>
  <si>
    <t>Construction of 150 mm Concrete Pavement for Early Opening (72 Hour, Reinforced)</t>
  </si>
  <si>
    <t>C029</t>
  </si>
  <si>
    <t>Construction of 150 mm Concrete Pavement for Early Opening (24 Hour, Reinforced)</t>
  </si>
  <si>
    <t>D.25</t>
  </si>
  <si>
    <t>D.26</t>
  </si>
  <si>
    <t>E005</t>
  </si>
  <si>
    <t>SD-025</t>
  </si>
  <si>
    <t>C.23</t>
  </si>
  <si>
    <t>C.22</t>
  </si>
  <si>
    <t>E038</t>
  </si>
  <si>
    <t xml:space="preserve">250mm PVC SDR-35 of Connecting Ppipe </t>
  </si>
  <si>
    <t>C.24</t>
  </si>
  <si>
    <t>E032</t>
  </si>
  <si>
    <t>Connecting to Existing Manhole</t>
  </si>
  <si>
    <t>E033</t>
  </si>
  <si>
    <t>250mm  PVC SDR-35 Catch Basin Lead</t>
  </si>
  <si>
    <t>E034</t>
  </si>
  <si>
    <t>Connecting to Existing Catch Basin</t>
  </si>
  <si>
    <t>E035</t>
  </si>
  <si>
    <t>250mm Drainage Connection Pipe</t>
  </si>
  <si>
    <t>E.27</t>
  </si>
  <si>
    <t>E.28</t>
  </si>
  <si>
    <t>E.29</t>
  </si>
  <si>
    <t>F.19</t>
  </si>
  <si>
    <t>F.20</t>
  </si>
  <si>
    <t>F.21</t>
  </si>
  <si>
    <t>D.27</t>
  </si>
  <si>
    <t>E10</t>
  </si>
  <si>
    <t>in a Trench, Class B Sand Bedding, Class 3 Backfill</t>
  </si>
  <si>
    <t>Connecting to 300mm PVC Land DrainageSewer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</si>
</sst>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color indexed="20"/>
      <name val="MS Sans Serif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b/>
      <sz val="12"/>
      <color indexed="12"/>
      <name val="MS Sans Serif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48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0" fontId="4" fillId="2" borderId="1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8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9" xfId="0" applyNumberFormat="1" applyBorder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7" fontId="0" fillId="2" borderId="1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13" xfId="0" applyNumberFormat="1" applyFont="1" applyFill="1" applyBorder="1" applyAlignment="1" applyProtection="1">
      <alignment horizontal="left" vertical="center"/>
      <protection/>
    </xf>
    <xf numFmtId="172" fontId="2" fillId="3" borderId="13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7" xfId="0" applyNumberFormat="1" applyFont="1" applyBorder="1" applyAlignment="1">
      <alignment horizontal="center" vertical="center"/>
    </xf>
    <xf numFmtId="0" fontId="2" fillId="2" borderId="13" xfId="0" applyNumberFormat="1" applyFont="1" applyBorder="1" applyAlignment="1">
      <alignment horizontal="center" vertical="center"/>
    </xf>
    <xf numFmtId="7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4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7" fontId="0" fillId="2" borderId="2" xfId="0" applyNumberFormat="1" applyBorder="1" applyAlignment="1">
      <alignment horizontal="center"/>
    </xf>
    <xf numFmtId="0" fontId="0" fillId="2" borderId="6" xfId="0" applyNumberFormat="1" applyBorder="1" applyAlignment="1">
      <alignment horizontal="right"/>
    </xf>
    <xf numFmtId="7" fontId="0" fillId="2" borderId="15" xfId="0" applyNumberFormat="1" applyBorder="1" applyAlignment="1">
      <alignment horizontal="right"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horizontal="center" vertical="top"/>
      <protection/>
    </xf>
    <xf numFmtId="7" fontId="0" fillId="2" borderId="6" xfId="0" applyNumberFormat="1" applyFill="1" applyBorder="1" applyAlignment="1">
      <alignment horizontal="right" vertical="center"/>
    </xf>
    <xf numFmtId="0" fontId="2" fillId="2" borderId="13" xfId="0" applyNumberFormat="1" applyFont="1" applyFill="1" applyBorder="1" applyAlignment="1">
      <alignment horizontal="center" vertical="center"/>
    </xf>
    <xf numFmtId="7" fontId="0" fillId="2" borderId="6" xfId="0" applyNumberFormat="1" applyFill="1" applyBorder="1" applyAlignment="1">
      <alignment horizontal="right"/>
    </xf>
    <xf numFmtId="0" fontId="2" fillId="2" borderId="13" xfId="0" applyNumberFormat="1" applyFont="1" applyFill="1" applyBorder="1" applyAlignment="1">
      <alignment vertical="top"/>
    </xf>
    <xf numFmtId="1" fontId="0" fillId="2" borderId="6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horizontal="center" vertical="top"/>
    </xf>
    <xf numFmtId="4" fontId="0" fillId="2" borderId="16" xfId="0" applyNumberFormat="1" applyFont="1" applyFill="1" applyBorder="1" applyAlignment="1" applyProtection="1">
      <alignment horizontal="center" vertical="top" wrapText="1"/>
      <protection/>
    </xf>
    <xf numFmtId="173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center" vertical="top" wrapText="1"/>
      <protection/>
    </xf>
    <xf numFmtId="0" fontId="0" fillId="2" borderId="16" xfId="0" applyNumberFormat="1" applyFont="1" applyFill="1" applyBorder="1" applyAlignment="1" applyProtection="1">
      <alignment horizontal="center" vertical="top" wrapText="1"/>
      <protection/>
    </xf>
    <xf numFmtId="1" fontId="0" fillId="2" borderId="16" xfId="0" applyNumberFormat="1" applyFont="1" applyFill="1" applyBorder="1" applyAlignment="1" applyProtection="1">
      <alignment horizontal="right" vertical="top"/>
      <protection/>
    </xf>
    <xf numFmtId="174" fontId="0" fillId="2" borderId="16" xfId="0" applyNumberFormat="1" applyFont="1" applyFill="1" applyBorder="1" applyAlignment="1" applyProtection="1">
      <alignment vertical="top"/>
      <protection locked="0"/>
    </xf>
    <xf numFmtId="174" fontId="0" fillId="2" borderId="16" xfId="0" applyNumberFormat="1" applyFont="1" applyFill="1" applyBorder="1" applyAlignment="1" applyProtection="1">
      <alignment vertical="top"/>
      <protection/>
    </xf>
    <xf numFmtId="176" fontId="0" fillId="2" borderId="16" xfId="0" applyNumberFormat="1" applyFont="1" applyFill="1" applyBorder="1" applyAlignment="1" applyProtection="1">
      <alignment horizontal="center" vertical="top"/>
      <protection/>
    </xf>
    <xf numFmtId="0" fontId="4" fillId="2" borderId="16" xfId="0" applyNumberFormat="1" applyFont="1" applyFill="1" applyBorder="1" applyAlignment="1" applyProtection="1">
      <alignment vertical="center"/>
      <protection/>
    </xf>
    <xf numFmtId="173" fontId="0" fillId="2" borderId="16" xfId="0" applyNumberFormat="1" applyFont="1" applyFill="1" applyBorder="1" applyAlignment="1" applyProtection="1">
      <alignment horizontal="right" vertical="top" wrapText="1"/>
      <protection/>
    </xf>
    <xf numFmtId="1" fontId="0" fillId="2" borderId="6" xfId="0" applyNumberFormat="1" applyFill="1" applyBorder="1" applyAlignment="1">
      <alignment vertical="top"/>
    </xf>
    <xf numFmtId="4" fontId="0" fillId="2" borderId="16" xfId="0" applyNumberFormat="1" applyFont="1" applyFill="1" applyBorder="1" applyAlignment="1" applyProtection="1">
      <alignment horizontal="center" vertical="top"/>
      <protection/>
    </xf>
    <xf numFmtId="174" fontId="0" fillId="2" borderId="16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Border="1" applyAlignment="1">
      <alignment/>
    </xf>
    <xf numFmtId="0" fontId="0" fillId="2" borderId="13" xfId="0" applyNumberFormat="1" applyFill="1" applyBorder="1" applyAlignment="1">
      <alignment horizontal="center" vertical="top"/>
    </xf>
    <xf numFmtId="0" fontId="0" fillId="2" borderId="6" xfId="0" applyNumberFormat="1" applyFill="1" applyBorder="1" applyAlignment="1">
      <alignment vertical="top"/>
    </xf>
    <xf numFmtId="0" fontId="0" fillId="2" borderId="13" xfId="0" applyNumberFormat="1" applyFill="1" applyBorder="1" applyAlignment="1">
      <alignment vertical="top"/>
    </xf>
    <xf numFmtId="0" fontId="0" fillId="2" borderId="13" xfId="0" applyNumberFormat="1" applyFill="1" applyBorder="1" applyAlignment="1">
      <alignment horizontal="left" vertical="top"/>
    </xf>
    <xf numFmtId="4" fontId="0" fillId="2" borderId="17" xfId="0" applyNumberFormat="1" applyFont="1" applyFill="1" applyBorder="1" applyAlignment="1" applyProtection="1">
      <alignment horizontal="center" vertical="top" wrapText="1"/>
      <protection/>
    </xf>
    <xf numFmtId="173" fontId="0" fillId="2" borderId="17" xfId="0" applyNumberFormat="1" applyFont="1" applyFill="1" applyBorder="1" applyAlignment="1" applyProtection="1">
      <alignment horizontal="right" vertical="top" wrapText="1"/>
      <protection/>
    </xf>
    <xf numFmtId="172" fontId="0" fillId="2" borderId="17" xfId="0" applyNumberFormat="1" applyFont="1" applyFill="1" applyBorder="1" applyAlignment="1" applyProtection="1">
      <alignment horizontal="left" vertical="top" wrapText="1"/>
      <protection/>
    </xf>
    <xf numFmtId="172" fontId="0" fillId="2" borderId="17" xfId="0" applyNumberFormat="1" applyFont="1" applyFill="1" applyBorder="1" applyAlignment="1" applyProtection="1">
      <alignment horizontal="center" vertical="top" wrapText="1"/>
      <protection/>
    </xf>
    <xf numFmtId="0" fontId="0" fillId="2" borderId="17" xfId="0" applyNumberFormat="1" applyFont="1" applyFill="1" applyBorder="1" applyAlignment="1" applyProtection="1">
      <alignment horizontal="center" vertical="top" wrapText="1"/>
      <protection/>
    </xf>
    <xf numFmtId="174" fontId="0" fillId="2" borderId="17" xfId="0" applyNumberFormat="1" applyFont="1" applyFill="1" applyBorder="1" applyAlignment="1" applyProtection="1">
      <alignment vertical="top"/>
      <protection locked="0"/>
    </xf>
    <xf numFmtId="174" fontId="0" fillId="2" borderId="17" xfId="0" applyNumberFormat="1" applyFont="1" applyFill="1" applyBorder="1" applyAlignment="1" applyProtection="1">
      <alignment vertical="top" wrapText="1"/>
      <protection/>
    </xf>
    <xf numFmtId="172" fontId="4" fillId="2" borderId="13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 vertical="top"/>
      <protection/>
    </xf>
    <xf numFmtId="0" fontId="0" fillId="2" borderId="0" xfId="0" applyFill="1" applyAlignment="1">
      <alignment/>
    </xf>
    <xf numFmtId="0" fontId="0" fillId="2" borderId="8" xfId="0" applyNumberForma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7" fontId="0" fillId="2" borderId="18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0" fontId="2" fillId="2" borderId="19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vertical="top" wrapText="1"/>
    </xf>
    <xf numFmtId="0" fontId="0" fillId="0" borderId="0" xfId="0" applyFill="1" applyAlignment="1" applyProtection="1">
      <alignment vertical="top"/>
      <protection/>
    </xf>
    <xf numFmtId="4" fontId="0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>
      <alignment vertical="top" wrapText="1"/>
    </xf>
    <xf numFmtId="1" fontId="0" fillId="0" borderId="17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 vertical="top" wrapText="1" shrinkToFi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4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172" fontId="0" fillId="0" borderId="16" xfId="0" applyNumberFormat="1" applyFont="1" applyFill="1" applyBorder="1" applyAlignment="1" applyProtection="1">
      <alignment vertical="top" wrapText="1"/>
      <protection/>
    </xf>
    <xf numFmtId="0" fontId="13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174" fontId="14" fillId="0" borderId="16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 applyProtection="1">
      <alignment vertical="top"/>
      <protection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 applyProtection="1">
      <alignment horizontal="center" vertical="top"/>
      <protection/>
    </xf>
    <xf numFmtId="0" fontId="8" fillId="2" borderId="20" xfId="0" applyFont="1" applyBorder="1" applyAlignment="1" applyProtection="1">
      <alignment vertical="top" wrapText="1"/>
      <protection/>
    </xf>
    <xf numFmtId="7" fontId="0" fillId="2" borderId="2" xfId="0" applyNumberFormat="1" applyBorder="1" applyAlignment="1">
      <alignment horizontal="right" vertical="center"/>
    </xf>
    <xf numFmtId="1" fontId="6" fillId="2" borderId="6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1" fontId="6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 vertical="center" wrapText="1"/>
    </xf>
    <xf numFmtId="1" fontId="3" fillId="2" borderId="25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0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1" xfId="0" applyNumberFormat="1" applyBorder="1" applyAlignment="1">
      <alignment/>
    </xf>
    <xf numFmtId="1" fontId="6" fillId="2" borderId="6" xfId="0" applyNumberFormat="1" applyFont="1" applyFill="1" applyBorder="1" applyAlignment="1">
      <alignment horizontal="left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2" borderId="28" xfId="0" applyNumberFormat="1" applyFill="1" applyBorder="1" applyAlignment="1">
      <alignment vertical="center" wrapText="1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7" fontId="0" fillId="2" borderId="31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20" xfId="0" applyNumberFormat="1" applyBorder="1" applyAlignment="1">
      <alignment/>
    </xf>
    <xf numFmtId="1" fontId="3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9"/>
  <sheetViews>
    <sheetView showGridLines="0" showZeros="0" tabSelected="1" showOutlineSymbols="0" zoomScale="75" zoomScaleNormal="75" zoomScaleSheetLayoutView="70" workbookViewId="0" topLeftCell="B1">
      <selection activeCell="B1" sqref="B1"/>
    </sheetView>
  </sheetViews>
  <sheetFormatPr defaultColWidth="8.77734375" defaultRowHeight="15"/>
  <cols>
    <col min="1" max="1" width="7.4453125" style="15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16384" width="10.5546875" style="0" customWidth="1"/>
  </cols>
  <sheetData>
    <row r="1" spans="1:8" ht="15.75">
      <c r="A1" s="26"/>
      <c r="B1" s="24" t="s">
        <v>198</v>
      </c>
      <c r="C1" s="25"/>
      <c r="D1" s="25"/>
      <c r="E1" s="25"/>
      <c r="F1" s="25"/>
      <c r="G1" s="26"/>
      <c r="H1" s="25"/>
    </row>
    <row r="2" spans="1:8" ht="15">
      <c r="A2" s="23"/>
      <c r="B2" s="8" t="s">
        <v>23</v>
      </c>
      <c r="C2" s="2"/>
      <c r="D2" s="2"/>
      <c r="E2" s="2"/>
      <c r="F2" s="2"/>
      <c r="G2" s="23"/>
      <c r="H2" s="2"/>
    </row>
    <row r="3" spans="1:8" ht="15">
      <c r="A3" s="11"/>
      <c r="B3" s="7" t="s">
        <v>0</v>
      </c>
      <c r="C3" s="31"/>
      <c r="D3" s="31"/>
      <c r="E3" s="31"/>
      <c r="F3" s="31"/>
      <c r="G3" s="30"/>
      <c r="H3" s="29"/>
    </row>
    <row r="4" spans="1:8" ht="15">
      <c r="A4" s="39" t="s">
        <v>22</v>
      </c>
      <c r="B4" s="9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2" t="s">
        <v>7</v>
      </c>
      <c r="H4" s="5" t="s">
        <v>8</v>
      </c>
    </row>
    <row r="5" spans="1:8" ht="15">
      <c r="A5" s="16"/>
      <c r="B5" s="90"/>
      <c r="C5" s="1"/>
      <c r="D5" s="91" t="s">
        <v>9</v>
      </c>
      <c r="E5" s="92"/>
      <c r="F5" s="93" t="s">
        <v>10</v>
      </c>
      <c r="G5" s="94"/>
      <c r="H5" s="95"/>
    </row>
    <row r="6" spans="1:8" s="35" customFormat="1" ht="30" customHeight="1">
      <c r="A6" s="54"/>
      <c r="B6" s="55" t="s">
        <v>11</v>
      </c>
      <c r="C6" s="137" t="s">
        <v>298</v>
      </c>
      <c r="D6" s="138"/>
      <c r="E6" s="138"/>
      <c r="F6" s="139"/>
      <c r="G6" s="69"/>
      <c r="H6" s="67"/>
    </row>
    <row r="7" spans="1:8" ht="36" customHeight="1">
      <c r="A7" s="56"/>
      <c r="B7" s="57"/>
      <c r="C7" s="27" t="s">
        <v>17</v>
      </c>
      <c r="D7" s="58"/>
      <c r="E7" s="59" t="s">
        <v>1</v>
      </c>
      <c r="F7" s="65"/>
      <c r="G7" s="69"/>
      <c r="H7" s="67"/>
    </row>
    <row r="8" spans="1:10" s="49" customFormat="1" ht="30" customHeight="1">
      <c r="A8" s="60" t="s">
        <v>72</v>
      </c>
      <c r="B8" s="61" t="s">
        <v>27</v>
      </c>
      <c r="C8" s="62" t="s">
        <v>74</v>
      </c>
      <c r="D8" s="63" t="s">
        <v>75</v>
      </c>
      <c r="E8" s="64" t="s">
        <v>28</v>
      </c>
      <c r="F8" s="45">
        <v>410</v>
      </c>
      <c r="G8" s="66"/>
      <c r="H8" s="67">
        <f>ROUND(G8,2)*F8</f>
        <v>0</v>
      </c>
      <c r="I8" s="50"/>
      <c r="J8" s="50"/>
    </row>
    <row r="9" spans="1:10" s="51" customFormat="1" ht="30" customHeight="1">
      <c r="A9" s="68" t="s">
        <v>76</v>
      </c>
      <c r="B9" s="61" t="s">
        <v>29</v>
      </c>
      <c r="C9" s="62" t="s">
        <v>78</v>
      </c>
      <c r="D9" s="63" t="s">
        <v>75</v>
      </c>
      <c r="E9" s="64" t="s">
        <v>30</v>
      </c>
      <c r="F9" s="45">
        <v>680</v>
      </c>
      <c r="G9" s="66"/>
      <c r="H9" s="67">
        <f>ROUND(G9,2)*F9</f>
        <v>0</v>
      </c>
      <c r="I9" s="50"/>
      <c r="J9" s="50"/>
    </row>
    <row r="10" spans="1:10" s="49" customFormat="1" ht="30" customHeight="1">
      <c r="A10" s="68" t="s">
        <v>80</v>
      </c>
      <c r="B10" s="61" t="s">
        <v>73</v>
      </c>
      <c r="C10" s="62" t="s">
        <v>82</v>
      </c>
      <c r="D10" s="63" t="s">
        <v>75</v>
      </c>
      <c r="E10" s="64"/>
      <c r="F10" s="45"/>
      <c r="G10" s="69"/>
      <c r="H10" s="67"/>
      <c r="I10" s="50"/>
      <c r="J10" s="50"/>
    </row>
    <row r="11" spans="1:10" s="52" customFormat="1" ht="30" customHeight="1">
      <c r="A11" s="48" t="s">
        <v>196</v>
      </c>
      <c r="B11" s="100" t="s">
        <v>31</v>
      </c>
      <c r="C11" s="42" t="s">
        <v>197</v>
      </c>
      <c r="D11" s="43" t="s">
        <v>1</v>
      </c>
      <c r="E11" s="44" t="s">
        <v>32</v>
      </c>
      <c r="F11" s="45">
        <v>580</v>
      </c>
      <c r="G11" s="66"/>
      <c r="H11" s="47">
        <f>ROUND(G11,2)*F11</f>
        <v>0</v>
      </c>
      <c r="I11" s="53"/>
      <c r="J11" s="53"/>
    </row>
    <row r="12" spans="1:10" s="49" customFormat="1" ht="43.5" customHeight="1">
      <c r="A12" s="68" t="s">
        <v>33</v>
      </c>
      <c r="B12" s="61" t="s">
        <v>77</v>
      </c>
      <c r="C12" s="62" t="s">
        <v>34</v>
      </c>
      <c r="D12" s="63" t="s">
        <v>194</v>
      </c>
      <c r="E12" s="64" t="s">
        <v>28</v>
      </c>
      <c r="F12" s="45">
        <v>50</v>
      </c>
      <c r="G12" s="66"/>
      <c r="H12" s="67">
        <f>ROUND(G12,2)*F12</f>
        <v>0</v>
      </c>
      <c r="I12" s="50"/>
      <c r="J12" s="50"/>
    </row>
    <row r="13" spans="1:10" s="51" customFormat="1" ht="30" customHeight="1">
      <c r="A13" s="68" t="s">
        <v>84</v>
      </c>
      <c r="B13" s="61" t="s">
        <v>79</v>
      </c>
      <c r="C13" s="62" t="s">
        <v>86</v>
      </c>
      <c r="D13" s="63" t="s">
        <v>87</v>
      </c>
      <c r="E13" s="64" t="s">
        <v>30</v>
      </c>
      <c r="F13" s="45">
        <v>810</v>
      </c>
      <c r="G13" s="66"/>
      <c r="H13" s="67">
        <f>ROUND(G13,2)*F13</f>
        <v>0</v>
      </c>
      <c r="I13" s="50"/>
      <c r="J13" s="50"/>
    </row>
    <row r="14" spans="1:10" s="51" customFormat="1" ht="30" customHeight="1">
      <c r="A14" s="60" t="s">
        <v>88</v>
      </c>
      <c r="B14" s="61" t="s">
        <v>122</v>
      </c>
      <c r="C14" s="62" t="s">
        <v>90</v>
      </c>
      <c r="D14" s="63" t="s">
        <v>91</v>
      </c>
      <c r="E14" s="64"/>
      <c r="F14" s="45"/>
      <c r="G14" s="69"/>
      <c r="H14" s="67"/>
      <c r="I14" s="50"/>
      <c r="J14" s="50"/>
    </row>
    <row r="15" spans="1:10" s="49" customFormat="1" ht="30" customHeight="1">
      <c r="A15" s="48" t="s">
        <v>132</v>
      </c>
      <c r="B15" s="70" t="s">
        <v>31</v>
      </c>
      <c r="C15" s="42" t="s">
        <v>133</v>
      </c>
      <c r="D15" s="43" t="s">
        <v>1</v>
      </c>
      <c r="E15" s="44" t="s">
        <v>32</v>
      </c>
      <c r="F15" s="45">
        <v>10</v>
      </c>
      <c r="G15" s="46"/>
      <c r="H15" s="47">
        <f>ROUND(G15,2)*F15</f>
        <v>0</v>
      </c>
      <c r="I15" s="50"/>
      <c r="J15" s="50"/>
    </row>
    <row r="16" spans="1:8" ht="36" customHeight="1">
      <c r="A16" s="56"/>
      <c r="B16" s="57"/>
      <c r="C16" s="86" t="s">
        <v>104</v>
      </c>
      <c r="D16" s="58"/>
      <c r="E16" s="71"/>
      <c r="F16" s="45"/>
      <c r="G16" s="56"/>
      <c r="H16" s="67"/>
    </row>
    <row r="17" spans="1:10" s="49" customFormat="1" ht="30" customHeight="1">
      <c r="A17" s="72" t="s">
        <v>61</v>
      </c>
      <c r="B17" s="61" t="s">
        <v>81</v>
      </c>
      <c r="C17" s="62" t="s">
        <v>62</v>
      </c>
      <c r="D17" s="63" t="s">
        <v>75</v>
      </c>
      <c r="E17" s="64"/>
      <c r="F17" s="45"/>
      <c r="G17" s="69"/>
      <c r="H17" s="67"/>
      <c r="I17" s="50"/>
      <c r="J17" s="50"/>
    </row>
    <row r="18" spans="1:10" s="51" customFormat="1" ht="30" customHeight="1">
      <c r="A18" s="72" t="s">
        <v>63</v>
      </c>
      <c r="B18" s="70" t="s">
        <v>31</v>
      </c>
      <c r="C18" s="62" t="s">
        <v>64</v>
      </c>
      <c r="D18" s="63" t="s">
        <v>1</v>
      </c>
      <c r="E18" s="64" t="s">
        <v>30</v>
      </c>
      <c r="F18" s="45">
        <v>690</v>
      </c>
      <c r="G18" s="66"/>
      <c r="H18" s="67">
        <f>ROUND(G18,2)*F18</f>
        <v>0</v>
      </c>
      <c r="I18" s="50"/>
      <c r="J18" s="50"/>
    </row>
    <row r="19" spans="1:10" s="51" customFormat="1" ht="30" customHeight="1">
      <c r="A19" s="72" t="s">
        <v>37</v>
      </c>
      <c r="B19" s="61" t="s">
        <v>83</v>
      </c>
      <c r="C19" s="62" t="s">
        <v>38</v>
      </c>
      <c r="D19" s="63" t="s">
        <v>92</v>
      </c>
      <c r="E19" s="64"/>
      <c r="F19" s="45"/>
      <c r="G19" s="69"/>
      <c r="H19" s="67"/>
      <c r="I19" s="50"/>
      <c r="J19" s="50"/>
    </row>
    <row r="20" spans="1:10" s="51" customFormat="1" ht="30" customHeight="1">
      <c r="A20" s="72" t="s">
        <v>39</v>
      </c>
      <c r="B20" s="70" t="s">
        <v>31</v>
      </c>
      <c r="C20" s="62" t="s">
        <v>40</v>
      </c>
      <c r="D20" s="63" t="s">
        <v>1</v>
      </c>
      <c r="E20" s="64" t="s">
        <v>35</v>
      </c>
      <c r="F20" s="45">
        <v>10</v>
      </c>
      <c r="G20" s="66"/>
      <c r="H20" s="67">
        <f>ROUND(G20,2)*F20</f>
        <v>0</v>
      </c>
      <c r="I20" s="50"/>
      <c r="J20" s="50"/>
    </row>
    <row r="21" spans="1:10" s="51" customFormat="1" ht="30" customHeight="1">
      <c r="A21" s="72" t="s">
        <v>41</v>
      </c>
      <c r="B21" s="61" t="s">
        <v>123</v>
      </c>
      <c r="C21" s="62" t="s">
        <v>42</v>
      </c>
      <c r="D21" s="63" t="s">
        <v>92</v>
      </c>
      <c r="E21" s="64"/>
      <c r="F21" s="45"/>
      <c r="G21" s="69"/>
      <c r="H21" s="67"/>
      <c r="I21" s="50"/>
      <c r="J21" s="50"/>
    </row>
    <row r="22" spans="1:10" s="89" customFormat="1" ht="30" customHeight="1">
      <c r="A22" s="72" t="s">
        <v>43</v>
      </c>
      <c r="B22" s="70" t="s">
        <v>31</v>
      </c>
      <c r="C22" s="62" t="s">
        <v>44</v>
      </c>
      <c r="D22" s="63" t="s">
        <v>1</v>
      </c>
      <c r="E22" s="64" t="s">
        <v>35</v>
      </c>
      <c r="F22" s="45">
        <v>50</v>
      </c>
      <c r="G22" s="66"/>
      <c r="H22" s="67">
        <f>ROUND(G22,2)*F22</f>
        <v>0</v>
      </c>
      <c r="I22" s="88"/>
      <c r="J22" s="88"/>
    </row>
    <row r="23" spans="1:10" s="87" customFormat="1" ht="30" customHeight="1">
      <c r="A23" s="72" t="s">
        <v>45</v>
      </c>
      <c r="B23" s="61" t="s">
        <v>124</v>
      </c>
      <c r="C23" s="62" t="s">
        <v>46</v>
      </c>
      <c r="D23" s="63" t="s">
        <v>69</v>
      </c>
      <c r="E23" s="64"/>
      <c r="F23" s="45"/>
      <c r="G23" s="69"/>
      <c r="H23" s="67"/>
      <c r="I23" s="88"/>
      <c r="J23" s="88"/>
    </row>
    <row r="24" spans="1:10" s="51" customFormat="1" ht="30" customHeight="1">
      <c r="A24" s="72" t="s">
        <v>47</v>
      </c>
      <c r="B24" s="70" t="s">
        <v>31</v>
      </c>
      <c r="C24" s="62" t="s">
        <v>48</v>
      </c>
      <c r="D24" s="63" t="s">
        <v>49</v>
      </c>
      <c r="E24" s="64"/>
      <c r="F24" s="45"/>
      <c r="G24" s="69"/>
      <c r="H24" s="67"/>
      <c r="I24" s="50"/>
      <c r="J24" s="50"/>
    </row>
    <row r="25" spans="1:10" s="51" customFormat="1" ht="30" customHeight="1">
      <c r="A25" s="72" t="s">
        <v>65</v>
      </c>
      <c r="B25" s="70" t="s">
        <v>93</v>
      </c>
      <c r="C25" s="62" t="s">
        <v>94</v>
      </c>
      <c r="D25" s="63"/>
      <c r="E25" s="64" t="s">
        <v>30</v>
      </c>
      <c r="F25" s="45">
        <v>10</v>
      </c>
      <c r="G25" s="66"/>
      <c r="H25" s="67">
        <f>ROUND(G25,2)*F25</f>
        <v>0</v>
      </c>
      <c r="I25" s="50"/>
      <c r="J25" s="50"/>
    </row>
    <row r="26" spans="1:10" s="51" customFormat="1" ht="30" customHeight="1">
      <c r="A26" s="72" t="s">
        <v>51</v>
      </c>
      <c r="B26" s="70" t="s">
        <v>95</v>
      </c>
      <c r="C26" s="62" t="s">
        <v>97</v>
      </c>
      <c r="D26" s="63" t="s">
        <v>1</v>
      </c>
      <c r="E26" s="64" t="s">
        <v>30</v>
      </c>
      <c r="F26" s="45">
        <v>30</v>
      </c>
      <c r="G26" s="66"/>
      <c r="H26" s="67">
        <f>ROUND(G26,2)*F26</f>
        <v>0</v>
      </c>
      <c r="I26" s="50"/>
      <c r="J26" s="50"/>
    </row>
    <row r="27" spans="1:16" s="49" customFormat="1" ht="30" customHeight="1">
      <c r="A27" s="105" t="s">
        <v>134</v>
      </c>
      <c r="B27" s="61" t="s">
        <v>125</v>
      </c>
      <c r="C27" s="42" t="s">
        <v>136</v>
      </c>
      <c r="D27" s="43" t="s">
        <v>98</v>
      </c>
      <c r="E27" s="44"/>
      <c r="F27" s="45"/>
      <c r="G27" s="106"/>
      <c r="H27" s="47"/>
      <c r="I27" s="103"/>
      <c r="K27" s="104"/>
      <c r="N27" s="50"/>
      <c r="O27" s="50"/>
      <c r="P27" s="50"/>
    </row>
    <row r="28" spans="1:16" s="51" customFormat="1" ht="30" customHeight="1">
      <c r="A28" s="105" t="s">
        <v>199</v>
      </c>
      <c r="B28" s="100" t="s">
        <v>31</v>
      </c>
      <c r="C28" s="42" t="s">
        <v>200</v>
      </c>
      <c r="D28" s="43" t="s">
        <v>1</v>
      </c>
      <c r="E28" s="44" t="s">
        <v>52</v>
      </c>
      <c r="F28" s="45">
        <v>20</v>
      </c>
      <c r="G28" s="46"/>
      <c r="H28" s="47">
        <f>ROUND(G28,2)*F28</f>
        <v>0</v>
      </c>
      <c r="I28" s="103"/>
      <c r="K28" s="104"/>
      <c r="N28" s="50"/>
      <c r="O28" s="50"/>
      <c r="P28" s="50"/>
    </row>
    <row r="29" spans="1:16" s="51" customFormat="1" ht="30" customHeight="1">
      <c r="A29" s="105" t="s">
        <v>201</v>
      </c>
      <c r="B29" s="61" t="s">
        <v>126</v>
      </c>
      <c r="C29" s="42" t="s">
        <v>202</v>
      </c>
      <c r="D29" s="43" t="s">
        <v>98</v>
      </c>
      <c r="E29" s="44"/>
      <c r="F29" s="45"/>
      <c r="G29" s="106"/>
      <c r="H29" s="47"/>
      <c r="I29" s="107"/>
      <c r="K29" s="104"/>
      <c r="N29" s="50"/>
      <c r="O29" s="50"/>
      <c r="P29" s="50"/>
    </row>
    <row r="30" spans="1:16" s="51" customFormat="1" ht="30" customHeight="1">
      <c r="A30" s="105" t="s">
        <v>203</v>
      </c>
      <c r="B30" s="100" t="s">
        <v>31</v>
      </c>
      <c r="C30" s="42" t="s">
        <v>205</v>
      </c>
      <c r="D30" s="43" t="s">
        <v>204</v>
      </c>
      <c r="E30" s="44" t="s">
        <v>52</v>
      </c>
      <c r="F30" s="45">
        <v>20</v>
      </c>
      <c r="G30" s="46"/>
      <c r="H30" s="47">
        <f>ROUND(G30,2)*F30</f>
        <v>0</v>
      </c>
      <c r="I30" s="107"/>
      <c r="K30" s="104"/>
      <c r="N30" s="50"/>
      <c r="O30" s="50"/>
      <c r="P30" s="50"/>
    </row>
    <row r="31" spans="1:10" s="51" customFormat="1" ht="30" customHeight="1">
      <c r="A31" s="72" t="s">
        <v>53</v>
      </c>
      <c r="B31" s="61" t="s">
        <v>127</v>
      </c>
      <c r="C31" s="62" t="s">
        <v>54</v>
      </c>
      <c r="D31" s="63" t="s">
        <v>98</v>
      </c>
      <c r="E31" s="64"/>
      <c r="F31" s="45"/>
      <c r="G31" s="69"/>
      <c r="H31" s="67"/>
      <c r="I31" s="50"/>
      <c r="J31" s="50"/>
    </row>
    <row r="32" spans="1:10" s="51" customFormat="1" ht="30" customHeight="1">
      <c r="A32" s="72" t="s">
        <v>57</v>
      </c>
      <c r="B32" s="100" t="s">
        <v>31</v>
      </c>
      <c r="C32" s="62" t="s">
        <v>101</v>
      </c>
      <c r="D32" s="63" t="s">
        <v>102</v>
      </c>
      <c r="E32" s="64" t="s">
        <v>52</v>
      </c>
      <c r="F32" s="45">
        <v>15</v>
      </c>
      <c r="G32" s="66"/>
      <c r="H32" s="67">
        <f>ROUND(G32,2)*F32</f>
        <v>0</v>
      </c>
      <c r="I32" s="50"/>
      <c r="J32" s="50"/>
    </row>
    <row r="33" spans="1:10" s="51" customFormat="1" ht="30" customHeight="1">
      <c r="A33" s="56"/>
      <c r="B33" s="57"/>
      <c r="C33" s="86" t="s">
        <v>105</v>
      </c>
      <c r="D33" s="58"/>
      <c r="E33" s="71"/>
      <c r="F33" s="45"/>
      <c r="G33" s="56"/>
      <c r="H33" s="67"/>
      <c r="I33" s="50"/>
      <c r="J33" s="50"/>
    </row>
    <row r="34" spans="1:10" s="49" customFormat="1" ht="30" customHeight="1">
      <c r="A34" s="48" t="s">
        <v>301</v>
      </c>
      <c r="B34" s="61" t="s">
        <v>190</v>
      </c>
      <c r="C34" s="42" t="s">
        <v>300</v>
      </c>
      <c r="D34" s="63" t="s">
        <v>106</v>
      </c>
      <c r="E34" s="64"/>
      <c r="F34" s="101"/>
      <c r="G34" s="69"/>
      <c r="H34" s="73"/>
      <c r="I34" s="50"/>
      <c r="J34" s="50"/>
    </row>
    <row r="35" spans="1:10" s="49" customFormat="1" ht="43.5" customHeight="1">
      <c r="A35" s="48" t="s">
        <v>303</v>
      </c>
      <c r="B35" s="70" t="s">
        <v>31</v>
      </c>
      <c r="C35" s="42" t="s">
        <v>302</v>
      </c>
      <c r="D35" s="63" t="s">
        <v>1</v>
      </c>
      <c r="E35" s="64" t="s">
        <v>30</v>
      </c>
      <c r="F35" s="101">
        <v>680</v>
      </c>
      <c r="G35" s="66"/>
      <c r="H35" s="73">
        <f>ROUND(G35,2)*F35</f>
        <v>0</v>
      </c>
      <c r="I35" s="50"/>
      <c r="J35" s="50"/>
    </row>
    <row r="36" spans="1:10" s="51" customFormat="1" ht="43.5" customHeight="1">
      <c r="A36" s="60" t="s">
        <v>108</v>
      </c>
      <c r="B36" s="61" t="s">
        <v>128</v>
      </c>
      <c r="C36" s="62" t="s">
        <v>109</v>
      </c>
      <c r="D36" s="63" t="s">
        <v>70</v>
      </c>
      <c r="E36" s="74"/>
      <c r="F36" s="45"/>
      <c r="G36" s="69"/>
      <c r="H36" s="73"/>
      <c r="I36" s="50"/>
      <c r="J36" s="50"/>
    </row>
    <row r="37" spans="1:10" s="51" customFormat="1" ht="30" customHeight="1">
      <c r="A37" s="60" t="s">
        <v>110</v>
      </c>
      <c r="B37" s="70" t="s">
        <v>31</v>
      </c>
      <c r="C37" s="62" t="s">
        <v>66</v>
      </c>
      <c r="D37" s="63"/>
      <c r="E37" s="64"/>
      <c r="F37" s="45"/>
      <c r="G37" s="69"/>
      <c r="H37" s="73"/>
      <c r="I37" s="50"/>
      <c r="J37" s="50"/>
    </row>
    <row r="38" spans="1:10" s="51" customFormat="1" ht="30" customHeight="1">
      <c r="A38" s="60" t="s">
        <v>111</v>
      </c>
      <c r="B38" s="70" t="s">
        <v>93</v>
      </c>
      <c r="C38" s="62" t="s">
        <v>103</v>
      </c>
      <c r="D38" s="63"/>
      <c r="E38" s="64" t="s">
        <v>32</v>
      </c>
      <c r="F38" s="45">
        <v>50</v>
      </c>
      <c r="G38" s="66"/>
      <c r="H38" s="73">
        <f>ROUND(G38,2)*F38</f>
        <v>0</v>
      </c>
      <c r="I38" s="50"/>
      <c r="J38" s="50"/>
    </row>
    <row r="39" spans="1:8" ht="48" customHeight="1">
      <c r="A39" s="56"/>
      <c r="B39" s="75"/>
      <c r="C39" s="28" t="s">
        <v>18</v>
      </c>
      <c r="D39" s="58"/>
      <c r="E39" s="76"/>
      <c r="F39" s="45"/>
      <c r="G39" s="56"/>
      <c r="H39" s="67"/>
    </row>
    <row r="40" spans="1:10" s="51" customFormat="1" ht="30" customHeight="1">
      <c r="A40" s="60" t="s">
        <v>112</v>
      </c>
      <c r="B40" s="61" t="s">
        <v>129</v>
      </c>
      <c r="C40" s="62" t="s">
        <v>113</v>
      </c>
      <c r="D40" s="63" t="s">
        <v>114</v>
      </c>
      <c r="E40" s="64" t="s">
        <v>52</v>
      </c>
      <c r="F40" s="101">
        <v>6</v>
      </c>
      <c r="G40" s="66"/>
      <c r="H40" s="73">
        <f>ROUND(G40,2)*F40</f>
        <v>0</v>
      </c>
      <c r="I40" s="50"/>
      <c r="J40" s="50"/>
    </row>
    <row r="41" spans="1:8" ht="36" customHeight="1">
      <c r="A41" s="56"/>
      <c r="B41" s="77"/>
      <c r="C41" s="28" t="s">
        <v>19</v>
      </c>
      <c r="D41" s="58"/>
      <c r="E41" s="76"/>
      <c r="F41" s="45"/>
      <c r="G41" s="56"/>
      <c r="H41" s="67"/>
    </row>
    <row r="42" spans="1:16" s="51" customFormat="1" ht="30" customHeight="1">
      <c r="A42" s="48" t="s">
        <v>116</v>
      </c>
      <c r="B42" s="61" t="s">
        <v>130</v>
      </c>
      <c r="C42" s="42" t="s">
        <v>117</v>
      </c>
      <c r="D42" s="43" t="s">
        <v>115</v>
      </c>
      <c r="E42" s="44" t="s">
        <v>35</v>
      </c>
      <c r="F42" s="101">
        <v>1</v>
      </c>
      <c r="G42" s="66"/>
      <c r="H42" s="73">
        <f>ROUND(G42,2)*F42</f>
        <v>0</v>
      </c>
      <c r="I42" s="103"/>
      <c r="K42" s="104"/>
      <c r="N42" s="50"/>
      <c r="O42" s="50"/>
      <c r="P42" s="50"/>
    </row>
    <row r="43" spans="1:8" ht="36" customHeight="1">
      <c r="A43" s="56"/>
      <c r="B43" s="57"/>
      <c r="C43" s="28" t="s">
        <v>20</v>
      </c>
      <c r="D43" s="58"/>
      <c r="E43" s="71"/>
      <c r="F43" s="45"/>
      <c r="G43" s="56"/>
      <c r="H43" s="67"/>
    </row>
    <row r="44" spans="1:10" s="51" customFormat="1" ht="30" customHeight="1">
      <c r="A44" s="72" t="s">
        <v>118</v>
      </c>
      <c r="B44" s="61" t="s">
        <v>85</v>
      </c>
      <c r="C44" s="62" t="s">
        <v>119</v>
      </c>
      <c r="D44" s="63" t="s">
        <v>120</v>
      </c>
      <c r="E44" s="64" t="s">
        <v>30</v>
      </c>
      <c r="F44" s="45">
        <v>5</v>
      </c>
      <c r="G44" s="66"/>
      <c r="H44" s="67">
        <f>ROUND(G44,2)*F44</f>
        <v>0</v>
      </c>
      <c r="I44" s="50"/>
      <c r="J44" s="50"/>
    </row>
    <row r="45" spans="1:8" ht="36" customHeight="1">
      <c r="A45" s="56"/>
      <c r="B45" s="78"/>
      <c r="C45" s="28" t="s">
        <v>21</v>
      </c>
      <c r="D45" s="58"/>
      <c r="E45" s="76"/>
      <c r="F45" s="45"/>
      <c r="G45" s="56"/>
      <c r="H45" s="67"/>
    </row>
    <row r="46" spans="1:10" s="51" customFormat="1" ht="30" customHeight="1">
      <c r="A46" s="72"/>
      <c r="B46" s="61" t="s">
        <v>131</v>
      </c>
      <c r="C46" s="62" t="s">
        <v>121</v>
      </c>
      <c r="D46" s="63" t="s">
        <v>329</v>
      </c>
      <c r="E46" s="64" t="s">
        <v>30</v>
      </c>
      <c r="F46" s="45">
        <v>170</v>
      </c>
      <c r="G46" s="66"/>
      <c r="H46" s="67">
        <f>ROUND(G46,2)*F46</f>
        <v>0</v>
      </c>
      <c r="I46" s="50"/>
      <c r="J46" s="50"/>
    </row>
    <row r="47" spans="1:10" s="49" customFormat="1" ht="43.5" customHeight="1">
      <c r="A47" s="60" t="s">
        <v>58</v>
      </c>
      <c r="B47" s="61" t="s">
        <v>89</v>
      </c>
      <c r="C47" s="62" t="s">
        <v>59</v>
      </c>
      <c r="D47" s="63" t="s">
        <v>195</v>
      </c>
      <c r="E47" s="64"/>
      <c r="F47" s="101"/>
      <c r="G47" s="69"/>
      <c r="H47" s="73"/>
      <c r="I47" s="50"/>
      <c r="J47" s="50"/>
    </row>
    <row r="48" spans="1:10" s="49" customFormat="1" ht="43.5" customHeight="1">
      <c r="A48" s="79"/>
      <c r="B48" s="80" t="s">
        <v>31</v>
      </c>
      <c r="C48" s="81" t="s">
        <v>107</v>
      </c>
      <c r="D48" s="82" t="s">
        <v>1</v>
      </c>
      <c r="E48" s="83" t="s">
        <v>30</v>
      </c>
      <c r="F48" s="108">
        <v>110</v>
      </c>
      <c r="G48" s="84"/>
      <c r="H48" s="85">
        <f>ROUND(G48,2)*F48</f>
        <v>0</v>
      </c>
      <c r="I48" s="50"/>
      <c r="J48" s="50"/>
    </row>
    <row r="49" spans="1:8" ht="45" customHeight="1">
      <c r="A49" s="96"/>
      <c r="B49" s="97" t="str">
        <f>B6</f>
        <v>A</v>
      </c>
      <c r="C49" s="128" t="str">
        <f>C6</f>
        <v>PORTAGE AVENUE NORTH ALLEY FROM BURNELL STREET TO ARLINGTON STREET</v>
      </c>
      <c r="D49" s="129"/>
      <c r="E49" s="129"/>
      <c r="F49" s="130"/>
      <c r="G49" s="98" t="s">
        <v>15</v>
      </c>
      <c r="H49" s="98">
        <f>SUM(H6:H48)</f>
        <v>0</v>
      </c>
    </row>
    <row r="50" spans="1:8" s="35" customFormat="1" ht="45" customHeight="1">
      <c r="A50" s="34"/>
      <c r="B50" s="33" t="s">
        <v>12</v>
      </c>
      <c r="C50" s="125" t="s">
        <v>206</v>
      </c>
      <c r="D50" s="126"/>
      <c r="E50" s="126"/>
      <c r="F50" s="127"/>
      <c r="G50" s="34"/>
      <c r="H50" s="67"/>
    </row>
    <row r="51" spans="1:8" ht="36" customHeight="1">
      <c r="A51" s="56"/>
      <c r="B51" s="57"/>
      <c r="C51" s="27" t="s">
        <v>17</v>
      </c>
      <c r="D51" s="58"/>
      <c r="E51" s="59" t="s">
        <v>1</v>
      </c>
      <c r="F51" s="45"/>
      <c r="G51" s="56"/>
      <c r="H51" s="67"/>
    </row>
    <row r="52" spans="1:10" s="49" customFormat="1" ht="30" customHeight="1">
      <c r="A52" s="60" t="s">
        <v>72</v>
      </c>
      <c r="B52" s="61" t="s">
        <v>139</v>
      </c>
      <c r="C52" s="62" t="s">
        <v>74</v>
      </c>
      <c r="D52" s="63" t="s">
        <v>75</v>
      </c>
      <c r="E52" s="64" t="s">
        <v>28</v>
      </c>
      <c r="F52" s="45">
        <v>310</v>
      </c>
      <c r="G52" s="66"/>
      <c r="H52" s="67">
        <f>ROUND(G52,2)*F52</f>
        <v>0</v>
      </c>
      <c r="I52" s="50"/>
      <c r="J52" s="50"/>
    </row>
    <row r="53" spans="1:10" s="51" customFormat="1" ht="30" customHeight="1">
      <c r="A53" s="68" t="s">
        <v>76</v>
      </c>
      <c r="B53" s="61" t="s">
        <v>140</v>
      </c>
      <c r="C53" s="62" t="s">
        <v>78</v>
      </c>
      <c r="D53" s="63" t="s">
        <v>75</v>
      </c>
      <c r="E53" s="64" t="s">
        <v>30</v>
      </c>
      <c r="F53" s="45">
        <v>510</v>
      </c>
      <c r="G53" s="66"/>
      <c r="H53" s="67">
        <f>ROUND(G53,2)*F53</f>
        <v>0</v>
      </c>
      <c r="I53" s="50"/>
      <c r="J53" s="50"/>
    </row>
    <row r="54" spans="1:10" s="49" customFormat="1" ht="30" customHeight="1">
      <c r="A54" s="68" t="s">
        <v>80</v>
      </c>
      <c r="B54" s="61" t="s">
        <v>141</v>
      </c>
      <c r="C54" s="62" t="s">
        <v>82</v>
      </c>
      <c r="D54" s="63" t="s">
        <v>75</v>
      </c>
      <c r="E54" s="64"/>
      <c r="F54" s="45"/>
      <c r="G54" s="69"/>
      <c r="H54" s="67"/>
      <c r="I54" s="50"/>
      <c r="J54" s="50"/>
    </row>
    <row r="55" spans="1:10" s="52" customFormat="1" ht="30" customHeight="1">
      <c r="A55" s="48" t="s">
        <v>196</v>
      </c>
      <c r="B55" s="100" t="s">
        <v>31</v>
      </c>
      <c r="C55" s="42" t="s">
        <v>197</v>
      </c>
      <c r="D55" s="43" t="s">
        <v>1</v>
      </c>
      <c r="E55" s="44" t="s">
        <v>32</v>
      </c>
      <c r="F55" s="45">
        <v>440</v>
      </c>
      <c r="G55" s="66"/>
      <c r="H55" s="67">
        <f>ROUND(G55,2)*F55</f>
        <v>0</v>
      </c>
      <c r="I55" s="53"/>
      <c r="J55" s="53"/>
    </row>
    <row r="56" spans="1:10" s="49" customFormat="1" ht="43.5" customHeight="1">
      <c r="A56" s="68" t="s">
        <v>33</v>
      </c>
      <c r="B56" s="61" t="s">
        <v>142</v>
      </c>
      <c r="C56" s="62" t="s">
        <v>34</v>
      </c>
      <c r="D56" s="63" t="s">
        <v>194</v>
      </c>
      <c r="E56" s="64" t="s">
        <v>28</v>
      </c>
      <c r="F56" s="45">
        <v>40</v>
      </c>
      <c r="G56" s="66"/>
      <c r="H56" s="67">
        <f>ROUND(G56,2)*F56</f>
        <v>0</v>
      </c>
      <c r="I56" s="50"/>
      <c r="J56" s="50"/>
    </row>
    <row r="57" spans="1:10" s="51" customFormat="1" ht="30" customHeight="1">
      <c r="A57" s="68" t="s">
        <v>84</v>
      </c>
      <c r="B57" s="61" t="s">
        <v>143</v>
      </c>
      <c r="C57" s="62" t="s">
        <v>86</v>
      </c>
      <c r="D57" s="63" t="s">
        <v>87</v>
      </c>
      <c r="E57" s="64" t="s">
        <v>30</v>
      </c>
      <c r="F57" s="45">
        <v>610</v>
      </c>
      <c r="G57" s="66"/>
      <c r="H57" s="67">
        <f>ROUND(G57,2)*F57</f>
        <v>0</v>
      </c>
      <c r="I57" s="50"/>
      <c r="J57" s="50"/>
    </row>
    <row r="58" spans="1:10" s="51" customFormat="1" ht="30" customHeight="1">
      <c r="A58" s="60" t="s">
        <v>88</v>
      </c>
      <c r="B58" s="61" t="s">
        <v>191</v>
      </c>
      <c r="C58" s="62" t="s">
        <v>90</v>
      </c>
      <c r="D58" s="63" t="s">
        <v>91</v>
      </c>
      <c r="E58" s="64"/>
      <c r="F58" s="45"/>
      <c r="G58" s="69"/>
      <c r="H58" s="67"/>
      <c r="I58" s="50"/>
      <c r="J58" s="50"/>
    </row>
    <row r="59" spans="1:10" s="49" customFormat="1" ht="30" customHeight="1">
      <c r="A59" s="48" t="s">
        <v>132</v>
      </c>
      <c r="B59" s="70" t="s">
        <v>31</v>
      </c>
      <c r="C59" s="42" t="s">
        <v>133</v>
      </c>
      <c r="D59" s="43" t="s">
        <v>1</v>
      </c>
      <c r="E59" s="44" t="s">
        <v>32</v>
      </c>
      <c r="F59" s="45">
        <v>5</v>
      </c>
      <c r="G59" s="46"/>
      <c r="H59" s="47">
        <f>ROUND(G59,2)*F59</f>
        <v>0</v>
      </c>
      <c r="I59" s="50"/>
      <c r="J59" s="50"/>
    </row>
    <row r="60" spans="1:8" ht="36" customHeight="1">
      <c r="A60" s="56"/>
      <c r="B60" s="57"/>
      <c r="C60" s="86" t="s">
        <v>104</v>
      </c>
      <c r="D60" s="58"/>
      <c r="E60" s="71"/>
      <c r="F60" s="45"/>
      <c r="G60" s="56"/>
      <c r="H60" s="67"/>
    </row>
    <row r="61" spans="1:10" s="49" customFormat="1" ht="30" customHeight="1">
      <c r="A61" s="72" t="s">
        <v>61</v>
      </c>
      <c r="B61" s="61" t="s">
        <v>144</v>
      </c>
      <c r="C61" s="62" t="s">
        <v>62</v>
      </c>
      <c r="D61" s="63" t="s">
        <v>75</v>
      </c>
      <c r="E61" s="64"/>
      <c r="F61" s="45"/>
      <c r="G61" s="69"/>
      <c r="H61" s="67"/>
      <c r="I61" s="50"/>
      <c r="J61" s="50"/>
    </row>
    <row r="62" spans="1:10" s="51" customFormat="1" ht="30" customHeight="1">
      <c r="A62" s="72" t="s">
        <v>63</v>
      </c>
      <c r="B62" s="70" t="s">
        <v>31</v>
      </c>
      <c r="C62" s="62" t="s">
        <v>64</v>
      </c>
      <c r="D62" s="63" t="s">
        <v>1</v>
      </c>
      <c r="E62" s="64" t="s">
        <v>30</v>
      </c>
      <c r="F62" s="45">
        <v>500</v>
      </c>
      <c r="G62" s="66"/>
      <c r="H62" s="67">
        <f>ROUND(G62,2)*F62</f>
        <v>0</v>
      </c>
      <c r="I62" s="50"/>
      <c r="J62" s="50"/>
    </row>
    <row r="63" spans="1:10" s="51" customFormat="1" ht="30" customHeight="1">
      <c r="A63" s="72" t="s">
        <v>37</v>
      </c>
      <c r="B63" s="61" t="s">
        <v>145</v>
      </c>
      <c r="C63" s="62" t="s">
        <v>38</v>
      </c>
      <c r="D63" s="63" t="s">
        <v>92</v>
      </c>
      <c r="E63" s="64"/>
      <c r="F63" s="45"/>
      <c r="G63" s="69"/>
      <c r="H63" s="67"/>
      <c r="I63" s="50"/>
      <c r="J63" s="50"/>
    </row>
    <row r="64" spans="1:10" s="51" customFormat="1" ht="30" customHeight="1">
      <c r="A64" s="72" t="s">
        <v>39</v>
      </c>
      <c r="B64" s="70" t="s">
        <v>31</v>
      </c>
      <c r="C64" s="62" t="s">
        <v>40</v>
      </c>
      <c r="D64" s="63" t="s">
        <v>1</v>
      </c>
      <c r="E64" s="64" t="s">
        <v>35</v>
      </c>
      <c r="F64" s="45">
        <v>5</v>
      </c>
      <c r="G64" s="66"/>
      <c r="H64" s="67">
        <f>ROUND(G64,2)*F64</f>
        <v>0</v>
      </c>
      <c r="I64" s="50"/>
      <c r="J64" s="50"/>
    </row>
    <row r="65" spans="1:10" s="51" customFormat="1" ht="30" customHeight="1">
      <c r="A65" s="72" t="s">
        <v>41</v>
      </c>
      <c r="B65" s="61" t="s">
        <v>146</v>
      </c>
      <c r="C65" s="62" t="s">
        <v>42</v>
      </c>
      <c r="D65" s="63" t="s">
        <v>92</v>
      </c>
      <c r="E65" s="64"/>
      <c r="F65" s="45"/>
      <c r="G65" s="69"/>
      <c r="H65" s="67"/>
      <c r="I65" s="50"/>
      <c r="J65" s="50"/>
    </row>
    <row r="66" spans="1:10" s="51" customFormat="1" ht="30" customHeight="1">
      <c r="A66" s="72" t="s">
        <v>43</v>
      </c>
      <c r="B66" s="70" t="s">
        <v>31</v>
      </c>
      <c r="C66" s="62" t="s">
        <v>44</v>
      </c>
      <c r="D66" s="63" t="s">
        <v>1</v>
      </c>
      <c r="E66" s="64" t="s">
        <v>35</v>
      </c>
      <c r="F66" s="45">
        <v>30</v>
      </c>
      <c r="G66" s="66"/>
      <c r="H66" s="67">
        <f>ROUND(G66,2)*F66</f>
        <v>0</v>
      </c>
      <c r="I66" s="50"/>
      <c r="J66" s="50"/>
    </row>
    <row r="67" spans="1:10" s="49" customFormat="1" ht="30" customHeight="1">
      <c r="A67" s="72" t="s">
        <v>45</v>
      </c>
      <c r="B67" s="61" t="s">
        <v>147</v>
      </c>
      <c r="C67" s="62" t="s">
        <v>46</v>
      </c>
      <c r="D67" s="63" t="s">
        <v>69</v>
      </c>
      <c r="E67" s="64"/>
      <c r="F67" s="45"/>
      <c r="G67" s="69"/>
      <c r="H67" s="67"/>
      <c r="I67" s="50"/>
      <c r="J67" s="50"/>
    </row>
    <row r="68" spans="1:10" s="51" customFormat="1" ht="30" customHeight="1">
      <c r="A68" s="72" t="s">
        <v>47</v>
      </c>
      <c r="B68" s="70" t="s">
        <v>31</v>
      </c>
      <c r="C68" s="62" t="s">
        <v>48</v>
      </c>
      <c r="D68" s="63" t="s">
        <v>49</v>
      </c>
      <c r="E68" s="64"/>
      <c r="F68" s="45"/>
      <c r="G68" s="69"/>
      <c r="H68" s="67"/>
      <c r="I68" s="50"/>
      <c r="J68" s="50"/>
    </row>
    <row r="69" spans="1:10" s="51" customFormat="1" ht="30" customHeight="1">
      <c r="A69" s="72" t="s">
        <v>65</v>
      </c>
      <c r="B69" s="70" t="s">
        <v>93</v>
      </c>
      <c r="C69" s="62" t="s">
        <v>94</v>
      </c>
      <c r="D69" s="63"/>
      <c r="E69" s="64" t="s">
        <v>30</v>
      </c>
      <c r="F69" s="45">
        <v>10</v>
      </c>
      <c r="G69" s="66"/>
      <c r="H69" s="67">
        <f>ROUND(G69,2)*F69</f>
        <v>0</v>
      </c>
      <c r="I69" s="50"/>
      <c r="J69" s="50"/>
    </row>
    <row r="70" spans="1:10" s="51" customFormat="1" ht="30" customHeight="1">
      <c r="A70" s="72" t="s">
        <v>50</v>
      </c>
      <c r="B70" s="70" t="s">
        <v>95</v>
      </c>
      <c r="C70" s="62" t="s">
        <v>96</v>
      </c>
      <c r="D70" s="63"/>
      <c r="E70" s="64" t="s">
        <v>30</v>
      </c>
      <c r="F70" s="45">
        <v>20</v>
      </c>
      <c r="G70" s="66"/>
      <c r="H70" s="67">
        <f>ROUND(G70,2)*F70</f>
        <v>0</v>
      </c>
      <c r="I70" s="50"/>
      <c r="J70" s="50"/>
    </row>
    <row r="71" spans="1:16" s="49" customFormat="1" ht="30" customHeight="1">
      <c r="A71" s="105" t="s">
        <v>134</v>
      </c>
      <c r="B71" s="61" t="s">
        <v>148</v>
      </c>
      <c r="C71" s="42" t="s">
        <v>136</v>
      </c>
      <c r="D71" s="43" t="s">
        <v>98</v>
      </c>
      <c r="E71" s="44"/>
      <c r="F71" s="45"/>
      <c r="G71" s="106"/>
      <c r="H71" s="47"/>
      <c r="I71" s="103"/>
      <c r="K71" s="104"/>
      <c r="N71" s="50"/>
      <c r="O71" s="50"/>
      <c r="P71" s="50"/>
    </row>
    <row r="72" spans="1:16" s="51" customFormat="1" ht="30" customHeight="1">
      <c r="A72" s="105" t="s">
        <v>199</v>
      </c>
      <c r="B72" s="100" t="s">
        <v>31</v>
      </c>
      <c r="C72" s="42" t="s">
        <v>200</v>
      </c>
      <c r="D72" s="43" t="s">
        <v>1</v>
      </c>
      <c r="E72" s="44" t="s">
        <v>52</v>
      </c>
      <c r="F72" s="45">
        <v>10</v>
      </c>
      <c r="G72" s="46"/>
      <c r="H72" s="47">
        <f>ROUND(G72,2)*F72</f>
        <v>0</v>
      </c>
      <c r="I72" s="103"/>
      <c r="K72" s="104"/>
      <c r="N72" s="50"/>
      <c r="O72" s="50"/>
      <c r="P72" s="50"/>
    </row>
    <row r="73" spans="1:16" s="51" customFormat="1" ht="30" customHeight="1">
      <c r="A73" s="105" t="s">
        <v>201</v>
      </c>
      <c r="B73" s="61" t="s">
        <v>149</v>
      </c>
      <c r="C73" s="42" t="s">
        <v>202</v>
      </c>
      <c r="D73" s="43" t="s">
        <v>98</v>
      </c>
      <c r="E73" s="44"/>
      <c r="F73" s="45"/>
      <c r="G73" s="106"/>
      <c r="H73" s="47"/>
      <c r="I73" s="107"/>
      <c r="K73" s="104"/>
      <c r="N73" s="50"/>
      <c r="O73" s="50"/>
      <c r="P73" s="50"/>
    </row>
    <row r="74" spans="1:16" s="51" customFormat="1" ht="30" customHeight="1">
      <c r="A74" s="105" t="s">
        <v>203</v>
      </c>
      <c r="B74" s="100" t="s">
        <v>31</v>
      </c>
      <c r="C74" s="42" t="s">
        <v>205</v>
      </c>
      <c r="D74" s="43" t="s">
        <v>204</v>
      </c>
      <c r="E74" s="44" t="s">
        <v>52</v>
      </c>
      <c r="F74" s="45">
        <v>10</v>
      </c>
      <c r="G74" s="46"/>
      <c r="H74" s="47">
        <f>ROUND(G74,2)*F74</f>
        <v>0</v>
      </c>
      <c r="I74" s="107"/>
      <c r="K74" s="104"/>
      <c r="N74" s="50"/>
      <c r="O74" s="50"/>
      <c r="P74" s="50"/>
    </row>
    <row r="75" spans="1:10" s="89" customFormat="1" ht="30" customHeight="1">
      <c r="A75" s="72" t="s">
        <v>53</v>
      </c>
      <c r="B75" s="61" t="s">
        <v>150</v>
      </c>
      <c r="C75" s="62" t="s">
        <v>54</v>
      </c>
      <c r="D75" s="63" t="s">
        <v>98</v>
      </c>
      <c r="E75" s="64"/>
      <c r="F75" s="45"/>
      <c r="G75" s="69"/>
      <c r="H75" s="67"/>
      <c r="I75" s="88"/>
      <c r="J75" s="88"/>
    </row>
    <row r="76" spans="1:10" s="51" customFormat="1" ht="30" customHeight="1">
      <c r="A76" s="72" t="s">
        <v>55</v>
      </c>
      <c r="B76" s="70" t="s">
        <v>31</v>
      </c>
      <c r="C76" s="62" t="s">
        <v>192</v>
      </c>
      <c r="D76" s="63" t="s">
        <v>99</v>
      </c>
      <c r="E76" s="64"/>
      <c r="F76" s="45"/>
      <c r="G76" s="67"/>
      <c r="H76" s="67"/>
      <c r="I76" s="50"/>
      <c r="J76" s="50"/>
    </row>
    <row r="77" spans="1:10" s="51" customFormat="1" ht="30" customHeight="1">
      <c r="A77" s="72" t="s">
        <v>56</v>
      </c>
      <c r="B77" s="70" t="s">
        <v>93</v>
      </c>
      <c r="C77" s="62" t="s">
        <v>100</v>
      </c>
      <c r="D77" s="63"/>
      <c r="E77" s="64" t="s">
        <v>52</v>
      </c>
      <c r="F77" s="45">
        <v>45</v>
      </c>
      <c r="G77" s="66"/>
      <c r="H77" s="67">
        <f>ROUND(G77,2)*F77</f>
        <v>0</v>
      </c>
      <c r="I77" s="50"/>
      <c r="J77" s="50"/>
    </row>
    <row r="78" spans="1:10" s="89" customFormat="1" ht="30" customHeight="1">
      <c r="A78" s="72" t="s">
        <v>57</v>
      </c>
      <c r="B78" s="100" t="s">
        <v>36</v>
      </c>
      <c r="C78" s="62" t="s">
        <v>101</v>
      </c>
      <c r="D78" s="63" t="s">
        <v>102</v>
      </c>
      <c r="E78" s="64" t="s">
        <v>52</v>
      </c>
      <c r="F78" s="45">
        <v>10</v>
      </c>
      <c r="G78" s="66"/>
      <c r="H78" s="67">
        <f>ROUND(G78,2)*F78</f>
        <v>0</v>
      </c>
      <c r="I78" s="88"/>
      <c r="J78" s="88"/>
    </row>
    <row r="79" spans="1:10" s="51" customFormat="1" ht="30" customHeight="1">
      <c r="A79" s="56"/>
      <c r="B79" s="57"/>
      <c r="C79" s="86" t="s">
        <v>105</v>
      </c>
      <c r="D79" s="58"/>
      <c r="E79" s="71"/>
      <c r="F79" s="45"/>
      <c r="G79" s="56"/>
      <c r="H79" s="67"/>
      <c r="I79" s="50"/>
      <c r="J79" s="50"/>
    </row>
    <row r="80" spans="1:10" s="49" customFormat="1" ht="30" customHeight="1">
      <c r="A80" s="48" t="s">
        <v>301</v>
      </c>
      <c r="B80" s="61" t="s">
        <v>193</v>
      </c>
      <c r="C80" s="42" t="s">
        <v>300</v>
      </c>
      <c r="D80" s="63" t="s">
        <v>106</v>
      </c>
      <c r="E80" s="64"/>
      <c r="F80" s="101"/>
      <c r="G80" s="69"/>
      <c r="H80" s="73"/>
      <c r="I80" s="50"/>
      <c r="J80" s="50"/>
    </row>
    <row r="81" spans="1:10" s="49" customFormat="1" ht="43.5" customHeight="1">
      <c r="A81" s="48" t="s">
        <v>303</v>
      </c>
      <c r="B81" s="70" t="s">
        <v>31</v>
      </c>
      <c r="C81" s="42" t="s">
        <v>302</v>
      </c>
      <c r="D81" s="63" t="s">
        <v>1</v>
      </c>
      <c r="E81" s="64" t="s">
        <v>30</v>
      </c>
      <c r="F81" s="101">
        <v>505</v>
      </c>
      <c r="G81" s="66"/>
      <c r="H81" s="73">
        <f>ROUND(G81,2)*F81</f>
        <v>0</v>
      </c>
      <c r="I81" s="50"/>
      <c r="J81" s="50"/>
    </row>
    <row r="82" spans="1:10" s="51" customFormat="1" ht="43.5" customHeight="1">
      <c r="A82" s="60" t="s">
        <v>108</v>
      </c>
      <c r="B82" s="99" t="s">
        <v>151</v>
      </c>
      <c r="C82" s="42" t="s">
        <v>109</v>
      </c>
      <c r="D82" s="63" t="s">
        <v>70</v>
      </c>
      <c r="E82" s="74"/>
      <c r="F82" s="45"/>
      <c r="G82" s="69"/>
      <c r="H82" s="73"/>
      <c r="I82" s="50"/>
      <c r="J82" s="50"/>
    </row>
    <row r="83" spans="1:10" s="51" customFormat="1" ht="30" customHeight="1">
      <c r="A83" s="60" t="s">
        <v>110</v>
      </c>
      <c r="B83" s="70" t="s">
        <v>31</v>
      </c>
      <c r="C83" s="62" t="s">
        <v>66</v>
      </c>
      <c r="D83" s="63"/>
      <c r="E83" s="64"/>
      <c r="F83" s="45"/>
      <c r="G83" s="69"/>
      <c r="H83" s="73"/>
      <c r="I83" s="50"/>
      <c r="J83" s="50"/>
    </row>
    <row r="84" spans="1:10" s="51" customFormat="1" ht="30" customHeight="1">
      <c r="A84" s="60" t="s">
        <v>111</v>
      </c>
      <c r="B84" s="70" t="s">
        <v>93</v>
      </c>
      <c r="C84" s="62" t="s">
        <v>103</v>
      </c>
      <c r="D84" s="63"/>
      <c r="E84" s="64" t="s">
        <v>32</v>
      </c>
      <c r="F84" s="45">
        <v>20</v>
      </c>
      <c r="G84" s="66"/>
      <c r="H84" s="73">
        <f>ROUND(G84,2)*F84</f>
        <v>0</v>
      </c>
      <c r="I84" s="50"/>
      <c r="J84" s="50"/>
    </row>
    <row r="85" spans="1:8" ht="36" customHeight="1">
      <c r="A85" s="56"/>
      <c r="B85" s="57"/>
      <c r="C85" s="28" t="s">
        <v>20</v>
      </c>
      <c r="D85" s="58"/>
      <c r="E85" s="71"/>
      <c r="F85" s="45"/>
      <c r="G85" s="56"/>
      <c r="H85" s="67"/>
    </row>
    <row r="86" spans="1:10" s="51" customFormat="1" ht="30" customHeight="1">
      <c r="A86" s="72" t="s">
        <v>118</v>
      </c>
      <c r="B86" s="99" t="s">
        <v>135</v>
      </c>
      <c r="C86" s="62" t="s">
        <v>119</v>
      </c>
      <c r="D86" s="63" t="s">
        <v>120</v>
      </c>
      <c r="E86" s="64" t="s">
        <v>30</v>
      </c>
      <c r="F86" s="45">
        <v>120</v>
      </c>
      <c r="G86" s="66"/>
      <c r="H86" s="67">
        <f>ROUND(G86,2)*F86</f>
        <v>0</v>
      </c>
      <c r="I86" s="50"/>
      <c r="J86" s="50"/>
    </row>
    <row r="87" spans="1:8" ht="36" customHeight="1">
      <c r="A87" s="56"/>
      <c r="B87" s="78"/>
      <c r="C87" s="28" t="s">
        <v>21</v>
      </c>
      <c r="D87" s="58"/>
      <c r="E87" s="76"/>
      <c r="F87" s="45"/>
      <c r="G87" s="56"/>
      <c r="H87" s="67"/>
    </row>
    <row r="88" spans="1:10" s="51" customFormat="1" ht="30" customHeight="1">
      <c r="A88" s="72"/>
      <c r="B88" s="99" t="s">
        <v>152</v>
      </c>
      <c r="C88" s="62" t="s">
        <v>121</v>
      </c>
      <c r="D88" s="63" t="s">
        <v>329</v>
      </c>
      <c r="E88" s="64" t="s">
        <v>30</v>
      </c>
      <c r="F88" s="45">
        <v>130</v>
      </c>
      <c r="G88" s="66"/>
      <c r="H88" s="67">
        <f>ROUND(G88,2)*F88</f>
        <v>0</v>
      </c>
      <c r="I88" s="50"/>
      <c r="J88" s="50"/>
    </row>
    <row r="89" spans="1:10" s="49" customFormat="1" ht="43.5" customHeight="1">
      <c r="A89" s="60" t="s">
        <v>58</v>
      </c>
      <c r="B89" s="99" t="s">
        <v>153</v>
      </c>
      <c r="C89" s="62" t="s">
        <v>59</v>
      </c>
      <c r="D89" s="63" t="s">
        <v>195</v>
      </c>
      <c r="E89" s="64"/>
      <c r="F89" s="101"/>
      <c r="G89" s="69"/>
      <c r="H89" s="73"/>
      <c r="I89" s="50"/>
      <c r="J89" s="50"/>
    </row>
    <row r="90" spans="1:10" s="49" customFormat="1" ht="43.5" customHeight="1">
      <c r="A90" s="79"/>
      <c r="B90" s="80" t="s">
        <v>31</v>
      </c>
      <c r="C90" s="81" t="s">
        <v>107</v>
      </c>
      <c r="D90" s="82" t="s">
        <v>1</v>
      </c>
      <c r="E90" s="83" t="s">
        <v>30</v>
      </c>
      <c r="F90" s="108">
        <v>90</v>
      </c>
      <c r="G90" s="84"/>
      <c r="H90" s="85">
        <f>ROUND(G90,2)*F90</f>
        <v>0</v>
      </c>
      <c r="I90" s="50"/>
      <c r="J90" s="50"/>
    </row>
    <row r="91" spans="1:8" s="35" customFormat="1" ht="45" customHeight="1">
      <c r="A91" s="98"/>
      <c r="B91" s="97" t="str">
        <f>B50</f>
        <v>B</v>
      </c>
      <c r="C91" s="128" t="str">
        <f>C50</f>
        <v>ELLICE AVENUE NORTH ALLEY FROM BURNELL STREET TO ARLINGTON STREET</v>
      </c>
      <c r="D91" s="129"/>
      <c r="E91" s="129"/>
      <c r="F91" s="130"/>
      <c r="G91" s="98" t="s">
        <v>15</v>
      </c>
      <c r="H91" s="98">
        <f>SUM(H50:H90)</f>
        <v>0</v>
      </c>
    </row>
    <row r="92" spans="1:8" s="35" customFormat="1" ht="45" customHeight="1">
      <c r="A92" s="34"/>
      <c r="B92" s="33" t="s">
        <v>13</v>
      </c>
      <c r="C92" s="125" t="s">
        <v>207</v>
      </c>
      <c r="D92" s="126"/>
      <c r="E92" s="126"/>
      <c r="F92" s="127"/>
      <c r="G92" s="34"/>
      <c r="H92" s="67"/>
    </row>
    <row r="93" spans="1:8" ht="36" customHeight="1">
      <c r="A93" s="56"/>
      <c r="B93" s="57"/>
      <c r="C93" s="27" t="s">
        <v>17</v>
      </c>
      <c r="D93" s="58"/>
      <c r="E93" s="59" t="s">
        <v>1</v>
      </c>
      <c r="F93" s="65"/>
      <c r="G93" s="56"/>
      <c r="H93" s="67"/>
    </row>
    <row r="94" spans="1:10" s="49" customFormat="1" ht="30" customHeight="1">
      <c r="A94" s="60" t="s">
        <v>72</v>
      </c>
      <c r="B94" s="61" t="s">
        <v>154</v>
      </c>
      <c r="C94" s="62" t="s">
        <v>74</v>
      </c>
      <c r="D94" s="63" t="s">
        <v>75</v>
      </c>
      <c r="E94" s="64" t="s">
        <v>28</v>
      </c>
      <c r="F94" s="45">
        <v>460</v>
      </c>
      <c r="G94" s="66"/>
      <c r="H94" s="67">
        <f>ROUND(G94,2)*F94</f>
        <v>0</v>
      </c>
      <c r="I94" s="50"/>
      <c r="J94" s="50"/>
    </row>
    <row r="95" spans="1:10" s="51" customFormat="1" ht="30" customHeight="1">
      <c r="A95" s="68" t="s">
        <v>76</v>
      </c>
      <c r="B95" s="61" t="s">
        <v>155</v>
      </c>
      <c r="C95" s="62" t="s">
        <v>78</v>
      </c>
      <c r="D95" s="63" t="s">
        <v>75</v>
      </c>
      <c r="E95" s="64" t="s">
        <v>30</v>
      </c>
      <c r="F95" s="45">
        <v>750</v>
      </c>
      <c r="G95" s="66"/>
      <c r="H95" s="67">
        <f>ROUND(G95,2)*F95</f>
        <v>0</v>
      </c>
      <c r="I95" s="50"/>
      <c r="J95" s="50"/>
    </row>
    <row r="96" spans="1:10" s="49" customFormat="1" ht="30" customHeight="1">
      <c r="A96" s="68" t="s">
        <v>80</v>
      </c>
      <c r="B96" s="61" t="s">
        <v>156</v>
      </c>
      <c r="C96" s="62" t="s">
        <v>82</v>
      </c>
      <c r="D96" s="63" t="s">
        <v>75</v>
      </c>
      <c r="E96" s="64"/>
      <c r="F96" s="45"/>
      <c r="G96" s="69"/>
      <c r="H96" s="67"/>
      <c r="I96" s="50"/>
      <c r="J96" s="50"/>
    </row>
    <row r="97" spans="1:10" s="52" customFormat="1" ht="30" customHeight="1">
      <c r="A97" s="48" t="s">
        <v>196</v>
      </c>
      <c r="B97" s="100" t="s">
        <v>31</v>
      </c>
      <c r="C97" s="42" t="s">
        <v>197</v>
      </c>
      <c r="D97" s="43" t="s">
        <v>1</v>
      </c>
      <c r="E97" s="44" t="s">
        <v>32</v>
      </c>
      <c r="F97" s="45">
        <v>650</v>
      </c>
      <c r="G97" s="66"/>
      <c r="H97" s="67">
        <f>ROUND(G97,2)*F97</f>
        <v>0</v>
      </c>
      <c r="I97" s="53"/>
      <c r="J97" s="53"/>
    </row>
    <row r="98" spans="1:10" s="49" customFormat="1" ht="43.5" customHeight="1">
      <c r="A98" s="68" t="s">
        <v>33</v>
      </c>
      <c r="B98" s="61" t="s">
        <v>157</v>
      </c>
      <c r="C98" s="62" t="s">
        <v>34</v>
      </c>
      <c r="D98" s="63" t="s">
        <v>194</v>
      </c>
      <c r="E98" s="64" t="s">
        <v>28</v>
      </c>
      <c r="F98" s="45">
        <v>60</v>
      </c>
      <c r="G98" s="66"/>
      <c r="H98" s="67">
        <f>ROUND(G98,2)*F98</f>
        <v>0</v>
      </c>
      <c r="I98" s="50"/>
      <c r="J98" s="50"/>
    </row>
    <row r="99" spans="1:10" s="51" customFormat="1" ht="30" customHeight="1">
      <c r="A99" s="68" t="s">
        <v>84</v>
      </c>
      <c r="B99" s="61" t="s">
        <v>158</v>
      </c>
      <c r="C99" s="62" t="s">
        <v>86</v>
      </c>
      <c r="D99" s="63" t="s">
        <v>87</v>
      </c>
      <c r="E99" s="64" t="s">
        <v>30</v>
      </c>
      <c r="F99" s="45">
        <v>900</v>
      </c>
      <c r="G99" s="66"/>
      <c r="H99" s="67">
        <f>ROUND(G99,2)*F99</f>
        <v>0</v>
      </c>
      <c r="I99" s="50"/>
      <c r="J99" s="50"/>
    </row>
    <row r="100" spans="1:8" ht="36" customHeight="1">
      <c r="A100" s="56"/>
      <c r="B100" s="57"/>
      <c r="C100" s="86" t="s">
        <v>104</v>
      </c>
      <c r="D100" s="58"/>
      <c r="E100" s="71"/>
      <c r="F100" s="45"/>
      <c r="G100" s="56"/>
      <c r="H100" s="67"/>
    </row>
    <row r="101" spans="1:10" s="49" customFormat="1" ht="30" customHeight="1">
      <c r="A101" s="72" t="s">
        <v>61</v>
      </c>
      <c r="B101" s="61" t="s">
        <v>159</v>
      </c>
      <c r="C101" s="62" t="s">
        <v>62</v>
      </c>
      <c r="D101" s="63" t="s">
        <v>75</v>
      </c>
      <c r="E101" s="64"/>
      <c r="F101" s="45"/>
      <c r="G101" s="69"/>
      <c r="H101" s="67"/>
      <c r="I101" s="50"/>
      <c r="J101" s="50"/>
    </row>
    <row r="102" spans="1:10" s="51" customFormat="1" ht="30" customHeight="1">
      <c r="A102" s="72" t="s">
        <v>63</v>
      </c>
      <c r="B102" s="70" t="s">
        <v>31</v>
      </c>
      <c r="C102" s="62" t="s">
        <v>64</v>
      </c>
      <c r="D102" s="63" t="s">
        <v>1</v>
      </c>
      <c r="E102" s="64" t="s">
        <v>30</v>
      </c>
      <c r="F102" s="45">
        <v>720</v>
      </c>
      <c r="G102" s="66"/>
      <c r="H102" s="67">
        <f>ROUND(G102,2)*F102</f>
        <v>0</v>
      </c>
      <c r="I102" s="50"/>
      <c r="J102" s="50"/>
    </row>
    <row r="103" spans="1:10" s="51" customFormat="1" ht="30" customHeight="1">
      <c r="A103" s="72" t="s">
        <v>37</v>
      </c>
      <c r="B103" s="61" t="s">
        <v>213</v>
      </c>
      <c r="C103" s="62" t="s">
        <v>38</v>
      </c>
      <c r="D103" s="63" t="s">
        <v>92</v>
      </c>
      <c r="E103" s="64"/>
      <c r="F103" s="45"/>
      <c r="G103" s="69"/>
      <c r="H103" s="67"/>
      <c r="I103" s="50"/>
      <c r="J103" s="50"/>
    </row>
    <row r="104" spans="1:10" s="51" customFormat="1" ht="30" customHeight="1">
      <c r="A104" s="72" t="s">
        <v>39</v>
      </c>
      <c r="B104" s="70" t="s">
        <v>31</v>
      </c>
      <c r="C104" s="62" t="s">
        <v>40</v>
      </c>
      <c r="D104" s="63" t="s">
        <v>1</v>
      </c>
      <c r="E104" s="64" t="s">
        <v>35</v>
      </c>
      <c r="F104" s="45">
        <v>10</v>
      </c>
      <c r="G104" s="66"/>
      <c r="H104" s="67">
        <f>ROUND(G104,2)*F104</f>
        <v>0</v>
      </c>
      <c r="I104" s="50"/>
      <c r="J104" s="50"/>
    </row>
    <row r="105" spans="1:10" s="51" customFormat="1" ht="30" customHeight="1">
      <c r="A105" s="72" t="s">
        <v>41</v>
      </c>
      <c r="B105" s="61" t="s">
        <v>214</v>
      </c>
      <c r="C105" s="62" t="s">
        <v>42</v>
      </c>
      <c r="D105" s="63" t="s">
        <v>92</v>
      </c>
      <c r="E105" s="64"/>
      <c r="F105" s="45"/>
      <c r="G105" s="69"/>
      <c r="H105" s="67"/>
      <c r="I105" s="50"/>
      <c r="J105" s="50"/>
    </row>
    <row r="106" spans="1:10" s="51" customFormat="1" ht="30" customHeight="1">
      <c r="A106" s="72" t="s">
        <v>43</v>
      </c>
      <c r="B106" s="70" t="s">
        <v>31</v>
      </c>
      <c r="C106" s="62" t="s">
        <v>44</v>
      </c>
      <c r="D106" s="63" t="s">
        <v>1</v>
      </c>
      <c r="E106" s="64" t="s">
        <v>35</v>
      </c>
      <c r="F106" s="45">
        <v>50</v>
      </c>
      <c r="G106" s="66"/>
      <c r="H106" s="67">
        <f>ROUND(G106,2)*F106</f>
        <v>0</v>
      </c>
      <c r="I106" s="50"/>
      <c r="J106" s="50"/>
    </row>
    <row r="107" spans="1:10" s="49" customFormat="1" ht="30" customHeight="1">
      <c r="A107" s="72" t="s">
        <v>45</v>
      </c>
      <c r="B107" s="61" t="s">
        <v>160</v>
      </c>
      <c r="C107" s="62" t="s">
        <v>46</v>
      </c>
      <c r="D107" s="63" t="s">
        <v>69</v>
      </c>
      <c r="E107" s="64"/>
      <c r="F107" s="45"/>
      <c r="G107" s="69"/>
      <c r="H107" s="67"/>
      <c r="I107" s="50"/>
      <c r="J107" s="50"/>
    </row>
    <row r="108" spans="1:10" s="51" customFormat="1" ht="30" customHeight="1">
      <c r="A108" s="72" t="s">
        <v>47</v>
      </c>
      <c r="B108" s="70" t="s">
        <v>31</v>
      </c>
      <c r="C108" s="62" t="s">
        <v>48</v>
      </c>
      <c r="D108" s="63" t="s">
        <v>49</v>
      </c>
      <c r="E108" s="64"/>
      <c r="F108" s="45"/>
      <c r="G108" s="69"/>
      <c r="H108" s="67"/>
      <c r="I108" s="50"/>
      <c r="J108" s="50"/>
    </row>
    <row r="109" spans="1:10" s="51" customFormat="1" ht="30" customHeight="1">
      <c r="A109" s="72" t="s">
        <v>50</v>
      </c>
      <c r="B109" s="70" t="s">
        <v>93</v>
      </c>
      <c r="C109" s="62" t="s">
        <v>96</v>
      </c>
      <c r="D109" s="63"/>
      <c r="E109" s="64" t="s">
        <v>30</v>
      </c>
      <c r="F109" s="45">
        <v>40</v>
      </c>
      <c r="G109" s="66"/>
      <c r="H109" s="67">
        <f>ROUND(G109,2)*F109</f>
        <v>0</v>
      </c>
      <c r="I109" s="50"/>
      <c r="J109" s="50"/>
    </row>
    <row r="110" spans="1:16" s="49" customFormat="1" ht="30" customHeight="1">
      <c r="A110" s="105" t="s">
        <v>134</v>
      </c>
      <c r="B110" s="61" t="s">
        <v>161</v>
      </c>
      <c r="C110" s="42" t="s">
        <v>136</v>
      </c>
      <c r="D110" s="43" t="s">
        <v>98</v>
      </c>
      <c r="E110" s="44"/>
      <c r="F110" s="45"/>
      <c r="G110" s="106"/>
      <c r="H110" s="47"/>
      <c r="I110" s="103"/>
      <c r="K110" s="104"/>
      <c r="N110" s="50"/>
      <c r="O110" s="50"/>
      <c r="P110" s="50"/>
    </row>
    <row r="111" spans="1:16" s="51" customFormat="1" ht="30" customHeight="1">
      <c r="A111" s="105" t="s">
        <v>137</v>
      </c>
      <c r="B111" s="70" t="s">
        <v>31</v>
      </c>
      <c r="C111" s="42" t="s">
        <v>138</v>
      </c>
      <c r="D111" s="43" t="s">
        <v>1</v>
      </c>
      <c r="E111" s="44" t="s">
        <v>52</v>
      </c>
      <c r="F111" s="45">
        <v>100</v>
      </c>
      <c r="G111" s="46"/>
      <c r="H111" s="47">
        <f>ROUND(G111,2)*F111</f>
        <v>0</v>
      </c>
      <c r="I111" s="109"/>
      <c r="K111" s="104"/>
      <c r="N111" s="50"/>
      <c r="O111" s="50"/>
      <c r="P111" s="50"/>
    </row>
    <row r="112" spans="1:16" s="51" customFormat="1" ht="30" customHeight="1">
      <c r="A112" s="105" t="s">
        <v>201</v>
      </c>
      <c r="B112" s="61" t="s">
        <v>162</v>
      </c>
      <c r="C112" s="42" t="s">
        <v>202</v>
      </c>
      <c r="D112" s="43" t="s">
        <v>98</v>
      </c>
      <c r="E112" s="44"/>
      <c r="F112" s="45"/>
      <c r="G112" s="106"/>
      <c r="H112" s="47"/>
      <c r="I112" s="107"/>
      <c r="K112" s="104"/>
      <c r="N112" s="50"/>
      <c r="O112" s="50"/>
      <c r="P112" s="50"/>
    </row>
    <row r="113" spans="1:16" s="51" customFormat="1" ht="30" customHeight="1">
      <c r="A113" s="105" t="s">
        <v>203</v>
      </c>
      <c r="B113" s="100" t="s">
        <v>31</v>
      </c>
      <c r="C113" s="42" t="s">
        <v>205</v>
      </c>
      <c r="D113" s="43" t="s">
        <v>204</v>
      </c>
      <c r="E113" s="44" t="s">
        <v>52</v>
      </c>
      <c r="F113" s="45">
        <v>20</v>
      </c>
      <c r="G113" s="46"/>
      <c r="H113" s="47">
        <f>ROUND(G113,2)*F113</f>
        <v>0</v>
      </c>
      <c r="I113" s="107"/>
      <c r="K113" s="104"/>
      <c r="N113" s="50"/>
      <c r="O113" s="50"/>
      <c r="P113" s="50"/>
    </row>
    <row r="114" spans="1:10" s="51" customFormat="1" ht="30" customHeight="1">
      <c r="A114" s="72" t="s">
        <v>53</v>
      </c>
      <c r="B114" s="61" t="s">
        <v>163</v>
      </c>
      <c r="C114" s="62" t="s">
        <v>54</v>
      </c>
      <c r="D114" s="63" t="s">
        <v>98</v>
      </c>
      <c r="E114" s="64"/>
      <c r="F114" s="45"/>
      <c r="G114" s="69"/>
      <c r="H114" s="67"/>
      <c r="I114" s="50"/>
      <c r="J114" s="50"/>
    </row>
    <row r="115" spans="1:10" s="51" customFormat="1" ht="30" customHeight="1">
      <c r="A115" s="72" t="s">
        <v>55</v>
      </c>
      <c r="B115" s="70" t="s">
        <v>31</v>
      </c>
      <c r="C115" s="62" t="s">
        <v>192</v>
      </c>
      <c r="D115" s="63" t="s">
        <v>99</v>
      </c>
      <c r="E115" s="64"/>
      <c r="F115" s="45"/>
      <c r="G115" s="67"/>
      <c r="H115" s="67"/>
      <c r="I115" s="50"/>
      <c r="J115" s="50"/>
    </row>
    <row r="116" spans="1:10" s="51" customFormat="1" ht="30" customHeight="1">
      <c r="A116" s="72" t="s">
        <v>56</v>
      </c>
      <c r="B116" s="70" t="s">
        <v>93</v>
      </c>
      <c r="C116" s="62" t="s">
        <v>100</v>
      </c>
      <c r="D116" s="63"/>
      <c r="E116" s="64" t="s">
        <v>52</v>
      </c>
      <c r="F116" s="45">
        <v>5</v>
      </c>
      <c r="G116" s="66"/>
      <c r="H116" s="67">
        <f>ROUND(G116,2)*F116</f>
        <v>0</v>
      </c>
      <c r="I116" s="50"/>
      <c r="J116" s="50"/>
    </row>
    <row r="117" spans="1:10" s="51" customFormat="1" ht="30" customHeight="1">
      <c r="A117" s="72" t="s">
        <v>57</v>
      </c>
      <c r="B117" s="70" t="s">
        <v>36</v>
      </c>
      <c r="C117" s="62" t="s">
        <v>101</v>
      </c>
      <c r="D117" s="63" t="s">
        <v>102</v>
      </c>
      <c r="E117" s="64" t="s">
        <v>52</v>
      </c>
      <c r="F117" s="45">
        <v>15</v>
      </c>
      <c r="G117" s="66"/>
      <c r="H117" s="67">
        <f>ROUND(G117,2)*F117</f>
        <v>0</v>
      </c>
      <c r="I117" s="50"/>
      <c r="J117" s="50"/>
    </row>
    <row r="118" spans="1:16" s="51" customFormat="1" ht="43.5" customHeight="1">
      <c r="A118" s="105" t="s">
        <v>210</v>
      </c>
      <c r="B118" s="61" t="s">
        <v>164</v>
      </c>
      <c r="C118" s="42" t="s">
        <v>211</v>
      </c>
      <c r="D118" s="43" t="s">
        <v>212</v>
      </c>
      <c r="E118" s="44" t="s">
        <v>30</v>
      </c>
      <c r="F118" s="45">
        <v>5</v>
      </c>
      <c r="G118" s="46"/>
      <c r="H118" s="47">
        <f>ROUND(G118,2)*F118</f>
        <v>0</v>
      </c>
      <c r="I118" s="103"/>
      <c r="K118" s="104"/>
      <c r="N118" s="50"/>
      <c r="O118" s="50"/>
      <c r="P118" s="50"/>
    </row>
    <row r="119" spans="1:10" s="51" customFormat="1" ht="30" customHeight="1">
      <c r="A119" s="56"/>
      <c r="B119" s="57"/>
      <c r="C119" s="86" t="s">
        <v>105</v>
      </c>
      <c r="D119" s="58"/>
      <c r="E119" s="71"/>
      <c r="F119" s="45"/>
      <c r="G119" s="56"/>
      <c r="H119" s="67"/>
      <c r="I119" s="50"/>
      <c r="J119" s="50"/>
    </row>
    <row r="120" spans="1:10" s="49" customFormat="1" ht="30" customHeight="1">
      <c r="A120" s="48" t="s">
        <v>301</v>
      </c>
      <c r="B120" s="61" t="s">
        <v>165</v>
      </c>
      <c r="C120" s="42" t="s">
        <v>300</v>
      </c>
      <c r="D120" s="63" t="s">
        <v>106</v>
      </c>
      <c r="E120" s="64"/>
      <c r="F120" s="101"/>
      <c r="G120" s="69"/>
      <c r="H120" s="73"/>
      <c r="I120" s="50"/>
      <c r="J120" s="50"/>
    </row>
    <row r="121" spans="1:10" s="49" customFormat="1" ht="43.5" customHeight="1">
      <c r="A121" s="48" t="s">
        <v>303</v>
      </c>
      <c r="B121" s="70" t="s">
        <v>31</v>
      </c>
      <c r="C121" s="42" t="s">
        <v>302</v>
      </c>
      <c r="D121" s="63" t="s">
        <v>1</v>
      </c>
      <c r="E121" s="64" t="s">
        <v>30</v>
      </c>
      <c r="F121" s="101">
        <v>760</v>
      </c>
      <c r="G121" s="66"/>
      <c r="H121" s="73">
        <f>ROUND(G121,2)*F121</f>
        <v>0</v>
      </c>
      <c r="I121" s="50"/>
      <c r="J121" s="50"/>
    </row>
    <row r="122" spans="1:10" s="51" customFormat="1" ht="43.5" customHeight="1">
      <c r="A122" s="60" t="s">
        <v>108</v>
      </c>
      <c r="B122" s="61" t="s">
        <v>166</v>
      </c>
      <c r="C122" s="62" t="s">
        <v>109</v>
      </c>
      <c r="D122" s="63" t="s">
        <v>70</v>
      </c>
      <c r="E122" s="74"/>
      <c r="F122" s="45"/>
      <c r="G122" s="69"/>
      <c r="H122" s="73"/>
      <c r="I122" s="50"/>
      <c r="J122" s="50"/>
    </row>
    <row r="123" spans="1:10" s="51" customFormat="1" ht="30" customHeight="1">
      <c r="A123" s="60" t="s">
        <v>110</v>
      </c>
      <c r="B123" s="70" t="s">
        <v>31</v>
      </c>
      <c r="C123" s="62" t="s">
        <v>66</v>
      </c>
      <c r="D123" s="63"/>
      <c r="E123" s="64"/>
      <c r="F123" s="45"/>
      <c r="G123" s="69"/>
      <c r="H123" s="73"/>
      <c r="I123" s="50"/>
      <c r="J123" s="50"/>
    </row>
    <row r="124" spans="1:10" s="51" customFormat="1" ht="30" customHeight="1">
      <c r="A124" s="60" t="s">
        <v>111</v>
      </c>
      <c r="B124" s="70" t="s">
        <v>93</v>
      </c>
      <c r="C124" s="62" t="s">
        <v>103</v>
      </c>
      <c r="D124" s="63"/>
      <c r="E124" s="64" t="s">
        <v>32</v>
      </c>
      <c r="F124" s="45">
        <v>70</v>
      </c>
      <c r="G124" s="66"/>
      <c r="H124" s="73">
        <f>ROUND(G124,2)*F124</f>
        <v>0</v>
      </c>
      <c r="I124" s="50"/>
      <c r="J124" s="50"/>
    </row>
    <row r="125" spans="1:8" ht="48" customHeight="1">
      <c r="A125" s="56"/>
      <c r="B125" s="75"/>
      <c r="C125" s="28" t="s">
        <v>18</v>
      </c>
      <c r="D125" s="58"/>
      <c r="E125" s="76"/>
      <c r="F125" s="45"/>
      <c r="G125" s="56"/>
      <c r="H125" s="67"/>
    </row>
    <row r="126" spans="1:16" s="49" customFormat="1" ht="30" customHeight="1">
      <c r="A126" s="48" t="s">
        <v>216</v>
      </c>
      <c r="B126" s="99" t="s">
        <v>167</v>
      </c>
      <c r="C126" s="42" t="s">
        <v>218</v>
      </c>
      <c r="D126" s="43" t="s">
        <v>219</v>
      </c>
      <c r="E126" s="44"/>
      <c r="F126" s="101"/>
      <c r="G126" s="106"/>
      <c r="H126" s="102"/>
      <c r="I126" s="103"/>
      <c r="J126" s="110"/>
      <c r="K126" s="104"/>
      <c r="N126" s="50"/>
      <c r="O126" s="50"/>
      <c r="P126" s="50"/>
    </row>
    <row r="127" spans="1:16" s="49" customFormat="1" ht="30" customHeight="1">
      <c r="A127" s="48" t="s">
        <v>307</v>
      </c>
      <c r="B127" s="100" t="s">
        <v>31</v>
      </c>
      <c r="C127" s="42" t="s">
        <v>308</v>
      </c>
      <c r="D127" s="43"/>
      <c r="E127" s="44" t="s">
        <v>35</v>
      </c>
      <c r="F127" s="101">
        <v>1</v>
      </c>
      <c r="G127" s="46"/>
      <c r="H127" s="102">
        <f>ROUND(G127,2)*F127</f>
        <v>0</v>
      </c>
      <c r="I127" s="103"/>
      <c r="K127" s="104"/>
      <c r="N127" s="50"/>
      <c r="O127" s="50"/>
      <c r="P127" s="50"/>
    </row>
    <row r="128" spans="1:16" s="49" customFormat="1" ht="30" customHeight="1">
      <c r="A128" s="48" t="s">
        <v>225</v>
      </c>
      <c r="B128" s="99" t="s">
        <v>168</v>
      </c>
      <c r="C128" s="42" t="s">
        <v>227</v>
      </c>
      <c r="D128" s="43" t="s">
        <v>219</v>
      </c>
      <c r="E128" s="44"/>
      <c r="F128" s="101"/>
      <c r="G128" s="106"/>
      <c r="H128" s="102"/>
      <c r="I128" s="103"/>
      <c r="K128" s="104"/>
      <c r="N128" s="50"/>
      <c r="O128" s="50"/>
      <c r="P128" s="50"/>
    </row>
    <row r="129" spans="1:16" s="49" customFormat="1" ht="30" customHeight="1">
      <c r="A129" s="48" t="s">
        <v>228</v>
      </c>
      <c r="B129" s="100" t="s">
        <v>31</v>
      </c>
      <c r="C129" s="114" t="s">
        <v>249</v>
      </c>
      <c r="D129" s="112"/>
      <c r="E129" s="44"/>
      <c r="F129" s="101"/>
      <c r="G129" s="106"/>
      <c r="H129" s="102"/>
      <c r="I129" s="103"/>
      <c r="K129" s="104"/>
      <c r="N129" s="50"/>
      <c r="O129" s="50"/>
      <c r="P129" s="50"/>
    </row>
    <row r="130" spans="1:16" s="49" customFormat="1" ht="43.5" customHeight="1">
      <c r="A130" s="48" t="s">
        <v>229</v>
      </c>
      <c r="B130" s="100" t="s">
        <v>93</v>
      </c>
      <c r="C130" s="42" t="s">
        <v>330</v>
      </c>
      <c r="D130" s="112"/>
      <c r="E130" s="44" t="s">
        <v>52</v>
      </c>
      <c r="F130" s="101">
        <v>29</v>
      </c>
      <c r="G130" s="46"/>
      <c r="H130" s="102">
        <f>ROUND(G130,2)*F130</f>
        <v>0</v>
      </c>
      <c r="I130" s="103"/>
      <c r="K130" s="104"/>
      <c r="N130" s="50"/>
      <c r="O130" s="50"/>
      <c r="P130" s="50"/>
    </row>
    <row r="131" spans="1:16" s="116" customFormat="1" ht="30" customHeight="1">
      <c r="A131" s="48" t="s">
        <v>244</v>
      </c>
      <c r="B131" s="99" t="s">
        <v>169</v>
      </c>
      <c r="C131" s="114" t="s">
        <v>246</v>
      </c>
      <c r="D131" s="43" t="s">
        <v>219</v>
      </c>
      <c r="E131" s="44"/>
      <c r="F131" s="101"/>
      <c r="G131" s="106"/>
      <c r="H131" s="102"/>
      <c r="I131" s="103"/>
      <c r="J131" s="117"/>
      <c r="K131" s="104"/>
      <c r="N131" s="50"/>
      <c r="O131" s="50"/>
      <c r="P131" s="50"/>
    </row>
    <row r="132" spans="1:16" s="116" customFormat="1" ht="30" customHeight="1">
      <c r="A132" s="48" t="s">
        <v>247</v>
      </c>
      <c r="B132" s="100" t="s">
        <v>31</v>
      </c>
      <c r="C132" s="114" t="s">
        <v>312</v>
      </c>
      <c r="D132" s="43"/>
      <c r="E132" s="44"/>
      <c r="F132" s="101"/>
      <c r="G132" s="106"/>
      <c r="H132" s="102"/>
      <c r="I132" s="103"/>
      <c r="K132" s="104"/>
      <c r="N132" s="50"/>
      <c r="O132" s="50"/>
      <c r="P132" s="50"/>
    </row>
    <row r="133" spans="1:16" s="51" customFormat="1" ht="30" customHeight="1">
      <c r="A133" s="48" t="s">
        <v>311</v>
      </c>
      <c r="B133" s="100" t="s">
        <v>93</v>
      </c>
      <c r="C133" s="42" t="s">
        <v>331</v>
      </c>
      <c r="D133" s="43"/>
      <c r="E133" s="44" t="s">
        <v>35</v>
      </c>
      <c r="F133" s="101">
        <v>1</v>
      </c>
      <c r="G133" s="46"/>
      <c r="H133" s="102">
        <f>ROUND(G133,2)*F133</f>
        <v>0</v>
      </c>
      <c r="I133" s="109"/>
      <c r="K133" s="104"/>
      <c r="N133" s="50"/>
      <c r="O133" s="50"/>
      <c r="P133" s="50"/>
    </row>
    <row r="134" spans="1:10" s="51" customFormat="1" ht="30" customHeight="1">
      <c r="A134" s="60" t="s">
        <v>112</v>
      </c>
      <c r="B134" s="61" t="s">
        <v>170</v>
      </c>
      <c r="C134" s="62" t="s">
        <v>113</v>
      </c>
      <c r="D134" s="63" t="s">
        <v>114</v>
      </c>
      <c r="E134" s="64" t="s">
        <v>52</v>
      </c>
      <c r="F134" s="101">
        <v>12</v>
      </c>
      <c r="G134" s="66"/>
      <c r="H134" s="73">
        <f>ROUND(G134,2)*F134</f>
        <v>0</v>
      </c>
      <c r="I134" s="50"/>
      <c r="J134" s="50"/>
    </row>
    <row r="135" spans="1:8" ht="36" customHeight="1">
      <c r="A135" s="56"/>
      <c r="B135" s="77"/>
      <c r="C135" s="28" t="s">
        <v>19</v>
      </c>
      <c r="D135" s="58"/>
      <c r="E135" s="76"/>
      <c r="F135" s="45"/>
      <c r="G135" s="56"/>
      <c r="H135" s="67"/>
    </row>
    <row r="136" spans="1:10" s="51" customFormat="1" ht="43.5" customHeight="1">
      <c r="A136" s="60" t="s">
        <v>60</v>
      </c>
      <c r="B136" s="61" t="s">
        <v>171</v>
      </c>
      <c r="C136" s="62" t="s">
        <v>71</v>
      </c>
      <c r="D136" s="63" t="s">
        <v>115</v>
      </c>
      <c r="E136" s="64" t="s">
        <v>35</v>
      </c>
      <c r="F136" s="101">
        <v>1</v>
      </c>
      <c r="G136" s="66"/>
      <c r="H136" s="73">
        <f>ROUND(G136,2)*F136</f>
        <v>0</v>
      </c>
      <c r="I136" s="50"/>
      <c r="J136" s="50"/>
    </row>
    <row r="137" spans="1:16" s="49" customFormat="1" ht="30" customHeight="1">
      <c r="A137" s="48" t="s">
        <v>208</v>
      </c>
      <c r="B137" s="61" t="s">
        <v>172</v>
      </c>
      <c r="C137" s="42" t="s">
        <v>209</v>
      </c>
      <c r="D137" s="43" t="s">
        <v>115</v>
      </c>
      <c r="E137" s="44" t="s">
        <v>35</v>
      </c>
      <c r="F137" s="101">
        <v>1</v>
      </c>
      <c r="G137" s="46"/>
      <c r="H137" s="102">
        <f>ROUND(G137,2)*F137</f>
        <v>0</v>
      </c>
      <c r="I137" s="103"/>
      <c r="K137" s="104"/>
      <c r="N137" s="50"/>
      <c r="O137" s="50"/>
      <c r="P137" s="50"/>
    </row>
    <row r="138" spans="1:8" ht="36" customHeight="1">
      <c r="A138" s="56"/>
      <c r="B138" s="57"/>
      <c r="C138" s="28" t="s">
        <v>20</v>
      </c>
      <c r="D138" s="58"/>
      <c r="E138" s="71"/>
      <c r="F138" s="45"/>
      <c r="G138" s="56"/>
      <c r="H138" s="67"/>
    </row>
    <row r="139" spans="1:10" s="51" customFormat="1" ht="30" customHeight="1">
      <c r="A139" s="72" t="s">
        <v>118</v>
      </c>
      <c r="B139" s="61" t="s">
        <v>310</v>
      </c>
      <c r="C139" s="62" t="s">
        <v>119</v>
      </c>
      <c r="D139" s="63" t="s">
        <v>120</v>
      </c>
      <c r="E139" s="64" t="s">
        <v>30</v>
      </c>
      <c r="F139" s="45">
        <v>10</v>
      </c>
      <c r="G139" s="66"/>
      <c r="H139" s="67">
        <f>ROUND(G139,2)*F139</f>
        <v>0</v>
      </c>
      <c r="I139" s="50"/>
      <c r="J139" s="50"/>
    </row>
    <row r="140" spans="1:8" ht="36" customHeight="1">
      <c r="A140" s="56"/>
      <c r="B140" s="78"/>
      <c r="C140" s="28" t="s">
        <v>21</v>
      </c>
      <c r="D140" s="58"/>
      <c r="E140" s="76"/>
      <c r="F140" s="45"/>
      <c r="G140" s="56"/>
      <c r="H140" s="67"/>
    </row>
    <row r="141" spans="1:10" s="51" customFormat="1" ht="30" customHeight="1">
      <c r="A141" s="72"/>
      <c r="B141" s="61" t="s">
        <v>309</v>
      </c>
      <c r="C141" s="62" t="s">
        <v>121</v>
      </c>
      <c r="D141" s="63" t="s">
        <v>329</v>
      </c>
      <c r="E141" s="64" t="s">
        <v>30</v>
      </c>
      <c r="F141" s="45">
        <v>190</v>
      </c>
      <c r="G141" s="66"/>
      <c r="H141" s="67">
        <f>ROUND(G141,2)*F141</f>
        <v>0</v>
      </c>
      <c r="I141" s="50"/>
      <c r="J141" s="50"/>
    </row>
    <row r="142" spans="1:10" s="49" customFormat="1" ht="43.5" customHeight="1">
      <c r="A142" s="60" t="s">
        <v>58</v>
      </c>
      <c r="B142" s="61" t="s">
        <v>313</v>
      </c>
      <c r="C142" s="62" t="s">
        <v>59</v>
      </c>
      <c r="D142" s="63" t="s">
        <v>195</v>
      </c>
      <c r="E142" s="64"/>
      <c r="F142" s="101"/>
      <c r="G142" s="69"/>
      <c r="H142" s="73"/>
      <c r="I142" s="50"/>
      <c r="J142" s="50"/>
    </row>
    <row r="143" spans="1:10" s="49" customFormat="1" ht="43.5" customHeight="1">
      <c r="A143" s="79"/>
      <c r="B143" s="80" t="s">
        <v>31</v>
      </c>
      <c r="C143" s="81" t="s">
        <v>107</v>
      </c>
      <c r="D143" s="82" t="s">
        <v>1</v>
      </c>
      <c r="E143" s="83" t="s">
        <v>30</v>
      </c>
      <c r="F143" s="108">
        <v>250</v>
      </c>
      <c r="G143" s="84"/>
      <c r="H143" s="85">
        <f>ROUND(G143,2)*F143</f>
        <v>0</v>
      </c>
      <c r="I143" s="50"/>
      <c r="J143" s="50"/>
    </row>
    <row r="144" spans="1:8" s="35" customFormat="1" ht="45" customHeight="1">
      <c r="A144" s="98"/>
      <c r="B144" s="97" t="str">
        <f>B92</f>
        <v>C</v>
      </c>
      <c r="C144" s="128" t="str">
        <f>C92</f>
        <v>KENNEDY STREET / EDMONTON STREET ALLEY FROM QU'APPELLE AVENUE TO SARGENT AVENUE</v>
      </c>
      <c r="D144" s="129"/>
      <c r="E144" s="129"/>
      <c r="F144" s="130"/>
      <c r="G144" s="98" t="s">
        <v>15</v>
      </c>
      <c r="H144" s="98">
        <f>SUM(H92:H143)</f>
        <v>0</v>
      </c>
    </row>
    <row r="145" spans="1:8" s="35" customFormat="1" ht="45" customHeight="1">
      <c r="A145" s="34"/>
      <c r="B145" s="33" t="s">
        <v>14</v>
      </c>
      <c r="C145" s="125" t="s">
        <v>215</v>
      </c>
      <c r="D145" s="126"/>
      <c r="E145" s="126"/>
      <c r="F145" s="127"/>
      <c r="G145" s="34"/>
      <c r="H145" s="67"/>
    </row>
    <row r="146" spans="1:8" ht="36" customHeight="1">
      <c r="A146" s="56"/>
      <c r="B146" s="57"/>
      <c r="C146" s="27" t="s">
        <v>17</v>
      </c>
      <c r="D146" s="58"/>
      <c r="E146" s="59" t="s">
        <v>1</v>
      </c>
      <c r="F146" s="65"/>
      <c r="G146" s="56"/>
      <c r="H146" s="67"/>
    </row>
    <row r="147" spans="1:10" s="49" customFormat="1" ht="30" customHeight="1">
      <c r="A147" s="60" t="s">
        <v>72</v>
      </c>
      <c r="B147" s="61" t="s">
        <v>173</v>
      </c>
      <c r="C147" s="62" t="s">
        <v>74</v>
      </c>
      <c r="D147" s="63" t="s">
        <v>75</v>
      </c>
      <c r="E147" s="64" t="s">
        <v>28</v>
      </c>
      <c r="F147" s="45">
        <v>460</v>
      </c>
      <c r="G147" s="66"/>
      <c r="H147" s="67">
        <f>ROUND(G147,2)*F147</f>
        <v>0</v>
      </c>
      <c r="I147" s="50"/>
      <c r="J147" s="50"/>
    </row>
    <row r="148" spans="1:10" s="51" customFormat="1" ht="30" customHeight="1">
      <c r="A148" s="68" t="s">
        <v>76</v>
      </c>
      <c r="B148" s="61" t="s">
        <v>174</v>
      </c>
      <c r="C148" s="62" t="s">
        <v>78</v>
      </c>
      <c r="D148" s="63" t="s">
        <v>75</v>
      </c>
      <c r="E148" s="64" t="s">
        <v>30</v>
      </c>
      <c r="F148" s="45">
        <v>770</v>
      </c>
      <c r="G148" s="66"/>
      <c r="H148" s="67">
        <f>ROUND(G148,2)*F148</f>
        <v>0</v>
      </c>
      <c r="I148" s="50"/>
      <c r="J148" s="50"/>
    </row>
    <row r="149" spans="1:10" s="49" customFormat="1" ht="30" customHeight="1">
      <c r="A149" s="68" t="s">
        <v>80</v>
      </c>
      <c r="B149" s="61" t="s">
        <v>175</v>
      </c>
      <c r="C149" s="62" t="s">
        <v>82</v>
      </c>
      <c r="D149" s="63" t="s">
        <v>75</v>
      </c>
      <c r="E149" s="64"/>
      <c r="F149" s="45"/>
      <c r="G149" s="69"/>
      <c r="H149" s="67"/>
      <c r="I149" s="50"/>
      <c r="J149" s="50"/>
    </row>
    <row r="150" spans="1:10" s="52" customFormat="1" ht="30" customHeight="1">
      <c r="A150" s="48" t="s">
        <v>196</v>
      </c>
      <c r="B150" s="100" t="s">
        <v>31</v>
      </c>
      <c r="C150" s="42" t="s">
        <v>197</v>
      </c>
      <c r="D150" s="43" t="s">
        <v>1</v>
      </c>
      <c r="E150" s="44" t="s">
        <v>32</v>
      </c>
      <c r="F150" s="45">
        <v>665</v>
      </c>
      <c r="G150" s="66"/>
      <c r="H150" s="67">
        <f>ROUND(G150,2)*F150</f>
        <v>0</v>
      </c>
      <c r="I150" s="53"/>
      <c r="J150" s="53"/>
    </row>
    <row r="151" spans="1:10" s="49" customFormat="1" ht="43.5" customHeight="1">
      <c r="A151" s="68" t="s">
        <v>33</v>
      </c>
      <c r="B151" s="61" t="s">
        <v>176</v>
      </c>
      <c r="C151" s="62" t="s">
        <v>34</v>
      </c>
      <c r="D151" s="63" t="s">
        <v>194</v>
      </c>
      <c r="E151" s="64" t="s">
        <v>28</v>
      </c>
      <c r="F151" s="45">
        <v>60</v>
      </c>
      <c r="G151" s="66"/>
      <c r="H151" s="67">
        <f>ROUND(G151,2)*F151</f>
        <v>0</v>
      </c>
      <c r="I151" s="50"/>
      <c r="J151" s="50"/>
    </row>
    <row r="152" spans="1:10" s="51" customFormat="1" ht="43.5" customHeight="1">
      <c r="A152" s="68" t="s">
        <v>84</v>
      </c>
      <c r="B152" s="61" t="s">
        <v>177</v>
      </c>
      <c r="C152" s="62" t="s">
        <v>86</v>
      </c>
      <c r="D152" s="63" t="s">
        <v>87</v>
      </c>
      <c r="E152" s="64" t="s">
        <v>30</v>
      </c>
      <c r="F152" s="45">
        <v>920</v>
      </c>
      <c r="G152" s="66"/>
      <c r="H152" s="67">
        <f>ROUND(G152,2)*F152</f>
        <v>0</v>
      </c>
      <c r="I152" s="50"/>
      <c r="J152" s="50"/>
    </row>
    <row r="153" spans="1:10" s="51" customFormat="1" ht="30" customHeight="1">
      <c r="A153" s="60" t="s">
        <v>88</v>
      </c>
      <c r="B153" s="61" t="s">
        <v>178</v>
      </c>
      <c r="C153" s="62" t="s">
        <v>90</v>
      </c>
      <c r="D153" s="63" t="s">
        <v>91</v>
      </c>
      <c r="E153" s="64"/>
      <c r="F153" s="45"/>
      <c r="G153" s="69"/>
      <c r="H153" s="67"/>
      <c r="I153" s="50"/>
      <c r="J153" s="50"/>
    </row>
    <row r="154" spans="1:10" s="49" customFormat="1" ht="30" customHeight="1">
      <c r="A154" s="48" t="s">
        <v>132</v>
      </c>
      <c r="B154" s="70" t="s">
        <v>31</v>
      </c>
      <c r="C154" s="42" t="s">
        <v>133</v>
      </c>
      <c r="D154" s="43" t="s">
        <v>1</v>
      </c>
      <c r="E154" s="44" t="s">
        <v>32</v>
      </c>
      <c r="F154" s="45">
        <v>15</v>
      </c>
      <c r="G154" s="46"/>
      <c r="H154" s="47">
        <f>ROUND(G154,2)*F154</f>
        <v>0</v>
      </c>
      <c r="I154" s="50"/>
      <c r="J154" s="50"/>
    </row>
    <row r="155" spans="1:8" ht="36" customHeight="1">
      <c r="A155" s="56"/>
      <c r="B155" s="57"/>
      <c r="C155" s="86" t="s">
        <v>104</v>
      </c>
      <c r="D155" s="58"/>
      <c r="E155" s="71"/>
      <c r="F155" s="45"/>
      <c r="G155" s="56"/>
      <c r="H155" s="67"/>
    </row>
    <row r="156" spans="1:10" s="49" customFormat="1" ht="30" customHeight="1">
      <c r="A156" s="72" t="s">
        <v>61</v>
      </c>
      <c r="B156" s="61" t="s">
        <v>179</v>
      </c>
      <c r="C156" s="62" t="s">
        <v>62</v>
      </c>
      <c r="D156" s="63" t="s">
        <v>75</v>
      </c>
      <c r="E156" s="64"/>
      <c r="F156" s="45"/>
      <c r="G156" s="69"/>
      <c r="H156" s="67"/>
      <c r="I156" s="50"/>
      <c r="J156" s="50"/>
    </row>
    <row r="157" spans="1:10" s="51" customFormat="1" ht="30" customHeight="1">
      <c r="A157" s="72" t="s">
        <v>63</v>
      </c>
      <c r="B157" s="70" t="s">
        <v>31</v>
      </c>
      <c r="C157" s="62" t="s">
        <v>64</v>
      </c>
      <c r="D157" s="63" t="s">
        <v>1</v>
      </c>
      <c r="E157" s="64" t="s">
        <v>30</v>
      </c>
      <c r="F157" s="45">
        <v>780</v>
      </c>
      <c r="G157" s="66"/>
      <c r="H157" s="67">
        <f>ROUND(G157,2)*F157</f>
        <v>0</v>
      </c>
      <c r="I157" s="50"/>
      <c r="J157" s="50"/>
    </row>
    <row r="158" spans="1:10" s="51" customFormat="1" ht="30" customHeight="1">
      <c r="A158" s="72" t="s">
        <v>37</v>
      </c>
      <c r="B158" s="61" t="s">
        <v>180</v>
      </c>
      <c r="C158" s="62" t="s">
        <v>38</v>
      </c>
      <c r="D158" s="63" t="s">
        <v>92</v>
      </c>
      <c r="E158" s="64"/>
      <c r="F158" s="45"/>
      <c r="G158" s="69"/>
      <c r="H158" s="67"/>
      <c r="I158" s="50"/>
      <c r="J158" s="50"/>
    </row>
    <row r="159" spans="1:10" s="51" customFormat="1" ht="30" customHeight="1">
      <c r="A159" s="72" t="s">
        <v>39</v>
      </c>
      <c r="B159" s="70" t="s">
        <v>31</v>
      </c>
      <c r="C159" s="62" t="s">
        <v>40</v>
      </c>
      <c r="D159" s="63" t="s">
        <v>1</v>
      </c>
      <c r="E159" s="64" t="s">
        <v>35</v>
      </c>
      <c r="F159" s="45">
        <v>5</v>
      </c>
      <c r="G159" s="66"/>
      <c r="H159" s="67">
        <f>ROUND(G159,2)*F159</f>
        <v>0</v>
      </c>
      <c r="I159" s="50"/>
      <c r="J159" s="50"/>
    </row>
    <row r="160" spans="1:10" s="51" customFormat="1" ht="30" customHeight="1">
      <c r="A160" s="72" t="s">
        <v>41</v>
      </c>
      <c r="B160" s="61" t="s">
        <v>181</v>
      </c>
      <c r="C160" s="62" t="s">
        <v>42</v>
      </c>
      <c r="D160" s="63" t="s">
        <v>92</v>
      </c>
      <c r="E160" s="64"/>
      <c r="F160" s="45"/>
      <c r="G160" s="69"/>
      <c r="H160" s="67"/>
      <c r="I160" s="50"/>
      <c r="J160" s="50"/>
    </row>
    <row r="161" spans="1:10" s="51" customFormat="1" ht="30" customHeight="1">
      <c r="A161" s="72" t="s">
        <v>43</v>
      </c>
      <c r="B161" s="70" t="s">
        <v>31</v>
      </c>
      <c r="C161" s="62" t="s">
        <v>44</v>
      </c>
      <c r="D161" s="63" t="s">
        <v>1</v>
      </c>
      <c r="E161" s="64" t="s">
        <v>35</v>
      </c>
      <c r="F161" s="45">
        <v>50</v>
      </c>
      <c r="G161" s="66"/>
      <c r="H161" s="67">
        <f>ROUND(G161,2)*F161</f>
        <v>0</v>
      </c>
      <c r="I161" s="50"/>
      <c r="J161" s="50"/>
    </row>
    <row r="162" spans="1:10" s="49" customFormat="1" ht="43.5" customHeight="1">
      <c r="A162" s="72" t="s">
        <v>45</v>
      </c>
      <c r="B162" s="61" t="s">
        <v>182</v>
      </c>
      <c r="C162" s="62" t="s">
        <v>46</v>
      </c>
      <c r="D162" s="63" t="s">
        <v>69</v>
      </c>
      <c r="E162" s="64"/>
      <c r="F162" s="45"/>
      <c r="G162" s="69"/>
      <c r="H162" s="67"/>
      <c r="I162" s="50"/>
      <c r="J162" s="50"/>
    </row>
    <row r="163" spans="1:10" s="51" customFormat="1" ht="30" customHeight="1">
      <c r="A163" s="72" t="s">
        <v>47</v>
      </c>
      <c r="B163" s="70" t="s">
        <v>31</v>
      </c>
      <c r="C163" s="62" t="s">
        <v>48</v>
      </c>
      <c r="D163" s="63" t="s">
        <v>49</v>
      </c>
      <c r="E163" s="64"/>
      <c r="F163" s="45"/>
      <c r="G163" s="69"/>
      <c r="H163" s="67"/>
      <c r="I163" s="50"/>
      <c r="J163" s="50"/>
    </row>
    <row r="164" spans="1:10" s="51" customFormat="1" ht="30" customHeight="1">
      <c r="A164" s="72" t="s">
        <v>50</v>
      </c>
      <c r="B164" s="70" t="s">
        <v>93</v>
      </c>
      <c r="C164" s="62" t="s">
        <v>96</v>
      </c>
      <c r="D164" s="63"/>
      <c r="E164" s="64" t="s">
        <v>30</v>
      </c>
      <c r="F164" s="45">
        <v>35</v>
      </c>
      <c r="G164" s="66"/>
      <c r="H164" s="67">
        <f>ROUND(G164,2)*F164</f>
        <v>0</v>
      </c>
      <c r="I164" s="50"/>
      <c r="J164" s="50"/>
    </row>
    <row r="165" spans="1:16" s="49" customFormat="1" ht="30" customHeight="1">
      <c r="A165" s="105" t="s">
        <v>134</v>
      </c>
      <c r="B165" s="61" t="s">
        <v>183</v>
      </c>
      <c r="C165" s="42" t="s">
        <v>136</v>
      </c>
      <c r="D165" s="43" t="s">
        <v>98</v>
      </c>
      <c r="E165" s="44"/>
      <c r="F165" s="45"/>
      <c r="G165" s="106"/>
      <c r="H165" s="47"/>
      <c r="I165" s="103"/>
      <c r="K165" s="104"/>
      <c r="N165" s="50"/>
      <c r="O165" s="50"/>
      <c r="P165" s="50"/>
    </row>
    <row r="166" spans="1:16" s="51" customFormat="1" ht="30" customHeight="1">
      <c r="A166" s="105" t="s">
        <v>199</v>
      </c>
      <c r="B166" s="100" t="s">
        <v>31</v>
      </c>
      <c r="C166" s="42" t="s">
        <v>200</v>
      </c>
      <c r="D166" s="43" t="s">
        <v>1</v>
      </c>
      <c r="E166" s="44" t="s">
        <v>52</v>
      </c>
      <c r="F166" s="45">
        <v>190</v>
      </c>
      <c r="G166" s="46"/>
      <c r="H166" s="47">
        <f>ROUND(G166,2)*F166</f>
        <v>0</v>
      </c>
      <c r="I166" s="103"/>
      <c r="K166" s="104"/>
      <c r="N166" s="50"/>
      <c r="O166" s="50"/>
      <c r="P166" s="50"/>
    </row>
    <row r="167" spans="1:16" s="51" customFormat="1" ht="30" customHeight="1">
      <c r="A167" s="105" t="s">
        <v>201</v>
      </c>
      <c r="B167" s="61" t="s">
        <v>184</v>
      </c>
      <c r="C167" s="42" t="s">
        <v>202</v>
      </c>
      <c r="D167" s="43" t="s">
        <v>98</v>
      </c>
      <c r="E167" s="44"/>
      <c r="F167" s="45"/>
      <c r="G167" s="106"/>
      <c r="H167" s="47"/>
      <c r="I167" s="107"/>
      <c r="K167" s="104"/>
      <c r="N167" s="50"/>
      <c r="O167" s="50"/>
      <c r="P167" s="50"/>
    </row>
    <row r="168" spans="1:16" s="51" customFormat="1" ht="30" customHeight="1">
      <c r="A168" s="105" t="s">
        <v>203</v>
      </c>
      <c r="B168" s="100" t="s">
        <v>31</v>
      </c>
      <c r="C168" s="42" t="s">
        <v>205</v>
      </c>
      <c r="D168" s="43" t="s">
        <v>204</v>
      </c>
      <c r="E168" s="44" t="s">
        <v>52</v>
      </c>
      <c r="F168" s="45">
        <v>10</v>
      </c>
      <c r="G168" s="46"/>
      <c r="H168" s="47">
        <f>ROUND(G168,2)*F168</f>
        <v>0</v>
      </c>
      <c r="I168" s="107"/>
      <c r="K168" s="104"/>
      <c r="N168" s="50"/>
      <c r="O168" s="50"/>
      <c r="P168" s="50"/>
    </row>
    <row r="169" spans="1:10" s="51" customFormat="1" ht="30" customHeight="1">
      <c r="A169" s="72" t="s">
        <v>53</v>
      </c>
      <c r="B169" s="61" t="s">
        <v>185</v>
      </c>
      <c r="C169" s="62" t="s">
        <v>54</v>
      </c>
      <c r="D169" s="63" t="s">
        <v>98</v>
      </c>
      <c r="E169" s="64"/>
      <c r="F169" s="45"/>
      <c r="G169" s="69"/>
      <c r="H169" s="67"/>
      <c r="I169" s="50"/>
      <c r="J169" s="50"/>
    </row>
    <row r="170" spans="1:10" s="51" customFormat="1" ht="30" customHeight="1">
      <c r="A170" s="72" t="s">
        <v>55</v>
      </c>
      <c r="B170" s="70" t="s">
        <v>31</v>
      </c>
      <c r="C170" s="62" t="s">
        <v>192</v>
      </c>
      <c r="D170" s="63" t="s">
        <v>99</v>
      </c>
      <c r="E170" s="64"/>
      <c r="F170" s="45"/>
      <c r="G170" s="67"/>
      <c r="H170" s="67"/>
      <c r="I170" s="50"/>
      <c r="J170" s="50"/>
    </row>
    <row r="171" spans="1:10" s="51" customFormat="1" ht="30" customHeight="1">
      <c r="A171" s="72" t="s">
        <v>56</v>
      </c>
      <c r="B171" s="70" t="s">
        <v>93</v>
      </c>
      <c r="C171" s="62" t="s">
        <v>100</v>
      </c>
      <c r="D171" s="63"/>
      <c r="E171" s="64" t="s">
        <v>52</v>
      </c>
      <c r="F171" s="45">
        <v>20</v>
      </c>
      <c r="G171" s="66"/>
      <c r="H171" s="67">
        <f>ROUND(G171,2)*F171</f>
        <v>0</v>
      </c>
      <c r="I171" s="50"/>
      <c r="J171" s="50"/>
    </row>
    <row r="172" spans="1:10" s="51" customFormat="1" ht="30" customHeight="1">
      <c r="A172" s="72" t="s">
        <v>57</v>
      </c>
      <c r="B172" s="70" t="s">
        <v>36</v>
      </c>
      <c r="C172" s="62" t="s">
        <v>101</v>
      </c>
      <c r="D172" s="63" t="s">
        <v>102</v>
      </c>
      <c r="E172" s="64" t="s">
        <v>52</v>
      </c>
      <c r="F172" s="45">
        <v>15</v>
      </c>
      <c r="G172" s="66"/>
      <c r="H172" s="67">
        <f>ROUND(G172,2)*F172</f>
        <v>0</v>
      </c>
      <c r="I172" s="50"/>
      <c r="J172" s="50"/>
    </row>
    <row r="173" spans="1:10" s="51" customFormat="1" ht="30" customHeight="1">
      <c r="A173" s="56"/>
      <c r="B173" s="57"/>
      <c r="C173" s="86" t="s">
        <v>105</v>
      </c>
      <c r="D173" s="58"/>
      <c r="E173" s="71"/>
      <c r="F173" s="45"/>
      <c r="G173" s="56"/>
      <c r="H173" s="67"/>
      <c r="I173" s="50"/>
      <c r="J173" s="50"/>
    </row>
    <row r="174" spans="1:10" s="49" customFormat="1" ht="30" customHeight="1">
      <c r="A174" s="48" t="s">
        <v>301</v>
      </c>
      <c r="B174" s="61" t="s">
        <v>186</v>
      </c>
      <c r="C174" s="42" t="s">
        <v>300</v>
      </c>
      <c r="D174" s="63" t="s">
        <v>106</v>
      </c>
      <c r="E174" s="64"/>
      <c r="F174" s="101"/>
      <c r="G174" s="69"/>
      <c r="H174" s="73"/>
      <c r="I174" s="50"/>
      <c r="J174" s="50"/>
    </row>
    <row r="175" spans="1:10" s="49" customFormat="1" ht="43.5" customHeight="1">
      <c r="A175" s="48" t="s">
        <v>303</v>
      </c>
      <c r="B175" s="70" t="s">
        <v>31</v>
      </c>
      <c r="C175" s="42" t="s">
        <v>302</v>
      </c>
      <c r="D175" s="63" t="s">
        <v>1</v>
      </c>
      <c r="E175" s="64" t="s">
        <v>30</v>
      </c>
      <c r="F175" s="101">
        <v>770</v>
      </c>
      <c r="G175" s="66"/>
      <c r="H175" s="73">
        <f>ROUND(G175,2)*F175</f>
        <v>0</v>
      </c>
      <c r="I175" s="50"/>
      <c r="J175" s="50"/>
    </row>
    <row r="176" spans="1:10" s="51" customFormat="1" ht="43.5" customHeight="1">
      <c r="A176" s="60" t="s">
        <v>108</v>
      </c>
      <c r="B176" s="99" t="s">
        <v>187</v>
      </c>
      <c r="C176" s="62" t="s">
        <v>109</v>
      </c>
      <c r="D176" s="63" t="s">
        <v>70</v>
      </c>
      <c r="E176" s="74"/>
      <c r="F176" s="45"/>
      <c r="G176" s="69"/>
      <c r="H176" s="73"/>
      <c r="I176" s="50"/>
      <c r="J176" s="50"/>
    </row>
    <row r="177" spans="1:10" s="51" customFormat="1" ht="30" customHeight="1">
      <c r="A177" s="60" t="s">
        <v>110</v>
      </c>
      <c r="B177" s="70" t="s">
        <v>31</v>
      </c>
      <c r="C177" s="62" t="s">
        <v>66</v>
      </c>
      <c r="D177" s="63"/>
      <c r="E177" s="64"/>
      <c r="F177" s="45"/>
      <c r="G177" s="69"/>
      <c r="H177" s="73"/>
      <c r="I177" s="50"/>
      <c r="J177" s="50"/>
    </row>
    <row r="178" spans="1:10" s="51" customFormat="1" ht="30" customHeight="1">
      <c r="A178" s="60" t="s">
        <v>111</v>
      </c>
      <c r="B178" s="70" t="s">
        <v>93</v>
      </c>
      <c r="C178" s="62" t="s">
        <v>103</v>
      </c>
      <c r="D178" s="63"/>
      <c r="E178" s="64" t="s">
        <v>32</v>
      </c>
      <c r="F178" s="45">
        <v>65</v>
      </c>
      <c r="G178" s="66"/>
      <c r="H178" s="73">
        <f>ROUND(G178,2)*F178</f>
        <v>0</v>
      </c>
      <c r="I178" s="50"/>
      <c r="J178" s="50"/>
    </row>
    <row r="179" spans="1:8" ht="48" customHeight="1">
      <c r="A179" s="56"/>
      <c r="B179" s="75"/>
      <c r="C179" s="28" t="s">
        <v>18</v>
      </c>
      <c r="D179" s="58"/>
      <c r="E179" s="76"/>
      <c r="F179" s="45"/>
      <c r="G179" s="56"/>
      <c r="H179" s="67"/>
    </row>
    <row r="180" spans="1:16" s="49" customFormat="1" ht="30" customHeight="1">
      <c r="A180" s="48" t="s">
        <v>216</v>
      </c>
      <c r="B180" s="99" t="s">
        <v>188</v>
      </c>
      <c r="C180" s="42" t="s">
        <v>218</v>
      </c>
      <c r="D180" s="43" t="s">
        <v>219</v>
      </c>
      <c r="E180" s="44"/>
      <c r="F180" s="101"/>
      <c r="G180" s="106"/>
      <c r="H180" s="102"/>
      <c r="I180" s="103"/>
      <c r="J180" s="110"/>
      <c r="K180" s="104"/>
      <c r="N180" s="50"/>
      <c r="O180" s="50"/>
      <c r="P180" s="50"/>
    </row>
    <row r="181" spans="1:16" s="49" customFormat="1" ht="30" customHeight="1">
      <c r="A181" s="48" t="s">
        <v>307</v>
      </c>
      <c r="B181" s="100" t="s">
        <v>31</v>
      </c>
      <c r="C181" s="42" t="s">
        <v>308</v>
      </c>
      <c r="D181" s="43"/>
      <c r="E181" s="44" t="s">
        <v>35</v>
      </c>
      <c r="F181" s="101">
        <v>1</v>
      </c>
      <c r="G181" s="46"/>
      <c r="H181" s="102">
        <f>ROUND(G181,2)*F181</f>
        <v>0</v>
      </c>
      <c r="I181" s="103"/>
      <c r="K181" s="104"/>
      <c r="N181" s="50"/>
      <c r="O181" s="50"/>
      <c r="P181" s="50"/>
    </row>
    <row r="182" spans="1:16" s="111" customFormat="1" ht="30" customHeight="1">
      <c r="A182" s="48" t="s">
        <v>225</v>
      </c>
      <c r="B182" s="99" t="s">
        <v>189</v>
      </c>
      <c r="C182" s="42" t="s">
        <v>227</v>
      </c>
      <c r="D182" s="43" t="s">
        <v>219</v>
      </c>
      <c r="E182" s="44"/>
      <c r="F182" s="101"/>
      <c r="G182" s="106"/>
      <c r="H182" s="102"/>
      <c r="I182" s="103"/>
      <c r="J182" s="110"/>
      <c r="K182" s="104"/>
      <c r="N182" s="50"/>
      <c r="O182" s="50"/>
      <c r="P182" s="50"/>
    </row>
    <row r="183" spans="1:16" s="111" customFormat="1" ht="30" customHeight="1">
      <c r="A183" s="48" t="s">
        <v>228</v>
      </c>
      <c r="B183" s="100" t="s">
        <v>31</v>
      </c>
      <c r="C183" s="114" t="s">
        <v>249</v>
      </c>
      <c r="D183" s="112"/>
      <c r="E183" s="44"/>
      <c r="F183" s="101"/>
      <c r="G183" s="106"/>
      <c r="H183" s="102"/>
      <c r="I183" s="103"/>
      <c r="K183" s="104"/>
      <c r="N183" s="50"/>
      <c r="O183" s="50"/>
      <c r="P183" s="50"/>
    </row>
    <row r="184" spans="1:16" s="111" customFormat="1" ht="43.5" customHeight="1">
      <c r="A184" s="48" t="s">
        <v>229</v>
      </c>
      <c r="B184" s="100" t="s">
        <v>93</v>
      </c>
      <c r="C184" s="42" t="s">
        <v>330</v>
      </c>
      <c r="D184" s="112"/>
      <c r="E184" s="44" t="s">
        <v>52</v>
      </c>
      <c r="F184" s="101">
        <v>40</v>
      </c>
      <c r="G184" s="46"/>
      <c r="H184" s="102">
        <f>ROUND(G184,2)*F184</f>
        <v>0</v>
      </c>
      <c r="I184" s="103"/>
      <c r="J184" s="113"/>
      <c r="K184" s="104"/>
      <c r="N184" s="50"/>
      <c r="O184" s="50"/>
      <c r="P184" s="50"/>
    </row>
    <row r="185" spans="1:16" s="111" customFormat="1" ht="30" customHeight="1">
      <c r="A185" s="48" t="s">
        <v>230</v>
      </c>
      <c r="B185" s="99" t="s">
        <v>254</v>
      </c>
      <c r="C185" s="42" t="s">
        <v>232</v>
      </c>
      <c r="D185" s="43" t="s">
        <v>219</v>
      </c>
      <c r="E185" s="44" t="s">
        <v>52</v>
      </c>
      <c r="F185" s="101">
        <v>3</v>
      </c>
      <c r="G185" s="46"/>
      <c r="H185" s="102">
        <f>ROUND(G185,2)*F185</f>
        <v>0</v>
      </c>
      <c r="I185" s="103"/>
      <c r="J185" s="110"/>
      <c r="K185" s="104"/>
      <c r="N185" s="50"/>
      <c r="O185" s="50"/>
      <c r="P185" s="50"/>
    </row>
    <row r="186" spans="1:16" s="116" customFormat="1" ht="30" customHeight="1">
      <c r="A186" s="48" t="s">
        <v>233</v>
      </c>
      <c r="B186" s="99" t="s">
        <v>255</v>
      </c>
      <c r="C186" s="114" t="s">
        <v>235</v>
      </c>
      <c r="D186" s="43" t="s">
        <v>219</v>
      </c>
      <c r="E186" s="44"/>
      <c r="F186" s="101"/>
      <c r="G186" s="106"/>
      <c r="H186" s="102"/>
      <c r="I186" s="103"/>
      <c r="J186" s="115"/>
      <c r="K186" s="104"/>
      <c r="N186" s="50"/>
      <c r="O186" s="50"/>
      <c r="P186" s="50"/>
    </row>
    <row r="187" spans="1:16" s="51" customFormat="1" ht="30" customHeight="1">
      <c r="A187" s="48" t="s">
        <v>236</v>
      </c>
      <c r="B187" s="100" t="s">
        <v>31</v>
      </c>
      <c r="C187" s="42" t="s">
        <v>237</v>
      </c>
      <c r="D187" s="43"/>
      <c r="E187" s="44" t="s">
        <v>35</v>
      </c>
      <c r="F187" s="101">
        <v>1</v>
      </c>
      <c r="G187" s="46"/>
      <c r="H187" s="102">
        <f>ROUND(G187,2)*F187</f>
        <v>0</v>
      </c>
      <c r="I187" s="109"/>
      <c r="J187" s="117"/>
      <c r="K187" s="104"/>
      <c r="N187" s="50"/>
      <c r="O187" s="50"/>
      <c r="P187" s="50"/>
    </row>
    <row r="188" spans="1:16" s="121" customFormat="1" ht="30" customHeight="1">
      <c r="A188" s="48" t="s">
        <v>239</v>
      </c>
      <c r="B188" s="99" t="s">
        <v>256</v>
      </c>
      <c r="C188" s="114" t="s">
        <v>241</v>
      </c>
      <c r="D188" s="43" t="s">
        <v>219</v>
      </c>
      <c r="E188" s="44"/>
      <c r="F188" s="101"/>
      <c r="G188" s="118"/>
      <c r="H188" s="102"/>
      <c r="I188" s="119"/>
      <c r="J188" s="117"/>
      <c r="K188" s="120"/>
      <c r="N188" s="122"/>
      <c r="O188" s="122"/>
      <c r="P188" s="122"/>
    </row>
    <row r="189" spans="1:16" s="121" customFormat="1" ht="30" customHeight="1">
      <c r="A189" s="48" t="s">
        <v>242</v>
      </c>
      <c r="B189" s="100" t="s">
        <v>31</v>
      </c>
      <c r="C189" s="114" t="s">
        <v>243</v>
      </c>
      <c r="D189" s="43"/>
      <c r="E189" s="44" t="s">
        <v>35</v>
      </c>
      <c r="F189" s="101">
        <v>1</v>
      </c>
      <c r="G189" s="46"/>
      <c r="H189" s="102">
        <f>ROUND(G189,2)*F189</f>
        <v>0</v>
      </c>
      <c r="I189" s="123"/>
      <c r="J189" s="117"/>
      <c r="K189" s="120"/>
      <c r="N189" s="122"/>
      <c r="O189" s="122"/>
      <c r="P189" s="122"/>
    </row>
    <row r="190" spans="1:16" s="116" customFormat="1" ht="30" customHeight="1">
      <c r="A190" s="48" t="s">
        <v>244</v>
      </c>
      <c r="B190" s="61" t="s">
        <v>257</v>
      </c>
      <c r="C190" s="114" t="s">
        <v>246</v>
      </c>
      <c r="D190" s="43" t="s">
        <v>219</v>
      </c>
      <c r="E190" s="44"/>
      <c r="F190" s="101"/>
      <c r="G190" s="106"/>
      <c r="H190" s="102"/>
      <c r="I190" s="103"/>
      <c r="J190" s="117"/>
      <c r="K190" s="104"/>
      <c r="N190" s="50"/>
      <c r="O190" s="50"/>
      <c r="P190" s="50"/>
    </row>
    <row r="191" spans="1:16" s="116" customFormat="1" ht="30" customHeight="1">
      <c r="A191" s="48" t="s">
        <v>247</v>
      </c>
      <c r="B191" s="100" t="s">
        <v>31</v>
      </c>
      <c r="C191" s="114" t="s">
        <v>249</v>
      </c>
      <c r="D191" s="43"/>
      <c r="E191" s="44"/>
      <c r="F191" s="101"/>
      <c r="G191" s="106"/>
      <c r="H191" s="102"/>
      <c r="I191" s="103"/>
      <c r="K191" s="104"/>
      <c r="N191" s="50"/>
      <c r="O191" s="50"/>
      <c r="P191" s="50"/>
    </row>
    <row r="192" spans="1:16" s="51" customFormat="1" ht="43.5" customHeight="1">
      <c r="A192" s="48" t="s">
        <v>311</v>
      </c>
      <c r="B192" s="100" t="s">
        <v>93</v>
      </c>
      <c r="C192" s="42" t="s">
        <v>248</v>
      </c>
      <c r="D192" s="43"/>
      <c r="E192" s="44" t="s">
        <v>35</v>
      </c>
      <c r="F192" s="101">
        <v>1</v>
      </c>
      <c r="G192" s="46"/>
      <c r="H192" s="102">
        <f>ROUND(G192,2)*F192</f>
        <v>0</v>
      </c>
      <c r="I192" s="109"/>
      <c r="K192" s="104"/>
      <c r="N192" s="50"/>
      <c r="O192" s="50"/>
      <c r="P192" s="50"/>
    </row>
    <row r="193" spans="1:16" s="51" customFormat="1" ht="30" customHeight="1">
      <c r="A193" s="48" t="s">
        <v>250</v>
      </c>
      <c r="B193" s="61" t="s">
        <v>258</v>
      </c>
      <c r="C193" s="42" t="s">
        <v>252</v>
      </c>
      <c r="D193" s="43" t="s">
        <v>219</v>
      </c>
      <c r="E193" s="44" t="s">
        <v>35</v>
      </c>
      <c r="F193" s="101">
        <v>1</v>
      </c>
      <c r="G193" s="46"/>
      <c r="H193" s="102">
        <f>ROUND(G193,2)*F193</f>
        <v>0</v>
      </c>
      <c r="I193" s="103"/>
      <c r="J193" s="110"/>
      <c r="K193" s="104"/>
      <c r="N193" s="50"/>
      <c r="O193" s="50"/>
      <c r="P193" s="50"/>
    </row>
    <row r="194" spans="1:10" s="51" customFormat="1" ht="30" customHeight="1">
      <c r="A194" s="60" t="s">
        <v>112</v>
      </c>
      <c r="B194" s="61" t="s">
        <v>259</v>
      </c>
      <c r="C194" s="62" t="s">
        <v>113</v>
      </c>
      <c r="D194" s="63" t="s">
        <v>114</v>
      </c>
      <c r="E194" s="64" t="s">
        <v>52</v>
      </c>
      <c r="F194" s="101">
        <v>12</v>
      </c>
      <c r="G194" s="66"/>
      <c r="H194" s="73">
        <f>ROUND(G194,2)*F194</f>
        <v>0</v>
      </c>
      <c r="I194" s="50"/>
      <c r="J194" s="50"/>
    </row>
    <row r="195" spans="1:8" ht="36" customHeight="1">
      <c r="A195" s="56"/>
      <c r="B195" s="77"/>
      <c r="C195" s="28" t="s">
        <v>19</v>
      </c>
      <c r="D195" s="58"/>
      <c r="E195" s="76"/>
      <c r="F195" s="45"/>
      <c r="G195" s="56"/>
      <c r="H195" s="67"/>
    </row>
    <row r="196" spans="1:16" s="51" customFormat="1" ht="30" customHeight="1">
      <c r="A196" s="48" t="s">
        <v>116</v>
      </c>
      <c r="B196" s="61" t="s">
        <v>260</v>
      </c>
      <c r="C196" s="42" t="s">
        <v>117</v>
      </c>
      <c r="D196" s="43" t="s">
        <v>115</v>
      </c>
      <c r="E196" s="44" t="s">
        <v>35</v>
      </c>
      <c r="F196" s="101">
        <v>1</v>
      </c>
      <c r="G196" s="46"/>
      <c r="H196" s="102">
        <f>ROUND(G196,2)*F196</f>
        <v>0</v>
      </c>
      <c r="I196" s="103"/>
      <c r="K196" s="104"/>
      <c r="N196" s="50"/>
      <c r="O196" s="50"/>
      <c r="P196" s="50"/>
    </row>
    <row r="197" spans="1:16" s="49" customFormat="1" ht="30" customHeight="1">
      <c r="A197" s="48" t="s">
        <v>208</v>
      </c>
      <c r="B197" s="61" t="s">
        <v>305</v>
      </c>
      <c r="C197" s="42" t="s">
        <v>209</v>
      </c>
      <c r="D197" s="43" t="s">
        <v>115</v>
      </c>
      <c r="E197" s="44" t="s">
        <v>35</v>
      </c>
      <c r="F197" s="101">
        <v>1</v>
      </c>
      <c r="G197" s="46"/>
      <c r="H197" s="102">
        <f>ROUND(G197,2)*F197</f>
        <v>0</v>
      </c>
      <c r="I197" s="103"/>
      <c r="K197" s="104"/>
      <c r="N197" s="50"/>
      <c r="O197" s="50"/>
      <c r="P197" s="50"/>
    </row>
    <row r="198" spans="1:8" ht="36" customHeight="1">
      <c r="A198" s="56"/>
      <c r="B198" s="78"/>
      <c r="C198" s="28" t="s">
        <v>21</v>
      </c>
      <c r="D198" s="58"/>
      <c r="E198" s="76"/>
      <c r="F198" s="45"/>
      <c r="G198" s="56"/>
      <c r="H198" s="67"/>
    </row>
    <row r="199" spans="1:10" s="51" customFormat="1" ht="30" customHeight="1">
      <c r="A199" s="72"/>
      <c r="B199" s="61" t="s">
        <v>306</v>
      </c>
      <c r="C199" s="62" t="s">
        <v>121</v>
      </c>
      <c r="D199" s="63" t="s">
        <v>329</v>
      </c>
      <c r="E199" s="64" t="s">
        <v>30</v>
      </c>
      <c r="F199" s="45">
        <v>190</v>
      </c>
      <c r="G199" s="66"/>
      <c r="H199" s="67">
        <f>ROUND(G199,2)*F199</f>
        <v>0</v>
      </c>
      <c r="I199" s="50"/>
      <c r="J199" s="50"/>
    </row>
    <row r="200" spans="1:10" s="49" customFormat="1" ht="43.5" customHeight="1">
      <c r="A200" s="60" t="s">
        <v>58</v>
      </c>
      <c r="B200" s="61" t="s">
        <v>328</v>
      </c>
      <c r="C200" s="62" t="s">
        <v>59</v>
      </c>
      <c r="D200" s="63" t="s">
        <v>195</v>
      </c>
      <c r="E200" s="64"/>
      <c r="F200" s="101"/>
      <c r="G200" s="69"/>
      <c r="H200" s="73"/>
      <c r="I200" s="50"/>
      <c r="J200" s="50"/>
    </row>
    <row r="201" spans="1:10" s="49" customFormat="1" ht="43.5" customHeight="1">
      <c r="A201" s="79"/>
      <c r="B201" s="80" t="s">
        <v>31</v>
      </c>
      <c r="C201" s="81" t="s">
        <v>107</v>
      </c>
      <c r="D201" s="82" t="s">
        <v>1</v>
      </c>
      <c r="E201" s="83" t="s">
        <v>30</v>
      </c>
      <c r="F201" s="108">
        <v>190</v>
      </c>
      <c r="G201" s="84"/>
      <c r="H201" s="85">
        <f>ROUND(G201,2)*F201</f>
        <v>0</v>
      </c>
      <c r="I201" s="50"/>
      <c r="J201" s="50"/>
    </row>
    <row r="202" spans="1:8" s="35" customFormat="1" ht="45" customHeight="1">
      <c r="A202" s="124"/>
      <c r="B202" s="97" t="str">
        <f>B145</f>
        <v>D</v>
      </c>
      <c r="C202" s="128" t="str">
        <f>C145</f>
        <v>NOTRE DAME AVENUE / CUMBERLAND AVENUE ALLEY FROM HARGRAVE STREET TO DONALD STREET</v>
      </c>
      <c r="D202" s="129"/>
      <c r="E202" s="129"/>
      <c r="F202" s="130"/>
      <c r="G202" s="98" t="s">
        <v>15</v>
      </c>
      <c r="H202" s="98">
        <f>SUM(H145:H201)</f>
        <v>0</v>
      </c>
    </row>
    <row r="203" spans="1:8" s="35" customFormat="1" ht="45" customHeight="1">
      <c r="A203" s="124"/>
      <c r="B203" s="33" t="s">
        <v>261</v>
      </c>
      <c r="C203" s="125" t="s">
        <v>299</v>
      </c>
      <c r="D203" s="126"/>
      <c r="E203" s="126"/>
      <c r="F203" s="127"/>
      <c r="G203" s="34"/>
      <c r="H203" s="67"/>
    </row>
    <row r="204" spans="1:8" ht="36" customHeight="1">
      <c r="A204" s="56"/>
      <c r="B204" s="57"/>
      <c r="C204" s="27" t="s">
        <v>17</v>
      </c>
      <c r="D204" s="58"/>
      <c r="E204" s="59" t="s">
        <v>1</v>
      </c>
      <c r="F204" s="45"/>
      <c r="G204" s="56"/>
      <c r="H204" s="67"/>
    </row>
    <row r="205" spans="1:10" s="49" customFormat="1" ht="30" customHeight="1">
      <c r="A205" s="60" t="s">
        <v>72</v>
      </c>
      <c r="B205" s="61" t="s">
        <v>217</v>
      </c>
      <c r="C205" s="62" t="s">
        <v>74</v>
      </c>
      <c r="D205" s="63" t="s">
        <v>75</v>
      </c>
      <c r="E205" s="64" t="s">
        <v>28</v>
      </c>
      <c r="F205" s="45">
        <v>500</v>
      </c>
      <c r="G205" s="66"/>
      <c r="H205" s="67">
        <f>ROUND(G205,2)*F205</f>
        <v>0</v>
      </c>
      <c r="I205" s="50"/>
      <c r="J205" s="50"/>
    </row>
    <row r="206" spans="1:10" s="51" customFormat="1" ht="30" customHeight="1">
      <c r="A206" s="68" t="s">
        <v>76</v>
      </c>
      <c r="B206" s="61" t="s">
        <v>221</v>
      </c>
      <c r="C206" s="62" t="s">
        <v>78</v>
      </c>
      <c r="D206" s="63" t="s">
        <v>75</v>
      </c>
      <c r="E206" s="64" t="s">
        <v>30</v>
      </c>
      <c r="F206" s="45">
        <v>830</v>
      </c>
      <c r="G206" s="66"/>
      <c r="H206" s="67">
        <f>ROUND(G206,2)*F206</f>
        <v>0</v>
      </c>
      <c r="I206" s="50"/>
      <c r="J206" s="50"/>
    </row>
    <row r="207" spans="1:10" s="49" customFormat="1" ht="30" customHeight="1">
      <c r="A207" s="68" t="s">
        <v>80</v>
      </c>
      <c r="B207" s="61" t="s">
        <v>262</v>
      </c>
      <c r="C207" s="62" t="s">
        <v>82</v>
      </c>
      <c r="D207" s="63" t="s">
        <v>75</v>
      </c>
      <c r="E207" s="64"/>
      <c r="F207" s="45"/>
      <c r="G207" s="69"/>
      <c r="H207" s="67"/>
      <c r="I207" s="50"/>
      <c r="J207" s="50"/>
    </row>
    <row r="208" spans="1:10" s="52" customFormat="1" ht="30" customHeight="1">
      <c r="A208" s="48" t="s">
        <v>196</v>
      </c>
      <c r="B208" s="100" t="s">
        <v>31</v>
      </c>
      <c r="C208" s="42" t="s">
        <v>197</v>
      </c>
      <c r="D208" s="43" t="s">
        <v>1</v>
      </c>
      <c r="E208" s="44" t="s">
        <v>32</v>
      </c>
      <c r="F208" s="45">
        <v>720</v>
      </c>
      <c r="G208" s="66"/>
      <c r="H208" s="67">
        <f>ROUND(G208,2)*F208</f>
        <v>0</v>
      </c>
      <c r="I208" s="53"/>
      <c r="J208" s="53"/>
    </row>
    <row r="209" spans="1:10" s="49" customFormat="1" ht="43.5" customHeight="1">
      <c r="A209" s="68" t="s">
        <v>33</v>
      </c>
      <c r="B209" s="61" t="s">
        <v>263</v>
      </c>
      <c r="C209" s="62" t="s">
        <v>34</v>
      </c>
      <c r="D209" s="63" t="s">
        <v>194</v>
      </c>
      <c r="E209" s="64" t="s">
        <v>28</v>
      </c>
      <c r="F209" s="45">
        <v>65</v>
      </c>
      <c r="G209" s="66"/>
      <c r="H209" s="67">
        <f>ROUND(G209,2)*F209</f>
        <v>0</v>
      </c>
      <c r="I209" s="50"/>
      <c r="J209" s="50"/>
    </row>
    <row r="210" spans="1:10" s="51" customFormat="1" ht="30" customHeight="1">
      <c r="A210" s="68" t="s">
        <v>84</v>
      </c>
      <c r="B210" s="61" t="s">
        <v>226</v>
      </c>
      <c r="C210" s="62" t="s">
        <v>86</v>
      </c>
      <c r="D210" s="63" t="s">
        <v>87</v>
      </c>
      <c r="E210" s="64" t="s">
        <v>30</v>
      </c>
      <c r="F210" s="45">
        <v>1000</v>
      </c>
      <c r="G210" s="66"/>
      <c r="H210" s="67">
        <f>ROUND(G210,2)*F210</f>
        <v>0</v>
      </c>
      <c r="I210" s="50"/>
      <c r="J210" s="50"/>
    </row>
    <row r="211" spans="1:10" s="51" customFormat="1" ht="30" customHeight="1">
      <c r="A211" s="60" t="s">
        <v>88</v>
      </c>
      <c r="B211" s="61" t="s">
        <v>231</v>
      </c>
      <c r="C211" s="62" t="s">
        <v>90</v>
      </c>
      <c r="D211" s="63" t="s">
        <v>91</v>
      </c>
      <c r="E211" s="64"/>
      <c r="F211" s="45"/>
      <c r="G211" s="69"/>
      <c r="H211" s="67"/>
      <c r="I211" s="50"/>
      <c r="J211" s="50"/>
    </row>
    <row r="212" spans="1:10" s="49" customFormat="1" ht="30" customHeight="1">
      <c r="A212" s="48" t="s">
        <v>132</v>
      </c>
      <c r="B212" s="70" t="s">
        <v>31</v>
      </c>
      <c r="C212" s="42" t="s">
        <v>133</v>
      </c>
      <c r="D212" s="43" t="s">
        <v>1</v>
      </c>
      <c r="E212" s="44" t="s">
        <v>32</v>
      </c>
      <c r="F212" s="45">
        <v>35</v>
      </c>
      <c r="G212" s="46"/>
      <c r="H212" s="47">
        <f>ROUND(G212,2)*F212</f>
        <v>0</v>
      </c>
      <c r="I212" s="50"/>
      <c r="J212" s="50"/>
    </row>
    <row r="213" spans="1:8" ht="36" customHeight="1">
      <c r="A213" s="56"/>
      <c r="B213" s="57"/>
      <c r="C213" s="86" t="s">
        <v>104</v>
      </c>
      <c r="D213" s="58"/>
      <c r="E213" s="71"/>
      <c r="F213" s="45"/>
      <c r="G213" s="56"/>
      <c r="H213" s="67"/>
    </row>
    <row r="214" spans="1:10" s="49" customFormat="1" ht="30" customHeight="1">
      <c r="A214" s="72" t="s">
        <v>61</v>
      </c>
      <c r="B214" s="61" t="s">
        <v>264</v>
      </c>
      <c r="C214" s="62" t="s">
        <v>62</v>
      </c>
      <c r="D214" s="63" t="s">
        <v>75</v>
      </c>
      <c r="E214" s="64"/>
      <c r="F214" s="45"/>
      <c r="G214" s="69"/>
      <c r="H214" s="67"/>
      <c r="I214" s="50"/>
      <c r="J214" s="50"/>
    </row>
    <row r="215" spans="1:10" s="51" customFormat="1" ht="30" customHeight="1">
      <c r="A215" s="72" t="s">
        <v>63</v>
      </c>
      <c r="B215" s="70" t="s">
        <v>31</v>
      </c>
      <c r="C215" s="62" t="s">
        <v>64</v>
      </c>
      <c r="D215" s="63" t="s">
        <v>1</v>
      </c>
      <c r="E215" s="64" t="s">
        <v>30</v>
      </c>
      <c r="F215" s="45">
        <v>810</v>
      </c>
      <c r="G215" s="66"/>
      <c r="H215" s="67">
        <f>ROUND(G215,2)*F215</f>
        <v>0</v>
      </c>
      <c r="I215" s="50"/>
      <c r="J215" s="50"/>
    </row>
    <row r="216" spans="1:10" s="51" customFormat="1" ht="30" customHeight="1">
      <c r="A216" s="72" t="s">
        <v>67</v>
      </c>
      <c r="B216" s="70" t="s">
        <v>36</v>
      </c>
      <c r="C216" s="62" t="s">
        <v>68</v>
      </c>
      <c r="D216" s="63" t="s">
        <v>1</v>
      </c>
      <c r="E216" s="64" t="s">
        <v>30</v>
      </c>
      <c r="F216" s="45">
        <v>410</v>
      </c>
      <c r="G216" s="66"/>
      <c r="H216" s="67">
        <f>ROUND(G216,2)*F216</f>
        <v>0</v>
      </c>
      <c r="I216" s="50"/>
      <c r="J216" s="50"/>
    </row>
    <row r="217" spans="1:10" s="51" customFormat="1" ht="30" customHeight="1">
      <c r="A217" s="72" t="s">
        <v>37</v>
      </c>
      <c r="B217" s="61" t="s">
        <v>265</v>
      </c>
      <c r="C217" s="62" t="s">
        <v>38</v>
      </c>
      <c r="D217" s="63" t="s">
        <v>92</v>
      </c>
      <c r="E217" s="64"/>
      <c r="F217" s="45"/>
      <c r="G217" s="69"/>
      <c r="H217" s="67"/>
      <c r="I217" s="50"/>
      <c r="J217" s="50"/>
    </row>
    <row r="218" spans="1:10" s="51" customFormat="1" ht="30" customHeight="1">
      <c r="A218" s="72" t="s">
        <v>39</v>
      </c>
      <c r="B218" s="70" t="s">
        <v>31</v>
      </c>
      <c r="C218" s="62" t="s">
        <v>40</v>
      </c>
      <c r="D218" s="63" t="s">
        <v>1</v>
      </c>
      <c r="E218" s="64" t="s">
        <v>35</v>
      </c>
      <c r="F218" s="45">
        <v>20</v>
      </c>
      <c r="G218" s="66"/>
      <c r="H218" s="67">
        <f>ROUND(G218,2)*F218</f>
        <v>0</v>
      </c>
      <c r="I218" s="50"/>
      <c r="J218" s="50"/>
    </row>
    <row r="219" spans="1:10" s="51" customFormat="1" ht="30" customHeight="1">
      <c r="A219" s="72" t="s">
        <v>41</v>
      </c>
      <c r="B219" s="61" t="s">
        <v>266</v>
      </c>
      <c r="C219" s="62" t="s">
        <v>42</v>
      </c>
      <c r="D219" s="63" t="s">
        <v>92</v>
      </c>
      <c r="E219" s="64"/>
      <c r="F219" s="45"/>
      <c r="G219" s="69"/>
      <c r="H219" s="67"/>
      <c r="I219" s="50"/>
      <c r="J219" s="50"/>
    </row>
    <row r="220" spans="1:10" s="51" customFormat="1" ht="30" customHeight="1">
      <c r="A220" s="72" t="s">
        <v>43</v>
      </c>
      <c r="B220" s="70" t="s">
        <v>31</v>
      </c>
      <c r="C220" s="62" t="s">
        <v>44</v>
      </c>
      <c r="D220" s="63" t="s">
        <v>1</v>
      </c>
      <c r="E220" s="64" t="s">
        <v>35</v>
      </c>
      <c r="F220" s="45">
        <v>80</v>
      </c>
      <c r="G220" s="66"/>
      <c r="H220" s="67">
        <f>ROUND(G220,2)*F220</f>
        <v>0</v>
      </c>
      <c r="I220" s="50"/>
      <c r="J220" s="50"/>
    </row>
    <row r="221" spans="1:10" s="49" customFormat="1" ht="30" customHeight="1">
      <c r="A221" s="72" t="s">
        <v>45</v>
      </c>
      <c r="B221" s="61" t="s">
        <v>234</v>
      </c>
      <c r="C221" s="62" t="s">
        <v>46</v>
      </c>
      <c r="D221" s="63" t="s">
        <v>69</v>
      </c>
      <c r="E221" s="64"/>
      <c r="F221" s="45"/>
      <c r="G221" s="69"/>
      <c r="H221" s="67"/>
      <c r="I221" s="50"/>
      <c r="J221" s="50"/>
    </row>
    <row r="222" spans="1:10" s="51" customFormat="1" ht="30" customHeight="1">
      <c r="A222" s="72" t="s">
        <v>47</v>
      </c>
      <c r="B222" s="70" t="s">
        <v>31</v>
      </c>
      <c r="C222" s="62" t="s">
        <v>48</v>
      </c>
      <c r="D222" s="63" t="s">
        <v>49</v>
      </c>
      <c r="E222" s="64"/>
      <c r="F222" s="45"/>
      <c r="G222" s="69"/>
      <c r="H222" s="67"/>
      <c r="I222" s="50"/>
      <c r="J222" s="50"/>
    </row>
    <row r="223" spans="1:10" s="51" customFormat="1" ht="30" customHeight="1">
      <c r="A223" s="72" t="s">
        <v>50</v>
      </c>
      <c r="B223" s="70" t="s">
        <v>93</v>
      </c>
      <c r="C223" s="62" t="s">
        <v>96</v>
      </c>
      <c r="D223" s="63"/>
      <c r="E223" s="64" t="s">
        <v>30</v>
      </c>
      <c r="F223" s="45">
        <v>30</v>
      </c>
      <c r="G223" s="66"/>
      <c r="H223" s="67">
        <f>ROUND(G223,2)*F223</f>
        <v>0</v>
      </c>
      <c r="I223" s="50"/>
      <c r="J223" s="50"/>
    </row>
    <row r="224" spans="1:16" s="49" customFormat="1" ht="30" customHeight="1">
      <c r="A224" s="105" t="s">
        <v>134</v>
      </c>
      <c r="B224" s="61" t="s">
        <v>267</v>
      </c>
      <c r="C224" s="42" t="s">
        <v>136</v>
      </c>
      <c r="D224" s="43" t="s">
        <v>98</v>
      </c>
      <c r="E224" s="44"/>
      <c r="F224" s="45"/>
      <c r="G224" s="106"/>
      <c r="H224" s="47"/>
      <c r="I224" s="103"/>
      <c r="K224" s="104"/>
      <c r="N224" s="50"/>
      <c r="O224" s="50"/>
      <c r="P224" s="50"/>
    </row>
    <row r="225" spans="1:16" s="51" customFormat="1" ht="30" customHeight="1">
      <c r="A225" s="105" t="s">
        <v>199</v>
      </c>
      <c r="B225" s="100" t="s">
        <v>31</v>
      </c>
      <c r="C225" s="42" t="s">
        <v>200</v>
      </c>
      <c r="D225" s="43" t="s">
        <v>1</v>
      </c>
      <c r="E225" s="44" t="s">
        <v>52</v>
      </c>
      <c r="F225" s="45">
        <v>10</v>
      </c>
      <c r="G225" s="46"/>
      <c r="H225" s="47">
        <f>ROUND(G225,2)*F225</f>
        <v>0</v>
      </c>
      <c r="I225" s="103"/>
      <c r="K225" s="104"/>
      <c r="N225" s="50"/>
      <c r="O225" s="50"/>
      <c r="P225" s="50"/>
    </row>
    <row r="226" spans="1:16" s="51" customFormat="1" ht="30" customHeight="1">
      <c r="A226" s="105" t="s">
        <v>201</v>
      </c>
      <c r="B226" s="61" t="s">
        <v>238</v>
      </c>
      <c r="C226" s="42" t="s">
        <v>202</v>
      </c>
      <c r="D226" s="43" t="s">
        <v>98</v>
      </c>
      <c r="E226" s="44"/>
      <c r="F226" s="45"/>
      <c r="G226" s="106"/>
      <c r="H226" s="47"/>
      <c r="I226" s="107"/>
      <c r="K226" s="104"/>
      <c r="N226" s="50"/>
      <c r="O226" s="50"/>
      <c r="P226" s="50"/>
    </row>
    <row r="227" spans="1:16" s="51" customFormat="1" ht="30" customHeight="1">
      <c r="A227" s="105" t="s">
        <v>203</v>
      </c>
      <c r="B227" s="100" t="s">
        <v>31</v>
      </c>
      <c r="C227" s="42" t="s">
        <v>205</v>
      </c>
      <c r="D227" s="43" t="s">
        <v>204</v>
      </c>
      <c r="E227" s="44" t="s">
        <v>52</v>
      </c>
      <c r="F227" s="45">
        <v>10</v>
      </c>
      <c r="G227" s="46"/>
      <c r="H227" s="47">
        <f>ROUND(G227,2)*F227</f>
        <v>0</v>
      </c>
      <c r="I227" s="107"/>
      <c r="K227" s="104"/>
      <c r="N227" s="50"/>
      <c r="O227" s="50"/>
      <c r="P227" s="50"/>
    </row>
    <row r="228" spans="1:10" s="89" customFormat="1" ht="30" customHeight="1">
      <c r="A228" s="72" t="s">
        <v>53</v>
      </c>
      <c r="B228" s="61" t="s">
        <v>268</v>
      </c>
      <c r="C228" s="62" t="s">
        <v>54</v>
      </c>
      <c r="D228" s="63" t="s">
        <v>98</v>
      </c>
      <c r="E228" s="64"/>
      <c r="F228" s="45"/>
      <c r="G228" s="69"/>
      <c r="H228" s="67"/>
      <c r="I228" s="88"/>
      <c r="J228" s="88"/>
    </row>
    <row r="229" spans="1:10" s="51" customFormat="1" ht="30" customHeight="1">
      <c r="A229" s="72" t="s">
        <v>55</v>
      </c>
      <c r="B229" s="70" t="s">
        <v>31</v>
      </c>
      <c r="C229" s="62" t="s">
        <v>192</v>
      </c>
      <c r="D229" s="63" t="s">
        <v>99</v>
      </c>
      <c r="E229" s="64"/>
      <c r="F229" s="45"/>
      <c r="G229" s="67"/>
      <c r="H229" s="67"/>
      <c r="I229" s="50"/>
      <c r="J229" s="50"/>
    </row>
    <row r="230" spans="1:10" s="51" customFormat="1" ht="30" customHeight="1">
      <c r="A230" s="72" t="s">
        <v>56</v>
      </c>
      <c r="B230" s="70" t="s">
        <v>93</v>
      </c>
      <c r="C230" s="62" t="s">
        <v>100</v>
      </c>
      <c r="D230" s="63"/>
      <c r="E230" s="64" t="s">
        <v>52</v>
      </c>
      <c r="F230" s="45">
        <v>15</v>
      </c>
      <c r="G230" s="66"/>
      <c r="H230" s="67">
        <f>ROUND(G230,2)*F230</f>
        <v>0</v>
      </c>
      <c r="I230" s="50"/>
      <c r="J230" s="50"/>
    </row>
    <row r="231" spans="1:10" s="89" customFormat="1" ht="30" customHeight="1">
      <c r="A231" s="72" t="s">
        <v>57</v>
      </c>
      <c r="B231" s="100" t="s">
        <v>36</v>
      </c>
      <c r="C231" s="62" t="s">
        <v>101</v>
      </c>
      <c r="D231" s="63" t="s">
        <v>102</v>
      </c>
      <c r="E231" s="64" t="s">
        <v>52</v>
      </c>
      <c r="F231" s="45">
        <v>15</v>
      </c>
      <c r="G231" s="66"/>
      <c r="H231" s="67">
        <f>ROUND(G231,2)*F231</f>
        <v>0</v>
      </c>
      <c r="I231" s="88"/>
      <c r="J231" s="88"/>
    </row>
    <row r="232" spans="1:16" s="51" customFormat="1" ht="43.5" customHeight="1">
      <c r="A232" s="105" t="s">
        <v>210</v>
      </c>
      <c r="B232" s="99" t="s">
        <v>240</v>
      </c>
      <c r="C232" s="42" t="s">
        <v>211</v>
      </c>
      <c r="D232" s="43" t="s">
        <v>212</v>
      </c>
      <c r="E232" s="44" t="s">
        <v>30</v>
      </c>
      <c r="F232" s="45">
        <v>10</v>
      </c>
      <c r="G232" s="46"/>
      <c r="H232" s="47">
        <f>ROUND(G232,2)*F232</f>
        <v>0</v>
      </c>
      <c r="I232" s="103"/>
      <c r="K232" s="104"/>
      <c r="N232" s="50"/>
      <c r="O232" s="50"/>
      <c r="P232" s="50"/>
    </row>
    <row r="233" spans="1:10" s="51" customFormat="1" ht="30" customHeight="1">
      <c r="A233" s="56"/>
      <c r="B233" s="57"/>
      <c r="C233" s="86" t="s">
        <v>105</v>
      </c>
      <c r="D233" s="58"/>
      <c r="E233" s="71"/>
      <c r="F233" s="45"/>
      <c r="G233" s="56"/>
      <c r="H233" s="67"/>
      <c r="I233" s="50"/>
      <c r="J233" s="50"/>
    </row>
    <row r="234" spans="1:10" s="49" customFormat="1" ht="30" customHeight="1">
      <c r="A234" s="48" t="s">
        <v>301</v>
      </c>
      <c r="B234" s="61" t="s">
        <v>245</v>
      </c>
      <c r="C234" s="42" t="s">
        <v>300</v>
      </c>
      <c r="D234" s="63" t="s">
        <v>106</v>
      </c>
      <c r="E234" s="64"/>
      <c r="F234" s="101"/>
      <c r="G234" s="69"/>
      <c r="H234" s="73"/>
      <c r="I234" s="50"/>
      <c r="J234" s="50"/>
    </row>
    <row r="235" spans="1:10" s="49" customFormat="1" ht="43.5" customHeight="1">
      <c r="A235" s="48" t="s">
        <v>303</v>
      </c>
      <c r="B235" s="70" t="s">
        <v>31</v>
      </c>
      <c r="C235" s="42" t="s">
        <v>302</v>
      </c>
      <c r="D235" s="63" t="s">
        <v>1</v>
      </c>
      <c r="E235" s="64" t="s">
        <v>30</v>
      </c>
      <c r="F235" s="101">
        <v>830</v>
      </c>
      <c r="G235" s="66"/>
      <c r="H235" s="73">
        <f>ROUND(G235,2)*F235</f>
        <v>0</v>
      </c>
      <c r="I235" s="50"/>
      <c r="J235" s="50"/>
    </row>
    <row r="236" spans="1:10" s="51" customFormat="1" ht="43.5" customHeight="1">
      <c r="A236" s="60" t="s">
        <v>108</v>
      </c>
      <c r="B236" s="99" t="s">
        <v>269</v>
      </c>
      <c r="C236" s="42" t="s">
        <v>109</v>
      </c>
      <c r="D236" s="63" t="s">
        <v>70</v>
      </c>
      <c r="E236" s="74"/>
      <c r="F236" s="45"/>
      <c r="G236" s="69"/>
      <c r="H236" s="73"/>
      <c r="I236" s="50"/>
      <c r="J236" s="50"/>
    </row>
    <row r="237" spans="1:10" s="51" customFormat="1" ht="30" customHeight="1">
      <c r="A237" s="60" t="s">
        <v>110</v>
      </c>
      <c r="B237" s="70" t="s">
        <v>31</v>
      </c>
      <c r="C237" s="62" t="s">
        <v>66</v>
      </c>
      <c r="D237" s="63"/>
      <c r="E237" s="64"/>
      <c r="F237" s="45"/>
      <c r="G237" s="69"/>
      <c r="H237" s="73"/>
      <c r="I237" s="50"/>
      <c r="J237" s="50"/>
    </row>
    <row r="238" spans="1:10" s="51" customFormat="1" ht="30" customHeight="1">
      <c r="A238" s="60" t="s">
        <v>111</v>
      </c>
      <c r="B238" s="70" t="s">
        <v>93</v>
      </c>
      <c r="C238" s="62" t="s">
        <v>103</v>
      </c>
      <c r="D238" s="63"/>
      <c r="E238" s="64" t="s">
        <v>32</v>
      </c>
      <c r="F238" s="45">
        <v>55</v>
      </c>
      <c r="G238" s="66"/>
      <c r="H238" s="73">
        <f>ROUND(G238,2)*F238</f>
        <v>0</v>
      </c>
      <c r="I238" s="50"/>
      <c r="J238" s="50"/>
    </row>
    <row r="239" spans="1:8" ht="48" customHeight="1">
      <c r="A239" s="56"/>
      <c r="B239" s="75"/>
      <c r="C239" s="28" t="s">
        <v>18</v>
      </c>
      <c r="D239" s="58"/>
      <c r="E239" s="76"/>
      <c r="F239" s="45"/>
      <c r="G239" s="56"/>
      <c r="H239" s="67"/>
    </row>
    <row r="240" spans="1:16" s="49" customFormat="1" ht="30" customHeight="1">
      <c r="A240" s="48" t="s">
        <v>220</v>
      </c>
      <c r="B240" s="99" t="s">
        <v>270</v>
      </c>
      <c r="C240" s="42" t="s">
        <v>222</v>
      </c>
      <c r="D240" s="43" t="s">
        <v>219</v>
      </c>
      <c r="E240" s="44"/>
      <c r="F240" s="101"/>
      <c r="G240" s="106"/>
      <c r="H240" s="102"/>
      <c r="I240" s="103"/>
      <c r="J240" s="110"/>
      <c r="K240" s="104"/>
      <c r="N240" s="50"/>
      <c r="O240" s="50"/>
      <c r="P240" s="50"/>
    </row>
    <row r="241" spans="1:16" s="49" customFormat="1" ht="30" customHeight="1">
      <c r="A241" s="48" t="s">
        <v>223</v>
      </c>
      <c r="B241" s="100" t="s">
        <v>31</v>
      </c>
      <c r="C241" s="42" t="s">
        <v>224</v>
      </c>
      <c r="D241" s="43"/>
      <c r="E241" s="44" t="s">
        <v>35</v>
      </c>
      <c r="F241" s="101">
        <v>1</v>
      </c>
      <c r="G241" s="46"/>
      <c r="H241" s="102">
        <f>ROUND(G241,2)*F241</f>
        <v>0</v>
      </c>
      <c r="I241" s="103"/>
      <c r="K241" s="104"/>
      <c r="N241" s="50"/>
      <c r="O241" s="50"/>
      <c r="P241" s="50"/>
    </row>
    <row r="242" spans="1:16" s="49" customFormat="1" ht="30" customHeight="1">
      <c r="A242" s="48" t="s">
        <v>216</v>
      </c>
      <c r="B242" s="99" t="s">
        <v>271</v>
      </c>
      <c r="C242" s="42" t="s">
        <v>218</v>
      </c>
      <c r="D242" s="43" t="s">
        <v>219</v>
      </c>
      <c r="E242" s="44"/>
      <c r="F242" s="101"/>
      <c r="G242" s="106"/>
      <c r="H242" s="102"/>
      <c r="I242" s="103"/>
      <c r="J242" s="110"/>
      <c r="K242" s="104"/>
      <c r="N242" s="50"/>
      <c r="O242" s="50"/>
      <c r="P242" s="50"/>
    </row>
    <row r="243" spans="1:16" s="49" customFormat="1" ht="30" customHeight="1">
      <c r="A243" s="48" t="s">
        <v>307</v>
      </c>
      <c r="B243" s="100" t="s">
        <v>31</v>
      </c>
      <c r="C243" s="42" t="s">
        <v>308</v>
      </c>
      <c r="D243" s="43"/>
      <c r="E243" s="44" t="s">
        <v>35</v>
      </c>
      <c r="F243" s="101">
        <v>2</v>
      </c>
      <c r="G243" s="46"/>
      <c r="H243" s="102">
        <f>ROUND(G243,2)*F243</f>
        <v>0</v>
      </c>
      <c r="I243" s="103"/>
      <c r="K243" s="104"/>
      <c r="N243" s="50"/>
      <c r="O243" s="50"/>
      <c r="P243" s="50"/>
    </row>
    <row r="244" spans="1:16" s="111" customFormat="1" ht="30" customHeight="1">
      <c r="A244" s="48" t="s">
        <v>225</v>
      </c>
      <c r="B244" s="99" t="s">
        <v>272</v>
      </c>
      <c r="C244" s="42" t="s">
        <v>227</v>
      </c>
      <c r="D244" s="43" t="s">
        <v>219</v>
      </c>
      <c r="E244" s="44"/>
      <c r="F244" s="101"/>
      <c r="G244" s="106"/>
      <c r="H244" s="102"/>
      <c r="I244" s="103"/>
      <c r="J244" s="110"/>
      <c r="K244" s="104"/>
      <c r="N244" s="50"/>
      <c r="O244" s="50"/>
      <c r="P244" s="50"/>
    </row>
    <row r="245" spans="1:16" s="111" customFormat="1" ht="30" customHeight="1">
      <c r="A245" s="48" t="s">
        <v>228</v>
      </c>
      <c r="B245" s="100" t="s">
        <v>31</v>
      </c>
      <c r="C245" s="114" t="s">
        <v>249</v>
      </c>
      <c r="D245" s="112"/>
      <c r="E245" s="44"/>
      <c r="F245" s="101"/>
      <c r="G245" s="106"/>
      <c r="H245" s="102"/>
      <c r="I245" s="103"/>
      <c r="K245" s="104"/>
      <c r="N245" s="50"/>
      <c r="O245" s="50"/>
      <c r="P245" s="50"/>
    </row>
    <row r="246" spans="1:16" s="111" customFormat="1" ht="43.5" customHeight="1">
      <c r="A246" s="48" t="s">
        <v>229</v>
      </c>
      <c r="B246" s="100" t="s">
        <v>93</v>
      </c>
      <c r="C246" s="42" t="s">
        <v>330</v>
      </c>
      <c r="D246" s="112"/>
      <c r="E246" s="44" t="s">
        <v>52</v>
      </c>
      <c r="F246" s="101">
        <v>47</v>
      </c>
      <c r="G246" s="46"/>
      <c r="H246" s="102">
        <f>ROUND(G246,2)*F246</f>
        <v>0</v>
      </c>
      <c r="I246" s="103"/>
      <c r="J246" s="113"/>
      <c r="K246" s="104"/>
      <c r="N246" s="50"/>
      <c r="O246" s="50"/>
      <c r="P246" s="50"/>
    </row>
    <row r="247" spans="1:16" s="111" customFormat="1" ht="30" customHeight="1">
      <c r="A247" s="48" t="s">
        <v>230</v>
      </c>
      <c r="B247" s="99" t="s">
        <v>273</v>
      </c>
      <c r="C247" s="42" t="s">
        <v>232</v>
      </c>
      <c r="D247" s="43" t="s">
        <v>219</v>
      </c>
      <c r="E247" s="44" t="s">
        <v>52</v>
      </c>
      <c r="F247" s="101">
        <v>3</v>
      </c>
      <c r="G247" s="46"/>
      <c r="H247" s="102">
        <f>ROUND(G247,2)*F247</f>
        <v>0</v>
      </c>
      <c r="I247" s="103"/>
      <c r="J247" s="110"/>
      <c r="K247" s="104"/>
      <c r="N247" s="50"/>
      <c r="O247" s="50"/>
      <c r="P247" s="50"/>
    </row>
    <row r="248" spans="1:16" s="116" customFormat="1" ht="30" customHeight="1">
      <c r="A248" s="48" t="s">
        <v>233</v>
      </c>
      <c r="B248" s="99" t="s">
        <v>274</v>
      </c>
      <c r="C248" s="114" t="s">
        <v>235</v>
      </c>
      <c r="D248" s="43" t="s">
        <v>219</v>
      </c>
      <c r="E248" s="44"/>
      <c r="F248" s="101"/>
      <c r="G248" s="106"/>
      <c r="H248" s="102"/>
      <c r="I248" s="103"/>
      <c r="J248" s="115"/>
      <c r="K248" s="104"/>
      <c r="N248" s="50"/>
      <c r="O248" s="50"/>
      <c r="P248" s="50"/>
    </row>
    <row r="249" spans="1:16" s="51" customFormat="1" ht="30" customHeight="1">
      <c r="A249" s="48" t="s">
        <v>236</v>
      </c>
      <c r="B249" s="100" t="s">
        <v>31</v>
      </c>
      <c r="C249" s="42" t="s">
        <v>237</v>
      </c>
      <c r="D249" s="43"/>
      <c r="E249" s="44" t="s">
        <v>35</v>
      </c>
      <c r="F249" s="101">
        <v>1</v>
      </c>
      <c r="G249" s="46"/>
      <c r="H249" s="102">
        <f>ROUND(G249,2)*F249</f>
        <v>0</v>
      </c>
      <c r="I249" s="109"/>
      <c r="J249" s="117"/>
      <c r="K249" s="104"/>
      <c r="N249" s="50"/>
      <c r="O249" s="50"/>
      <c r="P249" s="50"/>
    </row>
    <row r="250" spans="1:16" s="121" customFormat="1" ht="30" customHeight="1">
      <c r="A250" s="48" t="s">
        <v>239</v>
      </c>
      <c r="B250" s="99" t="s">
        <v>275</v>
      </c>
      <c r="C250" s="114" t="s">
        <v>241</v>
      </c>
      <c r="D250" s="43" t="s">
        <v>219</v>
      </c>
      <c r="E250" s="44"/>
      <c r="F250" s="101"/>
      <c r="G250" s="118"/>
      <c r="H250" s="102"/>
      <c r="I250" s="119"/>
      <c r="J250" s="117"/>
      <c r="K250" s="120"/>
      <c r="N250" s="122"/>
      <c r="O250" s="122"/>
      <c r="P250" s="122"/>
    </row>
    <row r="251" spans="1:16" s="121" customFormat="1" ht="30" customHeight="1">
      <c r="A251" s="48" t="s">
        <v>242</v>
      </c>
      <c r="B251" s="100" t="s">
        <v>31</v>
      </c>
      <c r="C251" s="114" t="s">
        <v>243</v>
      </c>
      <c r="D251" s="43"/>
      <c r="E251" s="44" t="s">
        <v>35</v>
      </c>
      <c r="F251" s="101">
        <v>1</v>
      </c>
      <c r="G251" s="46"/>
      <c r="H251" s="102">
        <f>ROUND(G251,2)*F251</f>
        <v>0</v>
      </c>
      <c r="I251" s="123"/>
      <c r="J251" s="117"/>
      <c r="K251" s="120"/>
      <c r="N251" s="122"/>
      <c r="O251" s="122"/>
      <c r="P251" s="122"/>
    </row>
    <row r="252" spans="1:16" s="116" customFormat="1" ht="30" customHeight="1">
      <c r="A252" s="48" t="s">
        <v>314</v>
      </c>
      <c r="B252" s="99" t="s">
        <v>251</v>
      </c>
      <c r="C252" s="114" t="s">
        <v>315</v>
      </c>
      <c r="D252" s="43" t="s">
        <v>219</v>
      </c>
      <c r="E252" s="44"/>
      <c r="F252" s="101"/>
      <c r="G252" s="106"/>
      <c r="H252" s="102"/>
      <c r="I252" s="103"/>
      <c r="J252" s="117"/>
      <c r="K252" s="104"/>
      <c r="N252" s="50"/>
      <c r="O252" s="50"/>
      <c r="P252" s="50"/>
    </row>
    <row r="253" spans="1:16" s="116" customFormat="1" ht="30" customHeight="1">
      <c r="A253" s="48" t="s">
        <v>316</v>
      </c>
      <c r="B253" s="100" t="s">
        <v>31</v>
      </c>
      <c r="C253" s="114" t="s">
        <v>317</v>
      </c>
      <c r="D253" s="43"/>
      <c r="E253" s="44" t="s">
        <v>35</v>
      </c>
      <c r="F253" s="101">
        <v>2</v>
      </c>
      <c r="G253" s="46"/>
      <c r="H253" s="102">
        <f>ROUND(G253,2)*F253</f>
        <v>0</v>
      </c>
      <c r="I253" s="103"/>
      <c r="J253" s="117"/>
      <c r="K253" s="104"/>
      <c r="N253" s="50"/>
      <c r="O253" s="50"/>
      <c r="P253" s="50"/>
    </row>
    <row r="254" spans="1:16" s="51" customFormat="1" ht="39.75" customHeight="1">
      <c r="A254" s="48" t="s">
        <v>250</v>
      </c>
      <c r="B254" s="99" t="s">
        <v>276</v>
      </c>
      <c r="C254" s="42" t="s">
        <v>252</v>
      </c>
      <c r="D254" s="43" t="s">
        <v>219</v>
      </c>
      <c r="E254" s="44" t="s">
        <v>35</v>
      </c>
      <c r="F254" s="101">
        <v>1</v>
      </c>
      <c r="G254" s="46"/>
      <c r="H254" s="102">
        <f>ROUND(G254,2)*F254</f>
        <v>0</v>
      </c>
      <c r="I254" s="103"/>
      <c r="J254" s="110"/>
      <c r="K254" s="104"/>
      <c r="N254" s="50"/>
      <c r="O254" s="50"/>
      <c r="P254" s="50"/>
    </row>
    <row r="255" spans="1:10" s="51" customFormat="1" ht="30" customHeight="1">
      <c r="A255" s="48" t="s">
        <v>112</v>
      </c>
      <c r="B255" s="99" t="s">
        <v>277</v>
      </c>
      <c r="C255" s="42" t="s">
        <v>113</v>
      </c>
      <c r="D255" s="43" t="s">
        <v>114</v>
      </c>
      <c r="E255" s="44" t="s">
        <v>52</v>
      </c>
      <c r="F255" s="101">
        <v>12</v>
      </c>
      <c r="G255" s="46"/>
      <c r="H255" s="102">
        <f>ROUND(G255,2)*F255</f>
        <v>0</v>
      </c>
      <c r="I255" s="50"/>
      <c r="J255" s="50"/>
    </row>
    <row r="256" spans="1:8" ht="36" customHeight="1">
      <c r="A256" s="56"/>
      <c r="B256" s="77"/>
      <c r="C256" s="28" t="s">
        <v>19</v>
      </c>
      <c r="D256" s="58"/>
      <c r="E256" s="76"/>
      <c r="F256" s="45"/>
      <c r="G256" s="56"/>
      <c r="H256" s="67"/>
    </row>
    <row r="257" spans="1:10" s="51" customFormat="1" ht="43.5" customHeight="1">
      <c r="A257" s="60" t="s">
        <v>60</v>
      </c>
      <c r="B257" s="99" t="s">
        <v>278</v>
      </c>
      <c r="C257" s="62" t="s">
        <v>71</v>
      </c>
      <c r="D257" s="63" t="s">
        <v>115</v>
      </c>
      <c r="E257" s="64" t="s">
        <v>35</v>
      </c>
      <c r="F257" s="101">
        <v>1</v>
      </c>
      <c r="G257" s="66"/>
      <c r="H257" s="73">
        <f>ROUND(G257,2)*F257</f>
        <v>0</v>
      </c>
      <c r="I257" s="50"/>
      <c r="J257" s="50"/>
    </row>
    <row r="258" spans="1:16" s="51" customFormat="1" ht="30" customHeight="1">
      <c r="A258" s="48" t="s">
        <v>116</v>
      </c>
      <c r="B258" s="99" t="s">
        <v>322</v>
      </c>
      <c r="C258" s="42" t="s">
        <v>117</v>
      </c>
      <c r="D258" s="43" t="s">
        <v>115</v>
      </c>
      <c r="E258" s="44" t="s">
        <v>35</v>
      </c>
      <c r="F258" s="101">
        <v>1</v>
      </c>
      <c r="G258" s="66"/>
      <c r="H258" s="73">
        <f>ROUND(G258,2)*F258</f>
        <v>0</v>
      </c>
      <c r="I258" s="103"/>
      <c r="K258" s="104"/>
      <c r="N258" s="50"/>
      <c r="O258" s="50"/>
      <c r="P258" s="50"/>
    </row>
    <row r="259" spans="1:8" ht="36" customHeight="1">
      <c r="A259" s="56"/>
      <c r="B259" s="78"/>
      <c r="C259" s="28" t="s">
        <v>21</v>
      </c>
      <c r="D259" s="58"/>
      <c r="E259" s="76"/>
      <c r="F259" s="45"/>
      <c r="G259" s="56"/>
      <c r="H259" s="67"/>
    </row>
    <row r="260" spans="1:10" s="51" customFormat="1" ht="30" customHeight="1">
      <c r="A260" s="72"/>
      <c r="B260" s="99" t="s">
        <v>323</v>
      </c>
      <c r="C260" s="62" t="s">
        <v>121</v>
      </c>
      <c r="D260" s="63" t="s">
        <v>329</v>
      </c>
      <c r="E260" s="64" t="s">
        <v>30</v>
      </c>
      <c r="F260" s="45">
        <v>210</v>
      </c>
      <c r="G260" s="66"/>
      <c r="H260" s="67">
        <f>ROUND(G260,2)*F260</f>
        <v>0</v>
      </c>
      <c r="I260" s="50"/>
      <c r="J260" s="50"/>
    </row>
    <row r="261" spans="1:10" s="49" customFormat="1" ht="43.5" customHeight="1">
      <c r="A261" s="60" t="s">
        <v>58</v>
      </c>
      <c r="B261" s="99" t="s">
        <v>324</v>
      </c>
      <c r="C261" s="62" t="s">
        <v>59</v>
      </c>
      <c r="D261" s="63" t="s">
        <v>195</v>
      </c>
      <c r="E261" s="64"/>
      <c r="F261" s="101"/>
      <c r="G261" s="69"/>
      <c r="H261" s="73"/>
      <c r="I261" s="50"/>
      <c r="J261" s="50"/>
    </row>
    <row r="262" spans="1:10" s="49" customFormat="1" ht="43.5" customHeight="1">
      <c r="A262" s="79"/>
      <c r="B262" s="80" t="s">
        <v>31</v>
      </c>
      <c r="C262" s="81" t="s">
        <v>107</v>
      </c>
      <c r="D262" s="82" t="s">
        <v>1</v>
      </c>
      <c r="E262" s="83" t="s">
        <v>30</v>
      </c>
      <c r="F262" s="108">
        <v>220</v>
      </c>
      <c r="G262" s="84"/>
      <c r="H262" s="85">
        <f>ROUND(G262,2)*F262</f>
        <v>0</v>
      </c>
      <c r="I262" s="50"/>
      <c r="J262" s="50"/>
    </row>
    <row r="263" spans="1:8" s="35" customFormat="1" ht="45" customHeight="1">
      <c r="A263" s="98"/>
      <c r="B263" s="97" t="str">
        <f>B203</f>
        <v>E</v>
      </c>
      <c r="C263" s="128" t="str">
        <f>C203</f>
        <v>HARGRAVE STREET / DONALD STREET ALLEY FROM YORK AVENUE TO ST. MARY AVENUE</v>
      </c>
      <c r="D263" s="129"/>
      <c r="E263" s="129"/>
      <c r="F263" s="130"/>
      <c r="G263" s="98" t="s">
        <v>15</v>
      </c>
      <c r="H263" s="98">
        <f>SUM(H203:H262)</f>
        <v>0</v>
      </c>
    </row>
    <row r="264" spans="1:8" s="35" customFormat="1" ht="45" customHeight="1">
      <c r="A264" s="34"/>
      <c r="B264" s="33" t="s">
        <v>279</v>
      </c>
      <c r="C264" s="125" t="s">
        <v>280</v>
      </c>
      <c r="D264" s="126"/>
      <c r="E264" s="126"/>
      <c r="F264" s="127"/>
      <c r="G264" s="34"/>
      <c r="H264" s="67"/>
    </row>
    <row r="265" spans="1:8" ht="36" customHeight="1">
      <c r="A265" s="56"/>
      <c r="B265" s="57"/>
      <c r="C265" s="27" t="s">
        <v>17</v>
      </c>
      <c r="D265" s="58"/>
      <c r="E265" s="59" t="s">
        <v>1</v>
      </c>
      <c r="F265" s="45"/>
      <c r="G265" s="56"/>
      <c r="H265" s="67"/>
    </row>
    <row r="266" spans="1:10" s="49" customFormat="1" ht="30" customHeight="1">
      <c r="A266" s="60" t="s">
        <v>72</v>
      </c>
      <c r="B266" s="61" t="s">
        <v>281</v>
      </c>
      <c r="C266" s="62" t="s">
        <v>74</v>
      </c>
      <c r="D266" s="63" t="s">
        <v>75</v>
      </c>
      <c r="E266" s="64" t="s">
        <v>28</v>
      </c>
      <c r="F266" s="45">
        <v>270</v>
      </c>
      <c r="G266" s="66"/>
      <c r="H266" s="67">
        <f>ROUND(G266,2)*F266</f>
        <v>0</v>
      </c>
      <c r="I266" s="50"/>
      <c r="J266" s="50"/>
    </row>
    <row r="267" spans="1:10" s="51" customFormat="1" ht="30" customHeight="1">
      <c r="A267" s="68" t="s">
        <v>76</v>
      </c>
      <c r="B267" s="61" t="s">
        <v>282</v>
      </c>
      <c r="C267" s="62" t="s">
        <v>78</v>
      </c>
      <c r="D267" s="63" t="s">
        <v>75</v>
      </c>
      <c r="E267" s="64" t="s">
        <v>30</v>
      </c>
      <c r="F267" s="45">
        <v>510</v>
      </c>
      <c r="G267" s="66"/>
      <c r="H267" s="67">
        <f>ROUND(G267,2)*F267</f>
        <v>0</v>
      </c>
      <c r="I267" s="50"/>
      <c r="J267" s="50"/>
    </row>
    <row r="268" spans="1:10" s="49" customFormat="1" ht="30" customHeight="1">
      <c r="A268" s="68" t="s">
        <v>80</v>
      </c>
      <c r="B268" s="61" t="s">
        <v>283</v>
      </c>
      <c r="C268" s="62" t="s">
        <v>82</v>
      </c>
      <c r="D268" s="63" t="s">
        <v>75</v>
      </c>
      <c r="E268" s="64"/>
      <c r="F268" s="45"/>
      <c r="G268" s="69"/>
      <c r="H268" s="67"/>
      <c r="I268" s="50"/>
      <c r="J268" s="50"/>
    </row>
    <row r="269" spans="1:10" s="52" customFormat="1" ht="30" customHeight="1">
      <c r="A269" s="48" t="s">
        <v>196</v>
      </c>
      <c r="B269" s="100" t="s">
        <v>31</v>
      </c>
      <c r="C269" s="42" t="s">
        <v>197</v>
      </c>
      <c r="D269" s="43" t="s">
        <v>1</v>
      </c>
      <c r="E269" s="44" t="s">
        <v>32</v>
      </c>
      <c r="F269" s="45">
        <v>315</v>
      </c>
      <c r="G269" s="66"/>
      <c r="H269" s="67">
        <f>ROUND(G269,2)*F269</f>
        <v>0</v>
      </c>
      <c r="I269" s="53"/>
      <c r="J269" s="53"/>
    </row>
    <row r="270" spans="1:10" s="49" customFormat="1" ht="43.5" customHeight="1">
      <c r="A270" s="68" t="s">
        <v>33</v>
      </c>
      <c r="B270" s="61" t="s">
        <v>284</v>
      </c>
      <c r="C270" s="62" t="s">
        <v>34</v>
      </c>
      <c r="D270" s="63" t="s">
        <v>194</v>
      </c>
      <c r="E270" s="64" t="s">
        <v>28</v>
      </c>
      <c r="F270" s="45">
        <v>38</v>
      </c>
      <c r="G270" s="66"/>
      <c r="H270" s="67">
        <f>ROUND(G270,2)*F270</f>
        <v>0</v>
      </c>
      <c r="I270" s="50"/>
      <c r="J270" s="50"/>
    </row>
    <row r="271" spans="1:10" s="51" customFormat="1" ht="30" customHeight="1">
      <c r="A271" s="68" t="s">
        <v>84</v>
      </c>
      <c r="B271" s="61" t="s">
        <v>285</v>
      </c>
      <c r="C271" s="62" t="s">
        <v>86</v>
      </c>
      <c r="D271" s="63" t="s">
        <v>87</v>
      </c>
      <c r="E271" s="64" t="s">
        <v>30</v>
      </c>
      <c r="F271" s="45">
        <v>600</v>
      </c>
      <c r="G271" s="66"/>
      <c r="H271" s="67">
        <f>ROUND(G271,2)*F271</f>
        <v>0</v>
      </c>
      <c r="I271" s="50"/>
      <c r="J271" s="50"/>
    </row>
    <row r="272" spans="1:10" s="51" customFormat="1" ht="30" customHeight="1">
      <c r="A272" s="60" t="s">
        <v>88</v>
      </c>
      <c r="B272" s="61" t="s">
        <v>286</v>
      </c>
      <c r="C272" s="62" t="s">
        <v>90</v>
      </c>
      <c r="D272" s="63" t="s">
        <v>91</v>
      </c>
      <c r="E272" s="64"/>
      <c r="F272" s="45"/>
      <c r="G272" s="69"/>
      <c r="H272" s="67"/>
      <c r="I272" s="50"/>
      <c r="J272" s="50"/>
    </row>
    <row r="273" spans="1:10" s="49" customFormat="1" ht="30" customHeight="1">
      <c r="A273" s="48" t="s">
        <v>132</v>
      </c>
      <c r="B273" s="70" t="s">
        <v>31</v>
      </c>
      <c r="C273" s="42" t="s">
        <v>133</v>
      </c>
      <c r="D273" s="43" t="s">
        <v>1</v>
      </c>
      <c r="E273" s="44" t="s">
        <v>32</v>
      </c>
      <c r="F273" s="45">
        <v>30</v>
      </c>
      <c r="G273" s="46"/>
      <c r="H273" s="47">
        <f>ROUND(G273,2)*F273</f>
        <v>0</v>
      </c>
      <c r="I273" s="50"/>
      <c r="J273" s="50"/>
    </row>
    <row r="274" spans="1:8" ht="36" customHeight="1">
      <c r="A274" s="56"/>
      <c r="B274" s="57"/>
      <c r="C274" s="86" t="s">
        <v>104</v>
      </c>
      <c r="D274" s="58"/>
      <c r="E274" s="71"/>
      <c r="F274" s="45"/>
      <c r="G274" s="56"/>
      <c r="H274" s="67"/>
    </row>
    <row r="275" spans="1:10" s="49" customFormat="1" ht="30" customHeight="1">
      <c r="A275" s="72" t="s">
        <v>61</v>
      </c>
      <c r="B275" s="61" t="s">
        <v>287</v>
      </c>
      <c r="C275" s="62" t="s">
        <v>62</v>
      </c>
      <c r="D275" s="63" t="s">
        <v>75</v>
      </c>
      <c r="E275" s="64"/>
      <c r="F275" s="45"/>
      <c r="G275" s="69"/>
      <c r="H275" s="67"/>
      <c r="I275" s="50"/>
      <c r="J275" s="50"/>
    </row>
    <row r="276" spans="1:10" s="51" customFormat="1" ht="30" customHeight="1">
      <c r="A276" s="72" t="s">
        <v>63</v>
      </c>
      <c r="B276" s="70" t="s">
        <v>31</v>
      </c>
      <c r="C276" s="62" t="s">
        <v>64</v>
      </c>
      <c r="D276" s="63" t="s">
        <v>1</v>
      </c>
      <c r="E276" s="64" t="s">
        <v>30</v>
      </c>
      <c r="F276" s="45">
        <v>500</v>
      </c>
      <c r="G276" s="66"/>
      <c r="H276" s="67">
        <f>ROUND(G276,2)*F276</f>
        <v>0</v>
      </c>
      <c r="I276" s="50"/>
      <c r="J276" s="50"/>
    </row>
    <row r="277" spans="1:10" s="51" customFormat="1" ht="30" customHeight="1">
      <c r="A277" s="72" t="s">
        <v>37</v>
      </c>
      <c r="B277" s="61" t="s">
        <v>288</v>
      </c>
      <c r="C277" s="62" t="s">
        <v>38</v>
      </c>
      <c r="D277" s="63" t="s">
        <v>92</v>
      </c>
      <c r="E277" s="64"/>
      <c r="F277" s="45"/>
      <c r="G277" s="69"/>
      <c r="H277" s="67"/>
      <c r="I277" s="50"/>
      <c r="J277" s="50"/>
    </row>
    <row r="278" spans="1:10" s="51" customFormat="1" ht="30" customHeight="1">
      <c r="A278" s="72" t="s">
        <v>39</v>
      </c>
      <c r="B278" s="70" t="s">
        <v>31</v>
      </c>
      <c r="C278" s="62" t="s">
        <v>40</v>
      </c>
      <c r="D278" s="63" t="s">
        <v>1</v>
      </c>
      <c r="E278" s="64" t="s">
        <v>35</v>
      </c>
      <c r="F278" s="45">
        <v>5</v>
      </c>
      <c r="G278" s="66"/>
      <c r="H278" s="67">
        <f>ROUND(G278,2)*F278</f>
        <v>0</v>
      </c>
      <c r="I278" s="50"/>
      <c r="J278" s="50"/>
    </row>
    <row r="279" spans="1:10" s="51" customFormat="1" ht="30" customHeight="1">
      <c r="A279" s="72" t="s">
        <v>41</v>
      </c>
      <c r="B279" s="61" t="s">
        <v>289</v>
      </c>
      <c r="C279" s="62" t="s">
        <v>42</v>
      </c>
      <c r="D279" s="63" t="s">
        <v>92</v>
      </c>
      <c r="E279" s="64"/>
      <c r="F279" s="45"/>
      <c r="G279" s="69"/>
      <c r="H279" s="67"/>
      <c r="I279" s="50"/>
      <c r="J279" s="50"/>
    </row>
    <row r="280" spans="1:10" s="51" customFormat="1" ht="30" customHeight="1">
      <c r="A280" s="72" t="s">
        <v>43</v>
      </c>
      <c r="B280" s="70" t="s">
        <v>31</v>
      </c>
      <c r="C280" s="62" t="s">
        <v>44</v>
      </c>
      <c r="D280" s="63" t="s">
        <v>1</v>
      </c>
      <c r="E280" s="64" t="s">
        <v>35</v>
      </c>
      <c r="F280" s="45">
        <v>25</v>
      </c>
      <c r="G280" s="66"/>
      <c r="H280" s="67">
        <f>ROUND(G280,2)*F280</f>
        <v>0</v>
      </c>
      <c r="I280" s="50"/>
      <c r="J280" s="50"/>
    </row>
    <row r="281" spans="1:10" s="49" customFormat="1" ht="30" customHeight="1">
      <c r="A281" s="72" t="s">
        <v>45</v>
      </c>
      <c r="B281" s="61" t="s">
        <v>253</v>
      </c>
      <c r="C281" s="62" t="s">
        <v>46</v>
      </c>
      <c r="D281" s="63" t="s">
        <v>69</v>
      </c>
      <c r="E281" s="64"/>
      <c r="F281" s="45"/>
      <c r="G281" s="69"/>
      <c r="H281" s="67"/>
      <c r="I281" s="50"/>
      <c r="J281" s="50"/>
    </row>
    <row r="282" spans="1:10" s="51" customFormat="1" ht="30" customHeight="1">
      <c r="A282" s="72" t="s">
        <v>47</v>
      </c>
      <c r="B282" s="70" t="s">
        <v>31</v>
      </c>
      <c r="C282" s="62" t="s">
        <v>48</v>
      </c>
      <c r="D282" s="63" t="s">
        <v>49</v>
      </c>
      <c r="E282" s="64"/>
      <c r="F282" s="45"/>
      <c r="G282" s="69"/>
      <c r="H282" s="67"/>
      <c r="I282" s="50"/>
      <c r="J282" s="50"/>
    </row>
    <row r="283" spans="1:10" s="51" customFormat="1" ht="30" customHeight="1">
      <c r="A283" s="72" t="s">
        <v>50</v>
      </c>
      <c r="B283" s="70" t="s">
        <v>93</v>
      </c>
      <c r="C283" s="62" t="s">
        <v>96</v>
      </c>
      <c r="D283" s="63"/>
      <c r="E283" s="64" t="s">
        <v>30</v>
      </c>
      <c r="F283" s="45">
        <v>5</v>
      </c>
      <c r="G283" s="66"/>
      <c r="H283" s="67">
        <f>ROUND(G283,2)*F283</f>
        <v>0</v>
      </c>
      <c r="I283" s="50"/>
      <c r="J283" s="50"/>
    </row>
    <row r="284" spans="1:10" s="89" customFormat="1" ht="30" customHeight="1">
      <c r="A284" s="72" t="s">
        <v>53</v>
      </c>
      <c r="B284" s="61" t="s">
        <v>290</v>
      </c>
      <c r="C284" s="62" t="s">
        <v>54</v>
      </c>
      <c r="D284" s="63" t="s">
        <v>98</v>
      </c>
      <c r="E284" s="64"/>
      <c r="F284" s="45"/>
      <c r="G284" s="69"/>
      <c r="H284" s="67"/>
      <c r="I284" s="88"/>
      <c r="J284" s="88"/>
    </row>
    <row r="285" spans="1:10" s="51" customFormat="1" ht="30" customHeight="1">
      <c r="A285" s="72" t="s">
        <v>55</v>
      </c>
      <c r="B285" s="70" t="s">
        <v>31</v>
      </c>
      <c r="C285" s="62" t="s">
        <v>192</v>
      </c>
      <c r="D285" s="63" t="s">
        <v>99</v>
      </c>
      <c r="E285" s="64"/>
      <c r="F285" s="45"/>
      <c r="G285" s="67"/>
      <c r="H285" s="67"/>
      <c r="I285" s="50"/>
      <c r="J285" s="50"/>
    </row>
    <row r="286" spans="1:10" s="51" customFormat="1" ht="30" customHeight="1">
      <c r="A286" s="72" t="s">
        <v>56</v>
      </c>
      <c r="B286" s="70" t="s">
        <v>93</v>
      </c>
      <c r="C286" s="62" t="s">
        <v>100</v>
      </c>
      <c r="D286" s="63"/>
      <c r="E286" s="64" t="s">
        <v>52</v>
      </c>
      <c r="F286" s="45">
        <v>10</v>
      </c>
      <c r="G286" s="66"/>
      <c r="H286" s="67">
        <f>ROUND(G286,2)*F286</f>
        <v>0</v>
      </c>
      <c r="I286" s="50"/>
      <c r="J286" s="50"/>
    </row>
    <row r="287" spans="1:10" s="89" customFormat="1" ht="30" customHeight="1">
      <c r="A287" s="72" t="s">
        <v>57</v>
      </c>
      <c r="B287" s="100" t="s">
        <v>36</v>
      </c>
      <c r="C287" s="62" t="s">
        <v>101</v>
      </c>
      <c r="D287" s="63" t="s">
        <v>102</v>
      </c>
      <c r="E287" s="64" t="s">
        <v>52</v>
      </c>
      <c r="F287" s="45">
        <v>5</v>
      </c>
      <c r="G287" s="66"/>
      <c r="H287" s="67">
        <f>ROUND(G287,2)*F287</f>
        <v>0</v>
      </c>
      <c r="I287" s="88"/>
      <c r="J287" s="88"/>
    </row>
    <row r="288" spans="1:10" s="51" customFormat="1" ht="30" customHeight="1">
      <c r="A288" s="56"/>
      <c r="B288" s="57"/>
      <c r="C288" s="86" t="s">
        <v>105</v>
      </c>
      <c r="D288" s="58"/>
      <c r="E288" s="71"/>
      <c r="F288" s="45"/>
      <c r="G288" s="56"/>
      <c r="H288" s="67"/>
      <c r="I288" s="50"/>
      <c r="J288" s="50"/>
    </row>
    <row r="289" spans="1:10" s="49" customFormat="1" ht="30" customHeight="1">
      <c r="A289" s="48" t="s">
        <v>301</v>
      </c>
      <c r="B289" s="61" t="s">
        <v>291</v>
      </c>
      <c r="C289" s="42" t="s">
        <v>300</v>
      </c>
      <c r="D289" s="63" t="s">
        <v>106</v>
      </c>
      <c r="E289" s="64"/>
      <c r="F289" s="101"/>
      <c r="G289" s="69"/>
      <c r="H289" s="73"/>
      <c r="I289" s="50"/>
      <c r="J289" s="50"/>
    </row>
    <row r="290" spans="1:10" s="49" customFormat="1" ht="43.5" customHeight="1">
      <c r="A290" s="48" t="s">
        <v>303</v>
      </c>
      <c r="B290" s="70" t="s">
        <v>31</v>
      </c>
      <c r="C290" s="42" t="s">
        <v>304</v>
      </c>
      <c r="D290" s="63" t="s">
        <v>1</v>
      </c>
      <c r="E290" s="64" t="s">
        <v>30</v>
      </c>
      <c r="F290" s="101">
        <v>510</v>
      </c>
      <c r="G290" s="66"/>
      <c r="H290" s="73">
        <f>ROUND(G290,2)*F290</f>
        <v>0</v>
      </c>
      <c r="I290" s="50"/>
      <c r="J290" s="50"/>
    </row>
    <row r="291" spans="1:10" s="51" customFormat="1" ht="43.5" customHeight="1">
      <c r="A291" s="60" t="s">
        <v>108</v>
      </c>
      <c r="B291" s="99" t="s">
        <v>292</v>
      </c>
      <c r="C291" s="42" t="s">
        <v>109</v>
      </c>
      <c r="D291" s="63" t="s">
        <v>70</v>
      </c>
      <c r="E291" s="74"/>
      <c r="F291" s="45"/>
      <c r="G291" s="69"/>
      <c r="H291" s="73"/>
      <c r="I291" s="50"/>
      <c r="J291" s="50"/>
    </row>
    <row r="292" spans="1:10" s="51" customFormat="1" ht="30" customHeight="1">
      <c r="A292" s="60" t="s">
        <v>110</v>
      </c>
      <c r="B292" s="70" t="s">
        <v>31</v>
      </c>
      <c r="C292" s="62" t="s">
        <v>66</v>
      </c>
      <c r="D292" s="63"/>
      <c r="E292" s="64"/>
      <c r="F292" s="45"/>
      <c r="G292" s="69"/>
      <c r="H292" s="73"/>
      <c r="I292" s="50"/>
      <c r="J292" s="50"/>
    </row>
    <row r="293" spans="1:10" s="51" customFormat="1" ht="30" customHeight="1">
      <c r="A293" s="60" t="s">
        <v>111</v>
      </c>
      <c r="B293" s="70" t="s">
        <v>93</v>
      </c>
      <c r="C293" s="62" t="s">
        <v>103</v>
      </c>
      <c r="D293" s="63"/>
      <c r="E293" s="64" t="s">
        <v>32</v>
      </c>
      <c r="F293" s="45">
        <v>50</v>
      </c>
      <c r="G293" s="66"/>
      <c r="H293" s="73">
        <f>ROUND(G293,2)*F293</f>
        <v>0</v>
      </c>
      <c r="I293" s="50"/>
      <c r="J293" s="50"/>
    </row>
    <row r="294" spans="1:8" ht="48" customHeight="1">
      <c r="A294" s="56"/>
      <c r="B294" s="75"/>
      <c r="C294" s="28" t="s">
        <v>18</v>
      </c>
      <c r="D294" s="58"/>
      <c r="E294" s="76"/>
      <c r="F294" s="45"/>
      <c r="G294" s="56"/>
      <c r="H294" s="67"/>
    </row>
    <row r="295" spans="1:16" s="49" customFormat="1" ht="30" customHeight="1">
      <c r="A295" s="48" t="s">
        <v>216</v>
      </c>
      <c r="B295" s="99" t="s">
        <v>293</v>
      </c>
      <c r="C295" s="42" t="s">
        <v>218</v>
      </c>
      <c r="D295" s="43" t="s">
        <v>219</v>
      </c>
      <c r="E295" s="44"/>
      <c r="F295" s="101"/>
      <c r="G295" s="106"/>
      <c r="H295" s="102"/>
      <c r="I295" s="103"/>
      <c r="J295" s="110"/>
      <c r="K295" s="104"/>
      <c r="N295" s="50"/>
      <c r="O295" s="50"/>
      <c r="P295" s="50"/>
    </row>
    <row r="296" spans="1:16" s="49" customFormat="1" ht="30" customHeight="1">
      <c r="A296" s="48" t="s">
        <v>307</v>
      </c>
      <c r="B296" s="100" t="s">
        <v>31</v>
      </c>
      <c r="C296" s="42" t="s">
        <v>308</v>
      </c>
      <c r="D296" s="43"/>
      <c r="E296" s="44" t="s">
        <v>35</v>
      </c>
      <c r="F296" s="101">
        <v>2</v>
      </c>
      <c r="G296" s="46"/>
      <c r="H296" s="102">
        <f>ROUND(G296,2)*F296</f>
        <v>0</v>
      </c>
      <c r="I296" s="103"/>
      <c r="K296" s="104"/>
      <c r="N296" s="50"/>
      <c r="O296" s="50"/>
      <c r="P296" s="50"/>
    </row>
    <row r="297" spans="1:16" s="111" customFormat="1" ht="30" customHeight="1">
      <c r="A297" s="48" t="s">
        <v>230</v>
      </c>
      <c r="B297" s="99" t="s">
        <v>294</v>
      </c>
      <c r="C297" s="42" t="s">
        <v>232</v>
      </c>
      <c r="D297" s="43" t="s">
        <v>219</v>
      </c>
      <c r="E297" s="44" t="s">
        <v>52</v>
      </c>
      <c r="F297" s="101">
        <v>5</v>
      </c>
      <c r="G297" s="46"/>
      <c r="H297" s="102">
        <f>ROUND(G297,2)*F297</f>
        <v>0</v>
      </c>
      <c r="I297" s="103"/>
      <c r="J297" s="110"/>
      <c r="K297" s="104"/>
      <c r="N297" s="50"/>
      <c r="O297" s="50"/>
      <c r="P297" s="50"/>
    </row>
    <row r="298" spans="1:16" s="116" customFormat="1" ht="30" customHeight="1">
      <c r="A298" s="48" t="s">
        <v>318</v>
      </c>
      <c r="B298" s="99" t="s">
        <v>295</v>
      </c>
      <c r="C298" s="114" t="s">
        <v>319</v>
      </c>
      <c r="D298" s="43" t="s">
        <v>219</v>
      </c>
      <c r="E298" s="44"/>
      <c r="F298" s="101"/>
      <c r="G298" s="106"/>
      <c r="H298" s="102"/>
      <c r="I298" s="103"/>
      <c r="J298" s="117"/>
      <c r="K298" s="104"/>
      <c r="N298" s="50"/>
      <c r="O298" s="50"/>
      <c r="P298" s="50"/>
    </row>
    <row r="299" spans="1:16" s="116" customFormat="1" ht="30" customHeight="1">
      <c r="A299" s="48" t="s">
        <v>320</v>
      </c>
      <c r="B299" s="100" t="s">
        <v>31</v>
      </c>
      <c r="C299" s="114" t="s">
        <v>321</v>
      </c>
      <c r="D299" s="43"/>
      <c r="E299" s="44" t="s">
        <v>35</v>
      </c>
      <c r="F299" s="101">
        <v>1</v>
      </c>
      <c r="G299" s="46"/>
      <c r="H299" s="102">
        <f>ROUND(G299,2)*F299</f>
        <v>0</v>
      </c>
      <c r="I299" s="103"/>
      <c r="J299" s="117"/>
      <c r="K299" s="104"/>
      <c r="N299" s="50"/>
      <c r="O299" s="50"/>
      <c r="P299" s="50"/>
    </row>
    <row r="300" spans="1:10" s="51" customFormat="1" ht="30" customHeight="1">
      <c r="A300" s="60" t="s">
        <v>112</v>
      </c>
      <c r="B300" s="99" t="s">
        <v>296</v>
      </c>
      <c r="C300" s="62" t="s">
        <v>113</v>
      </c>
      <c r="D300" s="63" t="s">
        <v>114</v>
      </c>
      <c r="E300" s="64" t="s">
        <v>52</v>
      </c>
      <c r="F300" s="101">
        <v>6</v>
      </c>
      <c r="G300" s="66"/>
      <c r="H300" s="73">
        <f>ROUND(G300,2)*F300</f>
        <v>0</v>
      </c>
      <c r="I300" s="50"/>
      <c r="J300" s="50"/>
    </row>
    <row r="301" spans="1:8" ht="36" customHeight="1">
      <c r="A301" s="56"/>
      <c r="B301" s="77"/>
      <c r="C301" s="28" t="s">
        <v>19</v>
      </c>
      <c r="D301" s="58"/>
      <c r="E301" s="76"/>
      <c r="F301" s="45"/>
      <c r="G301" s="56"/>
      <c r="H301" s="67"/>
    </row>
    <row r="302" spans="1:10" s="51" customFormat="1" ht="43.5" customHeight="1">
      <c r="A302" s="60" t="s">
        <v>60</v>
      </c>
      <c r="B302" s="99" t="s">
        <v>297</v>
      </c>
      <c r="C302" s="62" t="s">
        <v>71</v>
      </c>
      <c r="D302" s="63" t="s">
        <v>115</v>
      </c>
      <c r="E302" s="64" t="s">
        <v>35</v>
      </c>
      <c r="F302" s="101">
        <v>1</v>
      </c>
      <c r="G302" s="66"/>
      <c r="H302" s="73">
        <f>ROUND(G302,2)*F302</f>
        <v>0</v>
      </c>
      <c r="I302" s="50"/>
      <c r="J302" s="50"/>
    </row>
    <row r="303" spans="1:16" s="51" customFormat="1" ht="30" customHeight="1">
      <c r="A303" s="48" t="s">
        <v>116</v>
      </c>
      <c r="B303" s="99" t="s">
        <v>325</v>
      </c>
      <c r="C303" s="42" t="s">
        <v>117</v>
      </c>
      <c r="D303" s="43" t="s">
        <v>115</v>
      </c>
      <c r="E303" s="44" t="s">
        <v>35</v>
      </c>
      <c r="F303" s="101">
        <v>1</v>
      </c>
      <c r="G303" s="66"/>
      <c r="H303" s="73">
        <f>ROUND(G303,2)*F303</f>
        <v>0</v>
      </c>
      <c r="I303" s="103"/>
      <c r="K303" s="104"/>
      <c r="N303" s="50"/>
      <c r="O303" s="50"/>
      <c r="P303" s="50"/>
    </row>
    <row r="304" spans="1:8" ht="36" customHeight="1">
      <c r="A304" s="56"/>
      <c r="B304" s="78"/>
      <c r="C304" s="28" t="s">
        <v>21</v>
      </c>
      <c r="D304" s="58"/>
      <c r="E304" s="76"/>
      <c r="F304" s="45"/>
      <c r="G304" s="56"/>
      <c r="H304" s="67"/>
    </row>
    <row r="305" spans="1:10" s="51" customFormat="1" ht="30" customHeight="1">
      <c r="A305" s="72"/>
      <c r="B305" s="99" t="s">
        <v>326</v>
      </c>
      <c r="C305" s="62" t="s">
        <v>121</v>
      </c>
      <c r="D305" s="63" t="s">
        <v>329</v>
      </c>
      <c r="E305" s="64" t="s">
        <v>30</v>
      </c>
      <c r="F305" s="45">
        <v>600</v>
      </c>
      <c r="G305" s="66"/>
      <c r="H305" s="67">
        <f>ROUND(G305,2)*F305</f>
        <v>0</v>
      </c>
      <c r="I305" s="50"/>
      <c r="J305" s="50"/>
    </row>
    <row r="306" spans="1:10" s="49" customFormat="1" ht="43.5" customHeight="1">
      <c r="A306" s="60" t="s">
        <v>58</v>
      </c>
      <c r="B306" s="99" t="s">
        <v>327</v>
      </c>
      <c r="C306" s="62" t="s">
        <v>59</v>
      </c>
      <c r="D306" s="63" t="s">
        <v>195</v>
      </c>
      <c r="E306" s="64"/>
      <c r="F306" s="101"/>
      <c r="G306" s="69"/>
      <c r="H306" s="73"/>
      <c r="I306" s="50"/>
      <c r="J306" s="50"/>
    </row>
    <row r="307" spans="1:10" s="49" customFormat="1" ht="43.5" customHeight="1">
      <c r="A307" s="79"/>
      <c r="B307" s="80" t="s">
        <v>31</v>
      </c>
      <c r="C307" s="81" t="s">
        <v>107</v>
      </c>
      <c r="D307" s="82" t="s">
        <v>1</v>
      </c>
      <c r="E307" s="83" t="s">
        <v>30</v>
      </c>
      <c r="F307" s="108">
        <v>110</v>
      </c>
      <c r="G307" s="84"/>
      <c r="H307" s="85">
        <f>ROUND(G307,2)*F307</f>
        <v>0</v>
      </c>
      <c r="I307" s="50"/>
      <c r="J307" s="50"/>
    </row>
    <row r="308" spans="1:8" s="35" customFormat="1" ht="45" customHeight="1">
      <c r="A308" s="98"/>
      <c r="B308" s="97" t="str">
        <f>B264</f>
        <v>F</v>
      </c>
      <c r="C308" s="128" t="str">
        <f>C264</f>
        <v>MAIN STREET EAST ALLEY FROM WESLEY AVENUE TO 90m SOUTH</v>
      </c>
      <c r="D308" s="129"/>
      <c r="E308" s="129"/>
      <c r="F308" s="130"/>
      <c r="G308" s="98" t="s">
        <v>15</v>
      </c>
      <c r="H308" s="98">
        <f>SUM(H264:H307)</f>
        <v>0</v>
      </c>
    </row>
    <row r="309" spans="1:8" ht="36" customHeight="1">
      <c r="A309" s="40"/>
      <c r="B309" s="6"/>
      <c r="C309" s="10" t="s">
        <v>16</v>
      </c>
      <c r="D309" s="18"/>
      <c r="E309" s="1"/>
      <c r="F309" s="1"/>
      <c r="H309" s="19"/>
    </row>
    <row r="310" spans="1:8" ht="45" customHeight="1" thickBot="1">
      <c r="A310" s="14"/>
      <c r="B310" s="32" t="str">
        <f>B6</f>
        <v>A</v>
      </c>
      <c r="C310" s="145" t="str">
        <f>C6</f>
        <v>PORTAGE AVENUE NORTH ALLEY FROM BURNELL STREET TO ARLINGTON STREET</v>
      </c>
      <c r="D310" s="146"/>
      <c r="E310" s="146"/>
      <c r="F310" s="147"/>
      <c r="G310" s="14" t="s">
        <v>15</v>
      </c>
      <c r="H310" s="14">
        <f>H49</f>
        <v>0</v>
      </c>
    </row>
    <row r="311" spans="1:8" ht="45" customHeight="1" thickBot="1" thickTop="1">
      <c r="A311" s="14"/>
      <c r="B311" s="32" t="str">
        <f>B50</f>
        <v>B</v>
      </c>
      <c r="C311" s="131" t="str">
        <f>C50</f>
        <v>ELLICE AVENUE NORTH ALLEY FROM BURNELL STREET TO ARLINGTON STREET</v>
      </c>
      <c r="D311" s="132"/>
      <c r="E311" s="132"/>
      <c r="F311" s="133"/>
      <c r="G311" s="14" t="s">
        <v>15</v>
      </c>
      <c r="H311" s="14">
        <f>H91</f>
        <v>0</v>
      </c>
    </row>
    <row r="312" spans="1:8" ht="45" customHeight="1" thickBot="1" thickTop="1">
      <c r="A312" s="14"/>
      <c r="B312" s="32" t="str">
        <f>B92</f>
        <v>C</v>
      </c>
      <c r="C312" s="131" t="str">
        <f>C92</f>
        <v>KENNEDY STREET / EDMONTON STREET ALLEY FROM QU'APPELLE AVENUE TO SARGENT AVENUE</v>
      </c>
      <c r="D312" s="132"/>
      <c r="E312" s="132"/>
      <c r="F312" s="133"/>
      <c r="G312" s="14" t="s">
        <v>15</v>
      </c>
      <c r="H312" s="14">
        <f>H144</f>
        <v>0</v>
      </c>
    </row>
    <row r="313" spans="1:8" ht="45" customHeight="1" thickBot="1" thickTop="1">
      <c r="A313" s="22"/>
      <c r="B313" s="32" t="str">
        <f>B145</f>
        <v>D</v>
      </c>
      <c r="C313" s="131" t="str">
        <f>C145</f>
        <v>NOTRE DAME AVENUE / CUMBERLAND AVENUE ALLEY FROM HARGRAVE STREET TO DONALD STREET</v>
      </c>
      <c r="D313" s="132"/>
      <c r="E313" s="132"/>
      <c r="F313" s="133"/>
      <c r="G313" s="22" t="s">
        <v>15</v>
      </c>
      <c r="H313" s="22">
        <f>H202</f>
        <v>0</v>
      </c>
    </row>
    <row r="314" spans="1:8" ht="45" customHeight="1" thickBot="1" thickTop="1">
      <c r="A314" s="22"/>
      <c r="B314" s="32" t="str">
        <f>B203</f>
        <v>E</v>
      </c>
      <c r="C314" s="131" t="str">
        <f>C203</f>
        <v>HARGRAVE STREET / DONALD STREET ALLEY FROM YORK AVENUE TO ST. MARY AVENUE</v>
      </c>
      <c r="D314" s="132"/>
      <c r="E314" s="132"/>
      <c r="F314" s="133"/>
      <c r="G314" s="22" t="s">
        <v>15</v>
      </c>
      <c r="H314" s="22">
        <f>H263</f>
        <v>0</v>
      </c>
    </row>
    <row r="315" spans="1:8" ht="45" customHeight="1" thickBot="1" thickTop="1">
      <c r="A315" s="22"/>
      <c r="B315" s="32" t="str">
        <f>B264</f>
        <v>F</v>
      </c>
      <c r="C315" s="131" t="str">
        <f>C264</f>
        <v>MAIN STREET EAST ALLEY FROM WESLEY AVENUE TO 90m SOUTH</v>
      </c>
      <c r="D315" s="132"/>
      <c r="E315" s="132"/>
      <c r="F315" s="133"/>
      <c r="G315" s="22" t="s">
        <v>15</v>
      </c>
      <c r="H315" s="22">
        <f>H308</f>
        <v>0</v>
      </c>
    </row>
    <row r="316" spans="1:8" s="31" customFormat="1" ht="37.5" customHeight="1" thickTop="1">
      <c r="A316" s="13"/>
      <c r="B316" s="140" t="s">
        <v>26</v>
      </c>
      <c r="C316" s="141"/>
      <c r="D316" s="141"/>
      <c r="E316" s="141"/>
      <c r="F316" s="141"/>
      <c r="G316" s="142">
        <f>SUM(H310:H315)</f>
        <v>0</v>
      </c>
      <c r="H316" s="143"/>
    </row>
    <row r="317" spans="1:8" ht="37.5" customHeight="1">
      <c r="A317" s="13"/>
      <c r="B317" s="144" t="s">
        <v>24</v>
      </c>
      <c r="C317" s="135"/>
      <c r="D317" s="135"/>
      <c r="E317" s="135"/>
      <c r="F317" s="135"/>
      <c r="G317" s="135"/>
      <c r="H317" s="136"/>
    </row>
    <row r="318" spans="1:8" ht="37.5" customHeight="1">
      <c r="A318" s="13"/>
      <c r="B318" s="134" t="s">
        <v>25</v>
      </c>
      <c r="C318" s="135"/>
      <c r="D318" s="135"/>
      <c r="E318" s="135"/>
      <c r="F318" s="135"/>
      <c r="G318" s="135"/>
      <c r="H318" s="136"/>
    </row>
    <row r="319" spans="1:8" ht="15.75" customHeight="1">
      <c r="A319" s="41"/>
      <c r="B319" s="36"/>
      <c r="C319" s="37"/>
      <c r="D319" s="38"/>
      <c r="E319" s="37"/>
      <c r="F319" s="37"/>
      <c r="G319" s="20"/>
      <c r="H319" s="21"/>
    </row>
  </sheetData>
  <sheetProtection password="CC3D" sheet="1" objects="1" scenarios="1" selectLockedCells="1"/>
  <mergeCells count="22">
    <mergeCell ref="G316:H316"/>
    <mergeCell ref="B317:H317"/>
    <mergeCell ref="C310:F310"/>
    <mergeCell ref="C311:F311"/>
    <mergeCell ref="C312:F312"/>
    <mergeCell ref="C315:F315"/>
    <mergeCell ref="B318:H318"/>
    <mergeCell ref="C6:F6"/>
    <mergeCell ref="C144:F144"/>
    <mergeCell ref="B316:F316"/>
    <mergeCell ref="C145:F145"/>
    <mergeCell ref="C50:F50"/>
    <mergeCell ref="C49:F49"/>
    <mergeCell ref="C91:F91"/>
    <mergeCell ref="C92:F92"/>
    <mergeCell ref="C202:F202"/>
    <mergeCell ref="C203:F203"/>
    <mergeCell ref="C263:F263"/>
    <mergeCell ref="C313:F313"/>
    <mergeCell ref="C314:F314"/>
    <mergeCell ref="C264:F264"/>
    <mergeCell ref="C308:F308"/>
  </mergeCells>
  <conditionalFormatting sqref="D61:D78 D44 D34:D38 D147:D154 D42 D46:D48 D86 D305:D307 D52:D59 D88:D90 D139 D80:D84 D136:D137 D94:D99 D199:D201 D8:D15 D120:D124 D156:D172 D275:D287 D17:D32 D191:D192 D181 D187 D196:D197 D249 D205:D212 D141:D143 D257:D258 D174:D178 D214:D232 D266:D273 D260:D262 D302:D303 D234:D238 D289:D293 D101:D118 D127 D132:D133 D243 D296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0 D134 D194 D255 D300">
    <cfRule type="cellIs" priority="4" dxfId="0" operator="equal" stopIfTrue="1">
      <formula>"CW 2130-R11"</formula>
    </cfRule>
    <cfRule type="cellIs" priority="5" dxfId="0" operator="equal" stopIfTrue="1">
      <formula>"CW 3240-R7"</formula>
    </cfRule>
  </conditionalFormatting>
  <conditionalFormatting sqref="D183:D186 D188:D190 D193 D129:D131 D240:D241 D250:D254 D245:D248 D297:D299">
    <cfRule type="cellIs" priority="6" dxfId="0" operator="equal" stopIfTrue="1">
      <formula>"CW 3120-R2"</formula>
    </cfRule>
    <cfRule type="cellIs" priority="7" dxfId="0" operator="equal" stopIfTrue="1">
      <formula>"CW 3240-R7"</formula>
    </cfRule>
  </conditionalFormatting>
  <conditionalFormatting sqref="D182 D128 D244">
    <cfRule type="cellIs" priority="8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9 G11:G13 G143 G30 G20 G42 G90 G44 G35 G38 G40 G48 G46 G32 G94:G95 G52:G53 G15 G199 G64 G66 G77:G78 G86 G81 G84 G88 G150:G152 G74 G104 G59 G55:G57 G106 G102 G139 G121 G124 G116:G118 G141 G136:G137 G97:G99 G201 G147:G148 G113 G159 G161 G157 G175 G178 G192:G194 G166 G171:G172 G154 G69:G70 G22 G25:G26 G28 G18 G72 G109 G111 G164 G168 G181 G184:G185 G187 G189 G196:G197 G262 G205:G206 G225 G218 G220 G215:G216 G235 G253:G255 G260 G227 G212 G208:G210 G223 G257:G258 G238 G133:G134 G249 G230:G232 G307 G266:G267 G278 G280 G276 G290 G305 G273 G269:G271 G283 G302:G303 G293 G286:G287 G62 G127 G130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41 G251 G243 G246:G247 G299:G300 G296:G297">
      <formula1>0</formula1>
    </dataValidation>
    <dataValidation type="custom" allowBlank="1" showInputMessage="1" showErrorMessage="1" error="If you can enter a Unit  Price in this cell, pLease contact the Contract Administrator immediately!" sqref="G6:G7 G10 G14 G17 G19 G21 G23:G24 G31 G34 G47 G36:G37 G54 G58 G61 G63 G65 G67:G68 G73 G284 G89 G82:G83 G96 G75 G103 G105 G107:G108 G114 G80 G142 G122:G123 G149 G153 G156 G158 G160 G162:G163 G169 G120 G200 G176:G177 G27 G29 G71 G289 G110 G112 G165 G167 G180 G182:G183 G186 G190:G191 G207 G211 G214 G217 G219 G221:G222 G226 G174 G261 G236:G237 G228 G224 G240 G248 G268 G272 G275 G277 G279 G281:G282 G234 G306 G291:G292 G101 G126 G128:G129 G131:G132 G242 G252 G244:G245 G295 G298">
      <formula1>"isblank(G3)"</formula1>
    </dataValidation>
    <dataValidation type="decimal" operator="greaterThan" allowBlank="1" showErrorMessage="1" prompt="Enter your Unit Bid Price.&#10;You do not need to type in the &quot;$&quot;" errorTitle="Illegal Entry " error="Unit Prices must be greater than 0. " sqref="G188 G25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457-2008&amp;R&amp;10Bid Submission
Page &amp;P+3 of 23</oddHeader>
    <oddFooter xml:space="preserve">&amp;R__________________
Name of Bidder                    </oddFooter>
  </headerFooter>
  <rowBreaks count="13" manualBreakCount="13">
    <brk id="30" min="1" max="7" man="1"/>
    <brk id="49" max="7" man="1"/>
    <brk id="74" min="1" max="7" man="1"/>
    <brk id="91" max="7" man="1"/>
    <brk id="144" max="7" man="1"/>
    <brk id="168" min="1" max="7" man="1"/>
    <brk id="192" min="1" max="7" man="1"/>
    <brk id="202" max="255" man="1"/>
    <brk id="227" min="1" max="7" man="1"/>
    <brk id="251" min="1" max="7" man="1"/>
    <brk id="263" max="255" man="1"/>
    <brk id="287" min="1" max="7" man="1"/>
    <brk id="3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</dc:title>
  <dc:subject>2008 Alley Renewal Program - South</dc:subject>
  <dc:creator>Engineering</dc:creator>
  <cp:keywords/>
  <dc:description>CHECKED BY: Marc Jaeger
DATE: JULY17, 2008 AT 10:20AM.
FILE SIZE:85,528 BYTES</dc:description>
  <cp:lastModifiedBy>Craig Rowbotham</cp:lastModifiedBy>
  <cp:lastPrinted>2008-07-15T21:58:13Z</cp:lastPrinted>
  <dcterms:created xsi:type="dcterms:W3CDTF">1999-03-31T15:44:33Z</dcterms:created>
  <dcterms:modified xsi:type="dcterms:W3CDTF">2008-07-16T18:22:00Z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