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65521" yWindow="5655" windowWidth="19170" windowHeight="5685" activeTab="0"/>
  </bookViews>
  <sheets>
    <sheet name="FORM B - PRICES" sheetId="1" r:id="rId1"/>
  </sheets>
  <definedNames>
    <definedName name="HEADER">'FORM B - PRICES'!#REF!</definedName>
    <definedName name="PAGE1OF13">'FORM B - PRICES'!#REF!</definedName>
    <definedName name="_xlnm.Print_Area" localSheetId="0">'FORM B - PRICES'!$B$6:$H$312</definedName>
    <definedName name="_xlnm.Print_Titles" localSheetId="0">'FORM B - PRICES'!$1:$5</definedName>
    <definedName name="_xlnm.Print_Titles">'FORM B - PRICES'!$B$4:$IV$4</definedName>
    <definedName name="TEMP">'FORM B - PRICES'!#REF!</definedName>
    <definedName name="TENDERNO.181-">'FORM B - PRICES'!#REF!</definedName>
    <definedName name="TENDERSUBMISSI">'FORM B - PRICES'!#REF!</definedName>
    <definedName name="TESTHEAD">'FORM B - PRICES'!#REF!</definedName>
    <definedName name="XEVERYTHING">'FORM B - PRICES'!$B$1:$IV$306</definedName>
    <definedName name="XITEMS">'FORM B - PRICES'!$B$6:$IV$306</definedName>
  </definedNames>
  <calcPr fullCalcOnLoad="1"/>
</workbook>
</file>

<file path=xl/sharedStrings.xml><?xml version="1.0" encoding="utf-8"?>
<sst xmlns="http://schemas.openxmlformats.org/spreadsheetml/2006/main" count="1219" uniqueCount="588">
  <si>
    <t>FORM B: PRICES</t>
  </si>
  <si>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</si>
  <si>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</si>
  <si>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</si>
  <si>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</si>
  <si>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</si>
  <si>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</si>
  <si>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</si>
  <si>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</si>
  <si>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</si>
  <si>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</si>
  <si>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</si>
  <si>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</si>
  <si>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B</t>
  </si>
  <si>
    <t>C</t>
  </si>
  <si>
    <t>D</t>
  </si>
  <si>
    <t>Subtotal:</t>
  </si>
  <si>
    <t>SUMMARY</t>
  </si>
  <si>
    <t>EARTH AND BASE WORKS</t>
  </si>
  <si>
    <t>JOINT AND CRACK SEALING</t>
  </si>
  <si>
    <t>ASSOCIATED DRAINAGE AND UNDERGROUND WORKS</t>
  </si>
  <si>
    <t>ADJUSTMENTS</t>
  </si>
  <si>
    <t>LANDSCAPING</t>
  </si>
  <si>
    <t>CODE</t>
  </si>
  <si>
    <t>(in words)                _______________________________________________________________________________________________</t>
  </si>
  <si>
    <t xml:space="preserve">                                _____________________________________________________________________________________________</t>
  </si>
  <si>
    <t xml:space="preserve">TOTAL BID PRICE (GST extra)                                                                              (in figures)                                             </t>
  </si>
  <si>
    <t>A.1</t>
  </si>
  <si>
    <t>m³</t>
  </si>
  <si>
    <t>m²</t>
  </si>
  <si>
    <t>i)</t>
  </si>
  <si>
    <t>tonne</t>
  </si>
  <si>
    <t>A010</t>
  </si>
  <si>
    <t>Supplying and Placing Base Course Material</t>
  </si>
  <si>
    <t>A012</t>
  </si>
  <si>
    <t>Grading of Boulevards</t>
  </si>
  <si>
    <t>each</t>
  </si>
  <si>
    <t>B004</t>
  </si>
  <si>
    <t>Slab Replacement</t>
  </si>
  <si>
    <t>B017</t>
  </si>
  <si>
    <t>Partial Slab Patches</t>
  </si>
  <si>
    <t>ii)</t>
  </si>
  <si>
    <t>B047</t>
  </si>
  <si>
    <t>Partial Slab Patches - Early Opening (24 hour)</t>
  </si>
  <si>
    <t>B094</t>
  </si>
  <si>
    <t>Drilled Dowels</t>
  </si>
  <si>
    <t>B095</t>
  </si>
  <si>
    <t>19.1 mm Diameter</t>
  </si>
  <si>
    <t>B097</t>
  </si>
  <si>
    <t>Drilled Tie Bars</t>
  </si>
  <si>
    <t>B098</t>
  </si>
  <si>
    <t>20 M Deformed Tie Bar</t>
  </si>
  <si>
    <t>B099</t>
  </si>
  <si>
    <t>25 M Deformed Tie Bar</t>
  </si>
  <si>
    <t>m</t>
  </si>
  <si>
    <t>iii)</t>
  </si>
  <si>
    <t>SD-203A</t>
  </si>
  <si>
    <t>Supply and Installation of Dowel Assemblies</t>
  </si>
  <si>
    <t>B190</t>
  </si>
  <si>
    <t xml:space="preserve">Construction of Asphaltic Concrete Overlay </t>
  </si>
  <si>
    <t>B191</t>
  </si>
  <si>
    <t>Main Line Paving</t>
  </si>
  <si>
    <t>B193</t>
  </si>
  <si>
    <t>C001</t>
  </si>
  <si>
    <t>Concrete Pavements, Median Slabs, Bull-noses, and Safety Medians</t>
  </si>
  <si>
    <t>C032</t>
  </si>
  <si>
    <t>Concrete Curbs, Curb and Gutter, and Splash Strips</t>
  </si>
  <si>
    <t>D006</t>
  </si>
  <si>
    <t xml:space="preserve">Reflective Crack Maintenance </t>
  </si>
  <si>
    <t>F001</t>
  </si>
  <si>
    <t>F003</t>
  </si>
  <si>
    <t>F005</t>
  </si>
  <si>
    <t>51mm</t>
  </si>
  <si>
    <t>iv)</t>
  </si>
  <si>
    <t>G001</t>
  </si>
  <si>
    <t>G003</t>
  </si>
  <si>
    <t>v)</t>
  </si>
  <si>
    <t>B.1</t>
  </si>
  <si>
    <t>B.2</t>
  </si>
  <si>
    <t>B.3</t>
  </si>
  <si>
    <t>B.4</t>
  </si>
  <si>
    <t>B.5</t>
  </si>
  <si>
    <t>B.6</t>
  </si>
  <si>
    <t>B001</t>
  </si>
  <si>
    <t>B.7</t>
  </si>
  <si>
    <t>Pavement Removal</t>
  </si>
  <si>
    <t>B002</t>
  </si>
  <si>
    <t>Concrete Pavement</t>
  </si>
  <si>
    <t>B.8</t>
  </si>
  <si>
    <t>B.9</t>
  </si>
  <si>
    <t>B.10</t>
  </si>
  <si>
    <t>B.11</t>
  </si>
  <si>
    <t>B.12</t>
  </si>
  <si>
    <t>B.13</t>
  </si>
  <si>
    <t>B194</t>
  </si>
  <si>
    <t>Tie-ins and Approaches</t>
  </si>
  <si>
    <t>B195</t>
  </si>
  <si>
    <t>C034</t>
  </si>
  <si>
    <t>F009</t>
  </si>
  <si>
    <t>F010</t>
  </si>
  <si>
    <t>B003</t>
  </si>
  <si>
    <t>Asphalt Pavement</t>
  </si>
  <si>
    <t>B096</t>
  </si>
  <si>
    <t>28.6 mm Diameter</t>
  </si>
  <si>
    <t xml:space="preserve">CW 3235-R6  </t>
  </si>
  <si>
    <t xml:space="preserve">CW 3410-R7 </t>
  </si>
  <si>
    <t>C.1</t>
  </si>
  <si>
    <t>C007</t>
  </si>
  <si>
    <t>Construction of 230 mm Concrete Pavement (Plain-Dowelled)</t>
  </si>
  <si>
    <t>C008</t>
  </si>
  <si>
    <t>Construction of 200 mm Concrete Pavement (Reinforced)</t>
  </si>
  <si>
    <t>C019</t>
  </si>
  <si>
    <t>C.2</t>
  </si>
  <si>
    <t>C025</t>
  </si>
  <si>
    <t>C026</t>
  </si>
  <si>
    <t>C.3</t>
  </si>
  <si>
    <t>C050</t>
  </si>
  <si>
    <t>C.4</t>
  </si>
  <si>
    <t>D.1</t>
  </si>
  <si>
    <t>CW 3250-R6</t>
  </si>
  <si>
    <t>D.2</t>
  </si>
  <si>
    <t>E023</t>
  </si>
  <si>
    <t>Replacing Standard Frames &amp; Covers</t>
  </si>
  <si>
    <t>E024</t>
  </si>
  <si>
    <t>AP-004 - Standard Frame for Manhole and Catch Basin</t>
  </si>
  <si>
    <t>E025</t>
  </si>
  <si>
    <t>AP-005 - Standard Solid Cover for Standard Frame</t>
  </si>
  <si>
    <t>Adjustment of Catch Basins / Manholes Frames</t>
  </si>
  <si>
    <t>Lifter Rings</t>
  </si>
  <si>
    <t>Adjustment of Valve Boxes</t>
  </si>
  <si>
    <t>Valve Box Extensions</t>
  </si>
  <si>
    <t>ROADWORKS</t>
  </si>
  <si>
    <t>A001</t>
  </si>
  <si>
    <t>Clearing and Grubbing</t>
  </si>
  <si>
    <t>CW 3010-R4</t>
  </si>
  <si>
    <t>ha</t>
  </si>
  <si>
    <t>CW 3110-R10</t>
  </si>
  <si>
    <t>A.3</t>
  </si>
  <si>
    <t>A004</t>
  </si>
  <si>
    <t>Sub-Grade Compaction</t>
  </si>
  <si>
    <t>A.5</t>
  </si>
  <si>
    <t>A.6</t>
  </si>
  <si>
    <t>A007</t>
  </si>
  <si>
    <t>A.7</t>
  </si>
  <si>
    <t>Crushed Sub-base Material</t>
  </si>
  <si>
    <t>A008</t>
  </si>
  <si>
    <t>50 mm - Limestone</t>
  </si>
  <si>
    <t>A009</t>
  </si>
  <si>
    <t xml:space="preserve">150 mm - Limestone </t>
  </si>
  <si>
    <t>A.8</t>
  </si>
  <si>
    <t>A.10</t>
  </si>
  <si>
    <t xml:space="preserve"> </t>
  </si>
  <si>
    <t>A013</t>
  </si>
  <si>
    <t>A.11</t>
  </si>
  <si>
    <t xml:space="preserve">Ditch Grading </t>
  </si>
  <si>
    <t xml:space="preserve">CW 3110-R10 </t>
  </si>
  <si>
    <t>A.12</t>
  </si>
  <si>
    <t>A.13</t>
  </si>
  <si>
    <t>A016</t>
  </si>
  <si>
    <t>A.14</t>
  </si>
  <si>
    <t>Removal of Existing Concrete Bases</t>
  </si>
  <si>
    <t>A017</t>
  </si>
  <si>
    <t>600mm Diameter or Less</t>
  </si>
  <si>
    <t>A018</t>
  </si>
  <si>
    <t>Greater than 600 mm Diameter</t>
  </si>
  <si>
    <t>A.15</t>
  </si>
  <si>
    <t>A022</t>
  </si>
  <si>
    <t>Separation/Reinforcement Geotextile Fabric</t>
  </si>
  <si>
    <t>CW 3130-R1</t>
  </si>
  <si>
    <t>ROADWORK - REMOVALS/RENEWALS</t>
  </si>
  <si>
    <t xml:space="preserve">CW 3230-R6
</t>
  </si>
  <si>
    <t>B010</t>
  </si>
  <si>
    <t>230 mm Concrete Pavement (Plain-Dowelled)</t>
  </si>
  <si>
    <t>B011</t>
  </si>
  <si>
    <t>200 mm Concrete Pavement (Reinforced)</t>
  </si>
  <si>
    <t>230 mm Concrete Pavement (Type A)</t>
  </si>
  <si>
    <t>vi)</t>
  </si>
  <si>
    <t>230 mm Concrete Pavement (Type B)</t>
  </si>
  <si>
    <t>vii)</t>
  </si>
  <si>
    <t>230 mm Concrete Pavement (Type C)</t>
  </si>
  <si>
    <t>viii)</t>
  </si>
  <si>
    <t>230 mm Concrete Pavement (Type D)</t>
  </si>
  <si>
    <t>B026</t>
  </si>
  <si>
    <t>200 mm Concrete Pavement (Type A)</t>
  </si>
  <si>
    <t>B027</t>
  </si>
  <si>
    <t>200 mm Concrete Pavement (Type B)</t>
  </si>
  <si>
    <t>B028</t>
  </si>
  <si>
    <t>200 mm Concrete Pavement (Type C)</t>
  </si>
  <si>
    <t>B029</t>
  </si>
  <si>
    <t>200 mm Concrete Pavement (Type D)</t>
  </si>
  <si>
    <t>B034</t>
  </si>
  <si>
    <t>Slab Replacement - Early Opening (24 hour)</t>
  </si>
  <si>
    <t>B040</t>
  </si>
  <si>
    <t>B041</t>
  </si>
  <si>
    <t>B052</t>
  </si>
  <si>
    <t>B053</t>
  </si>
  <si>
    <t>B054</t>
  </si>
  <si>
    <t>B055</t>
  </si>
  <si>
    <t>B056</t>
  </si>
  <si>
    <t>B057</t>
  </si>
  <si>
    <t>B058</t>
  </si>
  <si>
    <t>B059</t>
  </si>
  <si>
    <t>CW 3230-R6</t>
  </si>
  <si>
    <t>B100</t>
  </si>
  <si>
    <t>Miscellaneous Concrete Slab Removal</t>
  </si>
  <si>
    <t>B101</t>
  </si>
  <si>
    <t>Median Slab</t>
  </si>
  <si>
    <t>B102</t>
  </si>
  <si>
    <t>Monolithic Median Slab</t>
  </si>
  <si>
    <t>B105</t>
  </si>
  <si>
    <t>Bullnose</t>
  </si>
  <si>
    <t>SD-227A</t>
  </si>
  <si>
    <t>SD-226A</t>
  </si>
  <si>
    <t>SD-227C</t>
  </si>
  <si>
    <t>B126</t>
  </si>
  <si>
    <t>B.16</t>
  </si>
  <si>
    <t>Concrete Curb Removal</t>
  </si>
  <si>
    <t xml:space="preserve">CW 3240-R7 </t>
  </si>
  <si>
    <t>B127</t>
  </si>
  <si>
    <t>B.17</t>
  </si>
  <si>
    <t>SD-205</t>
  </si>
  <si>
    <t>Curb Ramp (10mm ht, Integral)</t>
  </si>
  <si>
    <t>B.19</t>
  </si>
  <si>
    <t>CW 3310-R12</t>
  </si>
  <si>
    <t>B.21</t>
  </si>
  <si>
    <t>a)</t>
  </si>
  <si>
    <t>Type IA</t>
  </si>
  <si>
    <t>B198</t>
  </si>
  <si>
    <t>B.22</t>
  </si>
  <si>
    <t>Construction of Asphaltic Concrete Base Course (Type III)</t>
  </si>
  <si>
    <t>B200</t>
  </si>
  <si>
    <t>B.24</t>
  </si>
  <si>
    <t>Planing of Pavement</t>
  </si>
  <si>
    <t xml:space="preserve">CW 3450-R5 </t>
  </si>
  <si>
    <t>B201</t>
  </si>
  <si>
    <t>0 - 50 mm Depth (Asphalt)</t>
  </si>
  <si>
    <t>B202</t>
  </si>
  <si>
    <t>50 - 100 mm Depth (Asphalt)</t>
  </si>
  <si>
    <t>B203</t>
  </si>
  <si>
    <t>0 - 50 mm Depth (Concrete)</t>
  </si>
  <si>
    <t>ROADWORK - NEW CONSTRUCTION</t>
  </si>
  <si>
    <t>C015</t>
  </si>
  <si>
    <t>Construction of Monolithic Concrete Median Slabs</t>
  </si>
  <si>
    <t>C018</t>
  </si>
  <si>
    <t>Construction of Monolithic Concrete Bull-noses</t>
  </si>
  <si>
    <t>C051</t>
  </si>
  <si>
    <t>C.5</t>
  </si>
  <si>
    <t>100 mm Concrete Sidewalk</t>
  </si>
  <si>
    <t xml:space="preserve">CW 3325-R2  </t>
  </si>
  <si>
    <t>C055</t>
  </si>
  <si>
    <t xml:space="preserve">Construction of Asphaltic Concrete Pavements </t>
  </si>
  <si>
    <t>C056</t>
  </si>
  <si>
    <t>C058</t>
  </si>
  <si>
    <t>A.9</t>
  </si>
  <si>
    <t>A.16</t>
  </si>
  <si>
    <t>A.20</t>
  </si>
  <si>
    <t>A.21</t>
  </si>
  <si>
    <t>A.22</t>
  </si>
  <si>
    <t>A.23</t>
  </si>
  <si>
    <t>A.24</t>
  </si>
  <si>
    <t>A.25</t>
  </si>
  <si>
    <t>A.26</t>
  </si>
  <si>
    <t>A.28</t>
  </si>
  <si>
    <t>A.29</t>
  </si>
  <si>
    <t>A.30</t>
  </si>
  <si>
    <t>A.31</t>
  </si>
  <si>
    <t>A.32</t>
  </si>
  <si>
    <t>A.33</t>
  </si>
  <si>
    <t>A.35</t>
  </si>
  <si>
    <t>A.36</t>
  </si>
  <si>
    <t>A.37</t>
  </si>
  <si>
    <t>Construction of 200 mm Concrete Pavement for Early Opening - 72 hour (Reinforced)</t>
  </si>
  <si>
    <t>Construction of 230 mm Concrete Pavement (Plain-Dowelled, Slip Form Paving)</t>
  </si>
  <si>
    <t>UNDERGROUND WORKS</t>
  </si>
  <si>
    <t>E003</t>
  </si>
  <si>
    <t xml:space="preserve">Catch Basin  </t>
  </si>
  <si>
    <t>CW 2130-R11</t>
  </si>
  <si>
    <t>E004</t>
  </si>
  <si>
    <t>SD-024</t>
  </si>
  <si>
    <t>E005</t>
  </si>
  <si>
    <t>E006</t>
  </si>
  <si>
    <t xml:space="preserve">Catch Pit </t>
  </si>
  <si>
    <t>E007</t>
  </si>
  <si>
    <t>SD-023</t>
  </si>
  <si>
    <t>E008</t>
  </si>
  <si>
    <t>Sewer Service</t>
  </si>
  <si>
    <t>E009</t>
  </si>
  <si>
    <t>E010</t>
  </si>
  <si>
    <t>E011</t>
  </si>
  <si>
    <t xml:space="preserve">250 mm </t>
  </si>
  <si>
    <t xml:space="preserve">300 mm </t>
  </si>
  <si>
    <t>E012</t>
  </si>
  <si>
    <t>Drainage Connection Pipe</t>
  </si>
  <si>
    <t>E032</t>
  </si>
  <si>
    <t>E033</t>
  </si>
  <si>
    <t>E042</t>
  </si>
  <si>
    <t>Connecting New Sewer Service to Existing Sewer Service</t>
  </si>
  <si>
    <t>E043</t>
  </si>
  <si>
    <t>250 mm Sewer service pipe</t>
  </si>
  <si>
    <t>E052</t>
  </si>
  <si>
    <t>CW 3610-R3</t>
  </si>
  <si>
    <t>E055</t>
  </si>
  <si>
    <t>E066</t>
  </si>
  <si>
    <t>E057</t>
  </si>
  <si>
    <t>E060</t>
  </si>
  <si>
    <t>E067</t>
  </si>
  <si>
    <t>Connections to Existing Culverts</t>
  </si>
  <si>
    <t>CW 3210-R7</t>
  </si>
  <si>
    <t>B.15</t>
  </si>
  <si>
    <t>B.14</t>
  </si>
  <si>
    <t>B.18</t>
  </si>
  <si>
    <t>B.23</t>
  </si>
  <si>
    <t>450 mm, 1.6 mm thick</t>
  </si>
  <si>
    <t>MULTI-USE PATHS</t>
  </si>
  <si>
    <t>G002</t>
  </si>
  <si>
    <t>G004</t>
  </si>
  <si>
    <t>C059</t>
  </si>
  <si>
    <t>C060</t>
  </si>
  <si>
    <t>C.6</t>
  </si>
  <si>
    <t>C.7</t>
  </si>
  <si>
    <t>B104</t>
  </si>
  <si>
    <t>Sidewalk</t>
  </si>
  <si>
    <t>B129</t>
  </si>
  <si>
    <t>Curb and Gutter</t>
  </si>
  <si>
    <t>B132</t>
  </si>
  <si>
    <t>Curb Ramp</t>
  </si>
  <si>
    <t>B134</t>
  </si>
  <si>
    <t>SD-223A</t>
  </si>
  <si>
    <t>C004</t>
  </si>
  <si>
    <t>Construction of 250 mm Concrete Pavement (Plain-Dowelled)</t>
  </si>
  <si>
    <t>Construction of 250 mm Concrete Pavement (Plain-Dowelled Slip Form Paving)</t>
  </si>
  <si>
    <t>Construction of 230 mm Concrete Pavement for Early Opening - 72 hour (Plain-Dowelled)</t>
  </si>
  <si>
    <t>C022</t>
  </si>
  <si>
    <t>C014</t>
  </si>
  <si>
    <t>Construction of Concrete Median Slabs</t>
  </si>
  <si>
    <t>C066</t>
  </si>
  <si>
    <t>C067</t>
  </si>
  <si>
    <t xml:space="preserve">SD-223A
</t>
  </si>
  <si>
    <t>C046</t>
  </si>
  <si>
    <t>Construction of  Curb Ramp (10mm ht, Integral)</t>
  </si>
  <si>
    <t>SD-229C</t>
  </si>
  <si>
    <t>C052</t>
  </si>
  <si>
    <t>Interlocking Paving Stones</t>
  </si>
  <si>
    <t>C054</t>
  </si>
  <si>
    <t>Lean Concrete Base</t>
  </si>
  <si>
    <t>CW 3335-R3</t>
  </si>
  <si>
    <t>B077</t>
  </si>
  <si>
    <t>B086</t>
  </si>
  <si>
    <t>B087</t>
  </si>
  <si>
    <t>B088</t>
  </si>
  <si>
    <t>B089</t>
  </si>
  <si>
    <t>Partial Slab Patches - Early Opening (72 hour)</t>
  </si>
  <si>
    <t>SD-228A</t>
  </si>
  <si>
    <t>Construction of 250 mm Concrete Pavement for Early Opening - 72 hour (Plain-Dowelled)</t>
  </si>
  <si>
    <t>ix)</t>
  </si>
  <si>
    <t>Construction of 230 mm Concrete Pavement for Early Opening - 24 hour (Plain-Dowelled)</t>
  </si>
  <si>
    <t>A.27</t>
  </si>
  <si>
    <t>C033</t>
  </si>
  <si>
    <t>SD-203B</t>
  </si>
  <si>
    <t>Modified Barrier (180mm ht, Dowelled)</t>
  </si>
  <si>
    <t>B114</t>
  </si>
  <si>
    <t xml:space="preserve">Miscellaneous Concrete Slab Renewal </t>
  </si>
  <si>
    <t>B115</t>
  </si>
  <si>
    <t>B116</t>
  </si>
  <si>
    <t>B118</t>
  </si>
  <si>
    <t>B119</t>
  </si>
  <si>
    <t>Less than 5 sq.m.</t>
  </si>
  <si>
    <t>B120</t>
  </si>
  <si>
    <t>b)</t>
  </si>
  <si>
    <t>5 sq.m. to 20 sq.m.</t>
  </si>
  <si>
    <t>B122</t>
  </si>
  <si>
    <t xml:space="preserve"> iii)</t>
  </si>
  <si>
    <t>B154</t>
  </si>
  <si>
    <t>Concrete Curb Renewal</t>
  </si>
  <si>
    <t>B155</t>
  </si>
  <si>
    <t>SD-205,
SD-206A</t>
  </si>
  <si>
    <t>B156</t>
  </si>
  <si>
    <t>Less than 3 m</t>
  </si>
  <si>
    <t>B157</t>
  </si>
  <si>
    <t>3 m to 30 m</t>
  </si>
  <si>
    <t>B167</t>
  </si>
  <si>
    <t>B184</t>
  </si>
  <si>
    <t>xii)</t>
  </si>
  <si>
    <t>SD-229C,D</t>
  </si>
  <si>
    <t>Barrier (180mm ht, Dowelled)</t>
  </si>
  <si>
    <t>x)</t>
  </si>
  <si>
    <t>Construction of Barrier (180 mm ht, Separate)</t>
  </si>
  <si>
    <t>Construction of  Barrier (180mm ht, Dowelled)</t>
  </si>
  <si>
    <t>xi)</t>
  </si>
  <si>
    <t>B082</t>
  </si>
  <si>
    <t>B083</t>
  </si>
  <si>
    <t>B084</t>
  </si>
  <si>
    <t>B085</t>
  </si>
  <si>
    <t>Construction of  Barrier (150 mm ht, Separate)</t>
  </si>
  <si>
    <t>E048</t>
  </si>
  <si>
    <t>Relocation of Existing Catch Basins</t>
  </si>
  <si>
    <t>SD-025 c/w Ditch Inlet Grate</t>
  </si>
  <si>
    <t>SD-025</t>
  </si>
  <si>
    <t>c)</t>
  </si>
  <si>
    <t>SD-023 c/w Ditch Inlet Grate</t>
  </si>
  <si>
    <t>E046</t>
  </si>
  <si>
    <t>Removal of Existing Catch Basins</t>
  </si>
  <si>
    <t>E047</t>
  </si>
  <si>
    <t>Removal of Existing Catch Pit</t>
  </si>
  <si>
    <t>B.25</t>
  </si>
  <si>
    <t xml:space="preserve">375 mm </t>
  </si>
  <si>
    <t>300 mm Sewer service pipe</t>
  </si>
  <si>
    <t>375 mm Sewer service pipe</t>
  </si>
  <si>
    <t>300 mm</t>
  </si>
  <si>
    <t>900 mm</t>
  </si>
  <si>
    <t>E034</t>
  </si>
  <si>
    <t>Connecting to Existing Catch Basin</t>
  </si>
  <si>
    <t>E035</t>
  </si>
  <si>
    <t>375mm Sewer service pipe</t>
  </si>
  <si>
    <t>E062</t>
  </si>
  <si>
    <t>Precast Concrete Pipe Culvert - Supply</t>
  </si>
  <si>
    <t>E063</t>
  </si>
  <si>
    <t>E064</t>
  </si>
  <si>
    <t>Precast Concrete Pipe Culvert - Install</t>
  </si>
  <si>
    <t>E065</t>
  </si>
  <si>
    <t>450mm</t>
  </si>
  <si>
    <t>450 mm C76-III</t>
  </si>
  <si>
    <t>600 mm C76-III</t>
  </si>
  <si>
    <t>900 mm C76-III</t>
  </si>
  <si>
    <t>250 mm, 1.6 mm thick</t>
  </si>
  <si>
    <t>300 mm, 1.6 mm thick</t>
  </si>
  <si>
    <t>400 mm, 1.6 mm thick</t>
  </si>
  <si>
    <t>E053</t>
  </si>
  <si>
    <t>E058</t>
  </si>
  <si>
    <t>Removal of Existing Culverts</t>
  </si>
  <si>
    <t>600mm</t>
  </si>
  <si>
    <t>Grouted Stone Riprap</t>
  </si>
  <si>
    <t>CW 3615-R2</t>
  </si>
  <si>
    <t>H013</t>
  </si>
  <si>
    <t>Manholes</t>
  </si>
  <si>
    <t>SD-010</t>
  </si>
  <si>
    <t>B.28</t>
  </si>
  <si>
    <t>B.29</t>
  </si>
  <si>
    <t>1500 mm base</t>
  </si>
  <si>
    <t>300mm</t>
  </si>
  <si>
    <t>400mm</t>
  </si>
  <si>
    <t>A027</t>
  </si>
  <si>
    <t>Topsoil Excavation</t>
  </si>
  <si>
    <t>CW 3170-R3</t>
  </si>
  <si>
    <t>A028</t>
  </si>
  <si>
    <t>A029</t>
  </si>
  <si>
    <t>A030</t>
  </si>
  <si>
    <t>Fill Material</t>
  </si>
  <si>
    <t>A031</t>
  </si>
  <si>
    <t>Placing Suitable Site Material</t>
  </si>
  <si>
    <t>Placing Stockpiled Topsoil</t>
  </si>
  <si>
    <t>C.8</t>
  </si>
  <si>
    <t>C.9</t>
  </si>
  <si>
    <t>F028</t>
  </si>
  <si>
    <t>Adjustment of Traffic Signal Service Box Frames</t>
  </si>
  <si>
    <t>F002</t>
  </si>
  <si>
    <t>Replacing Existing Risers</t>
  </si>
  <si>
    <t>F002A</t>
  </si>
  <si>
    <t>Pre-cast Concrete Risers</t>
  </si>
  <si>
    <t>vert. m</t>
  </si>
  <si>
    <t>A.2</t>
  </si>
  <si>
    <t>A.4</t>
  </si>
  <si>
    <t>Supply and Install Asphalt Reinforcement</t>
  </si>
  <si>
    <t>B.20</t>
  </si>
  <si>
    <t>B.26</t>
  </si>
  <si>
    <t>B.27</t>
  </si>
  <si>
    <t>680 x 500 mm CMPA</t>
  </si>
  <si>
    <t>750 x 450 mm CMPA</t>
  </si>
  <si>
    <t>910 x 660 mm CMPA</t>
  </si>
  <si>
    <t>Abandoning Existing Sewers With Cement- Stabilized Flowable Fill</t>
  </si>
  <si>
    <t>300 mm CSP</t>
  </si>
  <si>
    <t>600 mm CSP</t>
  </si>
  <si>
    <t>680 x 500 mm CMPA, 1.6 mm thick</t>
  </si>
  <si>
    <t>910 x 660 mm CMPA, 2.0 mm thick</t>
  </si>
  <si>
    <t>Corrugated Steel Pipe - Install</t>
  </si>
  <si>
    <t>Corrugated Steel Pipe - Supply</t>
  </si>
  <si>
    <t>Sewer Inspection</t>
  </si>
  <si>
    <t>CW 2145-R3</t>
  </si>
  <si>
    <t>B.30</t>
  </si>
  <si>
    <t>Sewer Service Pipe</t>
  </si>
  <si>
    <t>250mm</t>
  </si>
  <si>
    <t>375mm</t>
  </si>
  <si>
    <t>Splash Curb- Monolithic</t>
  </si>
  <si>
    <t>1200 deep</t>
  </si>
  <si>
    <t>1800 deep</t>
  </si>
  <si>
    <t>900 mm, 2.0 mm thick</t>
  </si>
  <si>
    <t>450 mm</t>
  </si>
  <si>
    <t>Concrete Flared End Sections c/w Safety Grate</t>
  </si>
  <si>
    <t>600 mm</t>
  </si>
  <si>
    <t>Concrete Pavements - Early Opening</t>
  </si>
  <si>
    <t>Construction of 250 mm Concrete Pavement for Early Opening - 24 hour (Plain-Dowelled)</t>
  </si>
  <si>
    <t>Relocating Existing Hydrant - Type A</t>
  </si>
  <si>
    <t>CW 2110-R10</t>
  </si>
  <si>
    <t>Raising Existing Hydrant</t>
  </si>
  <si>
    <t>(SEE B8)</t>
  </si>
  <si>
    <t>CW 3110-R10, E10</t>
  </si>
  <si>
    <t>E22</t>
  </si>
  <si>
    <t>CW 3310-R12, E16</t>
  </si>
  <si>
    <t>CW 3330-R4,      E17</t>
  </si>
  <si>
    <t>E15</t>
  </si>
  <si>
    <t>CW 2130-R11, E14</t>
  </si>
  <si>
    <t>CW 3610-R3,    E12</t>
  </si>
  <si>
    <t>E11</t>
  </si>
  <si>
    <t>E13</t>
  </si>
  <si>
    <t>D.3</t>
  </si>
  <si>
    <t>D.4</t>
  </si>
  <si>
    <t>D.5</t>
  </si>
  <si>
    <t>Discovery Elm - 65mm caliper</t>
  </si>
  <si>
    <t>Highbush Cranberry - 0.75m ht.</t>
  </si>
  <si>
    <t>Donald Wyman Lilac - 0.75m ht.</t>
  </si>
  <si>
    <t>Virginia Creeper - 2 year old</t>
  </si>
  <si>
    <t>D.7</t>
  </si>
  <si>
    <t>Site Furnishings</t>
  </si>
  <si>
    <t>E18</t>
  </si>
  <si>
    <t>Trefoil and Clover Seed Mix</t>
  </si>
  <si>
    <t>E21</t>
  </si>
  <si>
    <t>Planting Beds with Planting Soil Mixture</t>
  </si>
  <si>
    <t>D.6</t>
  </si>
  <si>
    <t>D.8</t>
  </si>
  <si>
    <t>D.9</t>
  </si>
  <si>
    <t>Wood Chip Mulch (100mm)</t>
  </si>
  <si>
    <t>D.10</t>
  </si>
  <si>
    <t>Heavy Duty Plastic Landscape Edger</t>
  </si>
  <si>
    <t>D.11</t>
  </si>
  <si>
    <t>Erosion Control Blanket</t>
  </si>
  <si>
    <t>D.12</t>
  </si>
  <si>
    <t>D.13</t>
  </si>
  <si>
    <t>D.14</t>
  </si>
  <si>
    <t>Trash Receptacles</t>
  </si>
  <si>
    <t>E23</t>
  </si>
  <si>
    <t>General Plant Material and Planting Bed Maintenance</t>
  </si>
  <si>
    <t>E25</t>
  </si>
  <si>
    <t>General Maintenance of Salt Tolerant Grass</t>
  </si>
  <si>
    <t>General Maintenance of Trefoil and Clover Areas</t>
  </si>
  <si>
    <t>CW 3540-R5,  E22</t>
  </si>
  <si>
    <t>A.17</t>
  </si>
  <si>
    <t>A.18</t>
  </si>
  <si>
    <t>A.19</t>
  </si>
  <si>
    <t>A.34</t>
  </si>
  <si>
    <t>Emerald Mound Honeysuckle</t>
  </si>
  <si>
    <t>Imported Topsoil and Fine Grading (50 mm depth)</t>
  </si>
  <si>
    <t>Stockpiled Site Topsoil</t>
  </si>
  <si>
    <t>Conditioning of Previously Spread Site Topsoil</t>
  </si>
  <si>
    <t>CW 3510-R9,  E19</t>
  </si>
  <si>
    <t>Salt Tolerant Seed Mix</t>
  </si>
  <si>
    <t>Seeding (including Hydro Mulching)</t>
  </si>
  <si>
    <t>CW 3520-R7,  E20</t>
  </si>
  <si>
    <t>Straw Wattle</t>
  </si>
  <si>
    <t>l.m</t>
  </si>
  <si>
    <t>Plant Material</t>
  </si>
  <si>
    <t>Colorado Spruce - 1.8 m ht.</t>
  </si>
  <si>
    <t>Colorado Spruce - 2.4 m ht.</t>
  </si>
  <si>
    <t>Colorado Spruce - 3.0 m ht.</t>
  </si>
  <si>
    <t>Amur Maple - 0.90m ht.</t>
  </si>
  <si>
    <t>Silver Buffaloberry - 0.9m ht.</t>
  </si>
  <si>
    <t>Benches - 1.8m long</t>
  </si>
  <si>
    <t>Chemical Application of Herbicide</t>
  </si>
  <si>
    <t>per time</t>
  </si>
  <si>
    <t>Long-term Maintenance</t>
  </si>
  <si>
    <t>annual</t>
  </si>
  <si>
    <t>General Sod Maintenance</t>
  </si>
  <si>
    <t>General Clean-up Operations</t>
  </si>
  <si>
    <t>D005</t>
  </si>
  <si>
    <t>Longitudinal Joint &amp; Crack Filling ( &gt; 25mm in width )</t>
  </si>
  <si>
    <t>Soil Amendments for Clover and Trefoil Mix Seed</t>
  </si>
  <si>
    <t>A.38</t>
  </si>
  <si>
    <t>in a Trench, Class B Bedding with sand, Class 3 Backfill</t>
  </si>
  <si>
    <t>Trenchless Installation, Class B Bedding with sand, Class 3 Backfill</t>
  </si>
  <si>
    <t>Barrier- Separate</t>
  </si>
  <si>
    <r>
      <t>m</t>
    </r>
    <r>
      <rPr>
        <vertAlign val="superscript"/>
        <sz val="12"/>
        <rFont val="Arial"/>
        <family val="2"/>
      </rPr>
      <t>3</t>
    </r>
  </si>
  <si>
    <t>Connecting to Existing Manhole</t>
  </si>
  <si>
    <t>Sodding</t>
  </si>
  <si>
    <t>width &lt;  600mm</t>
  </si>
  <si>
    <t>width &gt; or = 600mm</t>
  </si>
  <si>
    <r>
      <t>m</t>
    </r>
    <r>
      <rPr>
        <vertAlign val="superscript"/>
        <sz val="12"/>
        <rFont val="Arial"/>
        <family val="2"/>
      </rPr>
      <t>2</t>
    </r>
  </si>
  <si>
    <t>Splash Strip (180mm ht, Monolithic Modified Barrier Curb,  750mm width, Dowelled)</t>
  </si>
  <si>
    <t>Splash Strip (180mm ht, Monolithic Modified Barrier Curb,  750mm width, Separate)</t>
  </si>
  <si>
    <t>Splash Strip (180mm ht, Monolithic Barrier Curb,  Slip Form Paving, 750mm width, Separate)</t>
  </si>
  <si>
    <t>Splash Strip (180mm ht, Monolithic Barrier Curb, 750mm width, Dowelled)</t>
  </si>
  <si>
    <t>Splash Strip (150mm ht, Monolithic Barrier Curb,  Slip Form Paving, 750mm width, Separate)</t>
  </si>
  <si>
    <t>Splash Strip (150mm ht, Monolithic Barrier Curb,  Slip Form Paving, 750mm width, Dowelled)</t>
  </si>
  <si>
    <t>Splash Strip (150mm ht, Monolithic Barrier Curb, 750mm width, Dowelled)</t>
  </si>
  <si>
    <t>Splash Strip (180mm ht, Monolithic Barrier Curb,  Slip Form Paving, 750mm width, Dowelled)</t>
  </si>
  <si>
    <t>Common Excavation- Suitable Site Material</t>
  </si>
  <si>
    <t>Common Excavation- Unsuitable Site Material</t>
  </si>
  <si>
    <t>28.6 mm Diameter Dowels</t>
  </si>
  <si>
    <t>31.8 mm Diameter Dowels</t>
  </si>
  <si>
    <t>31.8 mm Diameter Dowels (6:1 skew)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</si>
</sst>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;0;&quot;&quot;;@"/>
    <numFmt numFmtId="173" formatCode="0;0;[Red]&quot;###&quot;;@"/>
    <numFmt numFmtId="174" formatCode="&quot;$&quot;#,##0.00"/>
    <numFmt numFmtId="175" formatCode="0.0%"/>
    <numFmt numFmtId="176" formatCode="&quot;Subtotal: &quot;#\ ###\ ##0.00;;&quot;Subtotal: Nil&quot;;@"/>
    <numFmt numFmtId="177" formatCode="#\ ###\ ##0.00;;0;@"/>
    <numFmt numFmtId="178" formatCode="&quot;Subtotal: &quot;#\ ###\ ##0.00;;&quot;Subtotal:                &quot;;@"/>
    <numFmt numFmtId="179" formatCode="0.0"/>
    <numFmt numFmtId="180" formatCode="0.000"/>
    <numFmt numFmtId="181" formatCode="_(* #,##0___);_(* \(#,##0\);_(* &quot;-&quot;??_);_(@_)"/>
    <numFmt numFmtId="182" formatCode="&quot;E &quot;0."/>
    <numFmt numFmtId="183" formatCode="0.0;0.0;&quot;&quot;;@"/>
  </numFmts>
  <fonts count="12">
    <font>
      <sz val="12"/>
      <name val="Arial"/>
      <family val="0"/>
    </font>
    <font>
      <sz val="6"/>
      <color indexed="8"/>
      <name val="Arial"/>
      <family val="0"/>
    </font>
    <font>
      <b/>
      <sz val="12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i/>
      <u val="single"/>
      <sz val="12"/>
      <color indexed="8"/>
      <name val="Arial"/>
      <family val="2"/>
    </font>
    <font>
      <sz val="10"/>
      <name val="Arial"/>
      <family val="0"/>
    </font>
    <font>
      <sz val="10"/>
      <name val="MS Sans Serif"/>
      <family val="0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vertAlign val="superscript"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3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2" borderId="0">
      <alignment/>
      <protection/>
    </xf>
    <xf numFmtId="9" fontId="7" fillId="0" borderId="0" applyFont="0" applyFill="0" applyBorder="0" applyAlignment="0" applyProtection="0"/>
  </cellStyleXfs>
  <cellXfs count="148">
    <xf numFmtId="0" fontId="0" fillId="2" borderId="0" xfId="0" applyNumberFormat="1" applyAlignment="1">
      <alignment/>
    </xf>
    <xf numFmtId="0" fontId="8" fillId="0" borderId="0" xfId="0" applyFont="1" applyFill="1" applyAlignment="1">
      <alignment vertical="top" wrapText="1"/>
    </xf>
    <xf numFmtId="0" fontId="8" fillId="0" borderId="0" xfId="0" applyFont="1" applyFill="1" applyAlignment="1">
      <alignment vertical="top" wrapText="1"/>
    </xf>
    <xf numFmtId="0" fontId="8" fillId="0" borderId="0" xfId="0" applyFont="1" applyFill="1" applyAlignment="1">
      <alignment vertical="top" wrapText="1" shrinkToFit="1"/>
    </xf>
    <xf numFmtId="0" fontId="8" fillId="0" borderId="0" xfId="0" applyFont="1" applyFill="1" applyBorder="1" applyAlignment="1">
      <alignment vertical="top" wrapText="1"/>
    </xf>
    <xf numFmtId="176" fontId="0" fillId="0" borderId="0" xfId="0" applyNumberFormat="1" applyFont="1" applyFill="1" applyBorder="1" applyAlignment="1" applyProtection="1">
      <alignment horizontal="center" vertical="top"/>
      <protection/>
    </xf>
    <xf numFmtId="4" fontId="0" fillId="0" borderId="0" xfId="0" applyNumberFormat="1" applyFont="1" applyFill="1" applyBorder="1" applyAlignment="1" applyProtection="1">
      <alignment horizontal="center" vertical="top" wrapText="1"/>
      <protection/>
    </xf>
    <xf numFmtId="4" fontId="0" fillId="0" borderId="0" xfId="0" applyNumberFormat="1" applyFont="1" applyFill="1" applyBorder="1" applyAlignment="1" applyProtection="1">
      <alignment horizontal="center" vertical="top"/>
      <protection/>
    </xf>
    <xf numFmtId="176" fontId="4" fillId="0" borderId="0" xfId="0" applyNumberFormat="1" applyFont="1" applyFill="1" applyBorder="1" applyAlignment="1" applyProtection="1">
      <alignment horizontal="center"/>
      <protection/>
    </xf>
    <xf numFmtId="172" fontId="0" fillId="0" borderId="1" xfId="0" applyNumberFormat="1" applyFont="1" applyFill="1" applyBorder="1" applyAlignment="1" applyProtection="1">
      <alignment horizontal="left" vertical="top" wrapText="1"/>
      <protection/>
    </xf>
    <xf numFmtId="173" fontId="0" fillId="0" borderId="2" xfId="0" applyNumberFormat="1" applyFont="1" applyFill="1" applyBorder="1" applyAlignment="1" applyProtection="1">
      <alignment horizontal="left" vertical="top" wrapText="1"/>
      <protection/>
    </xf>
    <xf numFmtId="172" fontId="0" fillId="0" borderId="2" xfId="0" applyNumberFormat="1" applyFont="1" applyFill="1" applyBorder="1" applyAlignment="1" applyProtection="1">
      <alignment horizontal="left" vertical="top" wrapText="1"/>
      <protection/>
    </xf>
    <xf numFmtId="172" fontId="0" fillId="0" borderId="2" xfId="0" applyNumberFormat="1" applyFont="1" applyFill="1" applyBorder="1" applyAlignment="1" applyProtection="1">
      <alignment horizontal="center" vertical="top" wrapText="1"/>
      <protection/>
    </xf>
    <xf numFmtId="0" fontId="0" fillId="0" borderId="2" xfId="0" applyNumberFormat="1" applyFont="1" applyFill="1" applyBorder="1" applyAlignment="1" applyProtection="1">
      <alignment horizontal="center" vertical="top" wrapText="1"/>
      <protection/>
    </xf>
    <xf numFmtId="3" fontId="0" fillId="0" borderId="2" xfId="0" applyNumberFormat="1" applyFont="1" applyFill="1" applyBorder="1" applyAlignment="1" applyProtection="1">
      <alignment horizontal="right" vertical="top"/>
      <protection/>
    </xf>
    <xf numFmtId="174" fontId="0" fillId="0" borderId="2" xfId="0" applyNumberFormat="1" applyFont="1" applyFill="1" applyBorder="1" applyAlignment="1" applyProtection="1">
      <alignment vertical="top"/>
      <protection locked="0"/>
    </xf>
    <xf numFmtId="174" fontId="0" fillId="0" borderId="2" xfId="0" applyNumberFormat="1" applyFont="1" applyFill="1" applyBorder="1" applyAlignment="1" applyProtection="1">
      <alignment vertical="top"/>
      <protection/>
    </xf>
    <xf numFmtId="173" fontId="0" fillId="0" borderId="1" xfId="0" applyNumberFormat="1" applyFont="1" applyFill="1" applyBorder="1" applyAlignment="1" applyProtection="1">
      <alignment horizontal="left" vertical="top" wrapText="1"/>
      <protection/>
    </xf>
    <xf numFmtId="172" fontId="0" fillId="0" borderId="1" xfId="0" applyNumberFormat="1" applyFont="1" applyFill="1" applyBorder="1" applyAlignment="1" applyProtection="1">
      <alignment horizontal="center" vertical="top" wrapText="1"/>
      <protection/>
    </xf>
    <xf numFmtId="0" fontId="0" fillId="0" borderId="1" xfId="0" applyNumberFormat="1" applyFont="1" applyFill="1" applyBorder="1" applyAlignment="1" applyProtection="1">
      <alignment horizontal="center" vertical="top" wrapText="1"/>
      <protection/>
    </xf>
    <xf numFmtId="3" fontId="0" fillId="0" borderId="1" xfId="0" applyNumberFormat="1" applyFont="1" applyFill="1" applyBorder="1" applyAlignment="1" applyProtection="1">
      <alignment horizontal="right" vertical="top"/>
      <protection/>
    </xf>
    <xf numFmtId="174" fontId="0" fillId="0" borderId="1" xfId="0" applyNumberFormat="1" applyFont="1" applyFill="1" applyBorder="1" applyAlignment="1" applyProtection="1">
      <alignment vertical="top"/>
      <protection locked="0"/>
    </xf>
    <xf numFmtId="174" fontId="0" fillId="0" borderId="1" xfId="0" applyNumberFormat="1" applyFont="1" applyFill="1" applyBorder="1" applyAlignment="1" applyProtection="1">
      <alignment vertical="top"/>
      <protection/>
    </xf>
    <xf numFmtId="0" fontId="4" fillId="0" borderId="1" xfId="0" applyNumberFormat="1" applyFont="1" applyFill="1" applyBorder="1" applyAlignment="1" applyProtection="1">
      <alignment vertical="center"/>
      <protection/>
    </xf>
    <xf numFmtId="173" fontId="0" fillId="0" borderId="1" xfId="0" applyNumberFormat="1" applyFont="1" applyFill="1" applyBorder="1" applyAlignment="1" applyProtection="1">
      <alignment horizontal="right" vertical="top" wrapText="1"/>
      <protection/>
    </xf>
    <xf numFmtId="0" fontId="8" fillId="0" borderId="1" xfId="0" applyFont="1" applyFill="1" applyBorder="1" applyAlignment="1">
      <alignment/>
    </xf>
    <xf numFmtId="174" fontId="0" fillId="0" borderId="1" xfId="0" applyNumberFormat="1" applyFont="1" applyFill="1" applyBorder="1" applyAlignment="1" applyProtection="1">
      <alignment vertical="top" wrapText="1"/>
      <protection/>
    </xf>
    <xf numFmtId="172" fontId="0" fillId="0" borderId="1" xfId="0" applyNumberFormat="1" applyFont="1" applyFill="1" applyBorder="1" applyAlignment="1" applyProtection="1">
      <alignment horizontal="left" vertical="top" wrapText="1" indent="1"/>
      <protection/>
    </xf>
    <xf numFmtId="173" fontId="0" fillId="0" borderId="3" xfId="0" applyNumberFormat="1" applyFont="1" applyFill="1" applyBorder="1" applyAlignment="1" applyProtection="1">
      <alignment horizontal="left" vertical="top" wrapText="1"/>
      <protection/>
    </xf>
    <xf numFmtId="172" fontId="0" fillId="0" borderId="3" xfId="0" applyNumberFormat="1" applyFont="1" applyFill="1" applyBorder="1" applyAlignment="1" applyProtection="1">
      <alignment horizontal="left" vertical="top" wrapText="1"/>
      <protection/>
    </xf>
    <xf numFmtId="172" fontId="0" fillId="0" borderId="3" xfId="0" applyNumberFormat="1" applyFont="1" applyFill="1" applyBorder="1" applyAlignment="1" applyProtection="1">
      <alignment horizontal="center" vertical="top" wrapText="1"/>
      <protection/>
    </xf>
    <xf numFmtId="0" fontId="0" fillId="0" borderId="3" xfId="0" applyNumberFormat="1" applyFont="1" applyFill="1" applyBorder="1" applyAlignment="1" applyProtection="1">
      <alignment horizontal="center" vertical="top" wrapText="1"/>
      <protection/>
    </xf>
    <xf numFmtId="3" fontId="0" fillId="0" borderId="3" xfId="0" applyNumberFormat="1" applyFont="1" applyFill="1" applyBorder="1" applyAlignment="1" applyProtection="1">
      <alignment horizontal="right" vertical="top" wrapText="1"/>
      <protection/>
    </xf>
    <xf numFmtId="174" fontId="0" fillId="0" borderId="3" xfId="0" applyNumberFormat="1" applyFont="1" applyFill="1" applyBorder="1" applyAlignment="1" applyProtection="1">
      <alignment vertical="top"/>
      <protection locked="0"/>
    </xf>
    <xf numFmtId="174" fontId="0" fillId="0" borderId="3" xfId="0" applyNumberFormat="1" applyFont="1" applyFill="1" applyBorder="1" applyAlignment="1" applyProtection="1">
      <alignment vertical="top" wrapText="1"/>
      <protection/>
    </xf>
    <xf numFmtId="173" fontId="4" fillId="0" borderId="2" xfId="0" applyNumberFormat="1" applyFont="1" applyFill="1" applyBorder="1" applyAlignment="1" applyProtection="1">
      <alignment horizontal="center" vertical="center" wrapText="1"/>
      <protection/>
    </xf>
    <xf numFmtId="172" fontId="4" fillId="0" borderId="2" xfId="0" applyNumberFormat="1" applyFont="1" applyFill="1" applyBorder="1" applyAlignment="1" applyProtection="1">
      <alignment vertical="center" wrapText="1"/>
      <protection/>
    </xf>
    <xf numFmtId="172" fontId="4" fillId="0" borderId="2" xfId="0" applyNumberFormat="1" applyFont="1" applyFill="1" applyBorder="1" applyAlignment="1" applyProtection="1">
      <alignment horizontal="centerContinuous" wrapText="1"/>
      <protection/>
    </xf>
    <xf numFmtId="0" fontId="4" fillId="0" borderId="2" xfId="0" applyNumberFormat="1" applyFont="1" applyFill="1" applyBorder="1" applyAlignment="1" applyProtection="1">
      <alignment vertical="center"/>
      <protection/>
    </xf>
    <xf numFmtId="177" fontId="0" fillId="0" borderId="2" xfId="0" applyNumberFormat="1" applyFont="1" applyFill="1" applyBorder="1" applyAlignment="1" applyProtection="1">
      <alignment horizontal="centerContinuous"/>
      <protection/>
    </xf>
    <xf numFmtId="172" fontId="0" fillId="0" borderId="1" xfId="0" applyNumberFormat="1" applyFont="1" applyFill="1" applyBorder="1" applyAlignment="1" applyProtection="1">
      <alignment horizontal="centerContinuous" wrapText="1"/>
      <protection/>
    </xf>
    <xf numFmtId="0" fontId="0" fillId="0" borderId="1" xfId="0" applyNumberFormat="1" applyFont="1" applyFill="1" applyBorder="1" applyAlignment="1" applyProtection="1">
      <alignment vertical="center"/>
      <protection/>
    </xf>
    <xf numFmtId="177" fontId="0" fillId="0" borderId="1" xfId="0" applyNumberFormat="1" applyFont="1" applyFill="1" applyBorder="1" applyAlignment="1" applyProtection="1">
      <alignment horizontal="centerContinuous"/>
      <protection/>
    </xf>
    <xf numFmtId="172" fontId="0" fillId="0" borderId="1" xfId="0" applyNumberFormat="1" applyFont="1" applyFill="1" applyBorder="1" applyAlignment="1" applyProtection="1">
      <alignment horizontal="centerContinuous" vertical="top" wrapText="1"/>
      <protection/>
    </xf>
    <xf numFmtId="1" fontId="0" fillId="0" borderId="1" xfId="0" applyNumberFormat="1" applyFont="1" applyFill="1" applyBorder="1" applyAlignment="1" applyProtection="1">
      <alignment horizontal="right" vertical="top" wrapText="1"/>
      <protection/>
    </xf>
    <xf numFmtId="172" fontId="4" fillId="0" borderId="1" xfId="0" applyNumberFormat="1" applyFont="1" applyFill="1" applyBorder="1" applyAlignment="1" applyProtection="1">
      <alignment horizontal="center" vertical="top" wrapText="1"/>
      <protection/>
    </xf>
    <xf numFmtId="172" fontId="0" fillId="0" borderId="1" xfId="0" applyNumberFormat="1" applyFont="1" applyFill="1" applyBorder="1" applyAlignment="1" applyProtection="1">
      <alignment vertical="top" wrapText="1"/>
      <protection/>
    </xf>
    <xf numFmtId="173" fontId="0" fillId="0" borderId="1" xfId="0" applyNumberFormat="1" applyFont="1" applyFill="1" applyBorder="1" applyAlignment="1" applyProtection="1">
      <alignment horizontal="left" vertical="top"/>
      <protection/>
    </xf>
    <xf numFmtId="173" fontId="4" fillId="0" borderId="1" xfId="0" applyNumberFormat="1" applyFont="1" applyFill="1" applyBorder="1" applyAlignment="1" applyProtection="1">
      <alignment horizontal="center" vertical="center" wrapText="1"/>
      <protection/>
    </xf>
    <xf numFmtId="172" fontId="4" fillId="0" borderId="1" xfId="0" applyNumberFormat="1" applyFont="1" applyFill="1" applyBorder="1" applyAlignment="1" applyProtection="1">
      <alignment vertical="center" wrapText="1"/>
      <protection/>
    </xf>
    <xf numFmtId="172" fontId="4" fillId="0" borderId="1" xfId="0" applyNumberFormat="1" applyFont="1" applyFill="1" applyBorder="1" applyAlignment="1" applyProtection="1">
      <alignment horizontal="centerContinuous" wrapText="1"/>
      <protection/>
    </xf>
    <xf numFmtId="1" fontId="0" fillId="0" borderId="3" xfId="0" applyNumberFormat="1" applyFont="1" applyFill="1" applyBorder="1" applyAlignment="1" applyProtection="1">
      <alignment horizontal="right" vertical="top" wrapText="1"/>
      <protection/>
    </xf>
    <xf numFmtId="172" fontId="4" fillId="0" borderId="2" xfId="0" applyNumberFormat="1" applyFont="1" applyFill="1" applyBorder="1" applyAlignment="1" applyProtection="1">
      <alignment vertical="center"/>
      <protection/>
    </xf>
    <xf numFmtId="172" fontId="4" fillId="0" borderId="2" xfId="0" applyNumberFormat="1" applyFont="1" applyFill="1" applyBorder="1" applyAlignment="1" applyProtection="1">
      <alignment horizontal="centerContinuous"/>
      <protection/>
    </xf>
    <xf numFmtId="172" fontId="0" fillId="0" borderId="1" xfId="0" applyNumberFormat="1" applyFont="1" applyFill="1" applyBorder="1" applyAlignment="1" applyProtection="1">
      <alignment horizontal="left" vertical="top"/>
      <protection/>
    </xf>
    <xf numFmtId="172" fontId="0" fillId="0" borderId="1" xfId="0" applyNumberFormat="1" applyFont="1" applyFill="1" applyBorder="1" applyAlignment="1" applyProtection="1">
      <alignment horizontal="center" vertical="top"/>
      <protection/>
    </xf>
    <xf numFmtId="180" fontId="0" fillId="0" borderId="1" xfId="0" applyNumberFormat="1" applyFont="1" applyFill="1" applyBorder="1" applyAlignment="1" applyProtection="1">
      <alignment horizontal="right" vertical="top"/>
      <protection/>
    </xf>
    <xf numFmtId="172" fontId="4" fillId="0" borderId="1" xfId="0" applyNumberFormat="1" applyFont="1" applyFill="1" applyBorder="1" applyAlignment="1" applyProtection="1">
      <alignment vertical="center"/>
      <protection/>
    </xf>
    <xf numFmtId="3" fontId="4" fillId="0" borderId="1" xfId="0" applyNumberFormat="1" applyFont="1" applyFill="1" applyBorder="1" applyAlignment="1" applyProtection="1">
      <alignment horizontal="centerContinuous" wrapText="1"/>
      <protection/>
    </xf>
    <xf numFmtId="3" fontId="0" fillId="0" borderId="1" xfId="0" applyNumberFormat="1" applyFont="1" applyFill="1" applyBorder="1" applyAlignment="1" applyProtection="1">
      <alignment horizontal="right" vertical="top" wrapText="1"/>
      <protection/>
    </xf>
    <xf numFmtId="173" fontId="0" fillId="0" borderId="1" xfId="21" applyNumberFormat="1" applyFont="1" applyFill="1" applyBorder="1" applyAlignment="1" applyProtection="1">
      <alignment horizontal="right" vertical="top" wrapText="1"/>
      <protection/>
    </xf>
    <xf numFmtId="172" fontId="0" fillId="0" borderId="1" xfId="21" applyNumberFormat="1" applyFont="1" applyFill="1" applyBorder="1" applyAlignment="1" applyProtection="1">
      <alignment horizontal="left" vertical="top" wrapText="1"/>
      <protection/>
    </xf>
    <xf numFmtId="0" fontId="7" fillId="0" borderId="1" xfId="21" applyNumberFormat="1" applyFont="1" applyFill="1" applyBorder="1" applyAlignment="1" applyProtection="1">
      <alignment horizontal="center" vertical="top" wrapText="1"/>
      <protection/>
    </xf>
    <xf numFmtId="166" fontId="5" fillId="0" borderId="0" xfId="0" applyNumberFormat="1" applyFont="1" applyFill="1" applyAlignment="1">
      <alignment horizontal="centerContinuous" vertical="center"/>
    </xf>
    <xf numFmtId="1" fontId="4" fillId="0" borderId="0" xfId="0" applyNumberFormat="1" applyFont="1" applyFill="1" applyAlignment="1">
      <alignment horizontal="centerContinuous" vertical="top"/>
    </xf>
    <xf numFmtId="0" fontId="4" fillId="0" borderId="0" xfId="0" applyNumberFormat="1" applyFont="1" applyFill="1" applyAlignment="1">
      <alignment horizontal="centerContinuous" vertical="center"/>
    </xf>
    <xf numFmtId="0" fontId="0" fillId="0" borderId="0" xfId="0" applyNumberFormat="1" applyFill="1" applyAlignment="1">
      <alignment/>
    </xf>
    <xf numFmtId="166" fontId="1" fillId="0" borderId="0" xfId="0" applyNumberFormat="1" applyFont="1" applyFill="1" applyBorder="1" applyAlignment="1">
      <alignment horizontal="centerContinuous" vertical="center"/>
    </xf>
    <xf numFmtId="1" fontId="0" fillId="0" borderId="0" xfId="0" applyNumberFormat="1" applyFill="1" applyBorder="1" applyAlignment="1">
      <alignment horizontal="centerContinuous" vertical="top"/>
    </xf>
    <xf numFmtId="0" fontId="0" fillId="0" borderId="0" xfId="0" applyNumberFormat="1" applyFill="1" applyBorder="1" applyAlignment="1">
      <alignment horizontal="centerContinuous" vertical="center"/>
    </xf>
    <xf numFmtId="166" fontId="0" fillId="0" borderId="0" xfId="0" applyNumberFormat="1" applyFill="1" applyBorder="1" applyAlignment="1">
      <alignment horizontal="right"/>
    </xf>
    <xf numFmtId="0" fontId="0" fillId="0" borderId="0" xfId="0" applyNumberFormat="1" applyFill="1" applyBorder="1" applyAlignment="1">
      <alignment vertical="top"/>
    </xf>
    <xf numFmtId="0" fontId="0" fillId="0" borderId="0" xfId="0" applyNumberFormat="1" applyFill="1" applyBorder="1" applyAlignment="1">
      <alignment/>
    </xf>
    <xf numFmtId="166" fontId="0" fillId="0" borderId="0" xfId="0" applyNumberFormat="1" applyFill="1" applyBorder="1" applyAlignment="1">
      <alignment horizontal="centerContinuous" vertical="center"/>
    </xf>
    <xf numFmtId="2" fontId="0" fillId="0" borderId="0" xfId="0" applyNumberFormat="1" applyFill="1" applyBorder="1" applyAlignment="1">
      <alignment horizontal="centerContinuous"/>
    </xf>
    <xf numFmtId="166" fontId="0" fillId="0" borderId="0" xfId="0" applyNumberFormat="1" applyFill="1" applyBorder="1" applyAlignment="1">
      <alignment horizontal="center"/>
    </xf>
    <xf numFmtId="0" fontId="0" fillId="0" borderId="4" xfId="0" applyNumberFormat="1" applyFill="1" applyBorder="1" applyAlignment="1">
      <alignment horizontal="center" vertical="top"/>
    </xf>
    <xf numFmtId="0" fontId="0" fillId="0" borderId="2" xfId="0" applyNumberFormat="1" applyFill="1" applyBorder="1" applyAlignment="1">
      <alignment horizontal="center"/>
    </xf>
    <xf numFmtId="166" fontId="0" fillId="0" borderId="5" xfId="0" applyNumberFormat="1" applyFill="1" applyBorder="1" applyAlignment="1">
      <alignment horizontal="right"/>
    </xf>
    <xf numFmtId="0" fontId="0" fillId="0" borderId="6" xfId="0" applyNumberFormat="1" applyFill="1" applyBorder="1" applyAlignment="1">
      <alignment vertical="top"/>
    </xf>
    <xf numFmtId="0" fontId="0" fillId="0" borderId="3" xfId="0" applyNumberFormat="1" applyFill="1" applyBorder="1" applyAlignment="1">
      <alignment/>
    </xf>
    <xf numFmtId="0" fontId="0" fillId="0" borderId="3" xfId="0" applyNumberFormat="1" applyFill="1" applyBorder="1" applyAlignment="1">
      <alignment horizontal="center"/>
    </xf>
    <xf numFmtId="166" fontId="0" fillId="0" borderId="7" xfId="0" applyNumberFormat="1" applyFill="1" applyBorder="1" applyAlignment="1">
      <alignment horizontal="right"/>
    </xf>
    <xf numFmtId="0" fontId="0" fillId="0" borderId="3" xfId="0" applyNumberFormat="1" applyFill="1" applyBorder="1" applyAlignment="1">
      <alignment horizontal="right"/>
    </xf>
    <xf numFmtId="166" fontId="0" fillId="0" borderId="0" xfId="0" applyNumberFormat="1" applyFill="1" applyBorder="1" applyAlignment="1">
      <alignment horizontal="right" vertical="center"/>
    </xf>
    <xf numFmtId="0" fontId="2" fillId="0" borderId="8" xfId="0" applyNumberFormat="1" applyFont="1" applyFill="1" applyBorder="1" applyAlignment="1">
      <alignment horizontal="center" vertical="center"/>
    </xf>
    <xf numFmtId="0" fontId="0" fillId="0" borderId="0" xfId="0" applyNumberFormat="1" applyFill="1" applyAlignment="1">
      <alignment vertical="center"/>
    </xf>
    <xf numFmtId="0" fontId="2" fillId="0" borderId="1" xfId="0" applyNumberFormat="1" applyFont="1" applyFill="1" applyBorder="1" applyAlignment="1">
      <alignment vertical="top"/>
    </xf>
    <xf numFmtId="1" fontId="0" fillId="0" borderId="1" xfId="0" applyNumberFormat="1" applyFill="1" applyBorder="1" applyAlignment="1">
      <alignment horizontal="center" vertical="top"/>
    </xf>
    <xf numFmtId="0" fontId="0" fillId="0" borderId="1" xfId="0" applyNumberFormat="1" applyFill="1" applyBorder="1" applyAlignment="1">
      <alignment horizontal="center" vertical="top"/>
    </xf>
    <xf numFmtId="3" fontId="0" fillId="0" borderId="1" xfId="0" applyNumberFormat="1" applyFill="1" applyBorder="1" applyAlignment="1">
      <alignment horizontal="center" vertical="top"/>
    </xf>
    <xf numFmtId="166" fontId="0" fillId="0" borderId="1" xfId="0" applyNumberFormat="1" applyFill="1" applyBorder="1" applyAlignment="1">
      <alignment horizontal="right"/>
    </xf>
    <xf numFmtId="4" fontId="7" fillId="0" borderId="9" xfId="17" applyNumberFormat="1" applyFont="1" applyFill="1" applyBorder="1" applyAlignment="1" applyProtection="1">
      <alignment vertical="top"/>
      <protection/>
    </xf>
    <xf numFmtId="0" fontId="2" fillId="0" borderId="10" xfId="0" applyNumberFormat="1" applyFont="1" applyFill="1" applyBorder="1" applyAlignment="1">
      <alignment horizontal="center" vertical="center"/>
    </xf>
    <xf numFmtId="166" fontId="0" fillId="0" borderId="10" xfId="0" applyNumberFormat="1" applyFill="1" applyBorder="1" applyAlignment="1">
      <alignment horizontal="right"/>
    </xf>
    <xf numFmtId="0" fontId="2" fillId="0" borderId="3" xfId="0" applyNumberFormat="1" applyFont="1" applyFill="1" applyBorder="1" applyAlignment="1">
      <alignment horizontal="center" vertical="center"/>
    </xf>
    <xf numFmtId="166" fontId="0" fillId="0" borderId="3" xfId="0" applyNumberFormat="1" applyFill="1" applyBorder="1" applyAlignment="1">
      <alignment horizontal="right" vertical="center"/>
    </xf>
    <xf numFmtId="173" fontId="0" fillId="0" borderId="1" xfId="0" applyNumberFormat="1" applyFont="1" applyFill="1" applyBorder="1" applyAlignment="1" applyProtection="1">
      <alignment vertical="top" wrapText="1"/>
      <protection/>
    </xf>
    <xf numFmtId="1" fontId="0" fillId="0" borderId="1" xfId="0" applyNumberFormat="1" applyFont="1" applyFill="1" applyBorder="1" applyAlignment="1" applyProtection="1">
      <alignment horizontal="right" vertical="top"/>
      <protection/>
    </xf>
    <xf numFmtId="166" fontId="0" fillId="0" borderId="10" xfId="0" applyNumberFormat="1" applyFill="1" applyBorder="1" applyAlignment="1">
      <alignment horizontal="right" vertical="center"/>
    </xf>
    <xf numFmtId="0" fontId="0" fillId="0" borderId="0" xfId="0" applyNumberFormat="1" applyFill="1" applyBorder="1" applyAlignment="1">
      <alignment horizontal="right"/>
    </xf>
    <xf numFmtId="0" fontId="0" fillId="0" borderId="0" xfId="0" applyNumberFormat="1" applyFill="1" applyBorder="1" applyAlignment="1">
      <alignment horizontal="center"/>
    </xf>
    <xf numFmtId="0" fontId="0" fillId="0" borderId="0" xfId="0" applyNumberFormat="1" applyFill="1" applyBorder="1" applyAlignment="1">
      <alignment/>
    </xf>
    <xf numFmtId="0" fontId="2" fillId="0" borderId="11" xfId="0" applyNumberFormat="1" applyFont="1" applyFill="1" applyBorder="1" applyAlignment="1">
      <alignment horizontal="center" vertical="center"/>
    </xf>
    <xf numFmtId="166" fontId="0" fillId="0" borderId="11" xfId="0" applyNumberFormat="1" applyFill="1" applyBorder="1" applyAlignment="1">
      <alignment horizontal="right"/>
    </xf>
    <xf numFmtId="0" fontId="2" fillId="0" borderId="12" xfId="0" applyNumberFormat="1" applyFont="1" applyFill="1" applyBorder="1" applyAlignment="1">
      <alignment horizontal="center" vertical="center"/>
    </xf>
    <xf numFmtId="166" fontId="0" fillId="0" borderId="12" xfId="0" applyNumberFormat="1" applyFill="1" applyBorder="1" applyAlignment="1">
      <alignment horizontal="right"/>
    </xf>
    <xf numFmtId="0" fontId="0" fillId="0" borderId="0" xfId="0" applyNumberFormat="1" applyFill="1" applyAlignment="1">
      <alignment/>
    </xf>
    <xf numFmtId="0" fontId="0" fillId="0" borderId="0" xfId="0" applyNumberFormat="1" applyFill="1" applyAlignment="1">
      <alignment horizontal="right"/>
    </xf>
    <xf numFmtId="0" fontId="0" fillId="0" borderId="0" xfId="0" applyNumberFormat="1" applyFill="1" applyAlignment="1">
      <alignment vertical="top"/>
    </xf>
    <xf numFmtId="0" fontId="0" fillId="0" borderId="0" xfId="0" applyNumberFormat="1" applyFill="1" applyAlignment="1">
      <alignment horizontal="center"/>
    </xf>
    <xf numFmtId="183" fontId="0" fillId="0" borderId="1" xfId="0" applyNumberFormat="1" applyFont="1" applyFill="1" applyBorder="1" applyAlignment="1" applyProtection="1">
      <alignment horizontal="right" vertical="top" wrapText="1"/>
      <protection/>
    </xf>
    <xf numFmtId="4" fontId="0" fillId="0" borderId="1" xfId="0" applyNumberFormat="1" applyFont="1" applyFill="1" applyBorder="1" applyAlignment="1" applyProtection="1">
      <alignment horizontal="center" vertical="top" wrapText="1"/>
      <protection/>
    </xf>
    <xf numFmtId="0" fontId="0" fillId="0" borderId="7" xfId="0" applyNumberFormat="1" applyFill="1" applyBorder="1" applyAlignment="1">
      <alignment/>
    </xf>
    <xf numFmtId="0" fontId="0" fillId="0" borderId="7" xfId="0" applyNumberFormat="1" applyFill="1" applyBorder="1" applyAlignment="1">
      <alignment horizontal="center"/>
    </xf>
    <xf numFmtId="0" fontId="0" fillId="0" borderId="13" xfId="0" applyNumberFormat="1" applyFill="1" applyBorder="1" applyAlignment="1">
      <alignment horizontal="right"/>
    </xf>
    <xf numFmtId="173" fontId="0" fillId="0" borderId="3" xfId="0" applyNumberFormat="1" applyFont="1" applyFill="1" applyBorder="1" applyAlignment="1" applyProtection="1">
      <alignment horizontal="right" vertical="top" wrapText="1"/>
      <protection/>
    </xf>
    <xf numFmtId="3" fontId="0" fillId="0" borderId="3" xfId="0" applyNumberFormat="1" applyFont="1" applyFill="1" applyBorder="1" applyAlignment="1" applyProtection="1">
      <alignment horizontal="right" vertical="top"/>
      <protection/>
    </xf>
    <xf numFmtId="174" fontId="0" fillId="0" borderId="3" xfId="0" applyNumberFormat="1" applyFont="1" applyFill="1" applyBorder="1" applyAlignment="1" applyProtection="1">
      <alignment vertical="top"/>
      <protection/>
    </xf>
    <xf numFmtId="172" fontId="0" fillId="0" borderId="3" xfId="0" applyNumberFormat="1" applyFont="1" applyFill="1" applyBorder="1" applyAlignment="1" applyProtection="1">
      <alignment horizontal="left" vertical="top" wrapText="1" indent="1"/>
      <protection/>
    </xf>
    <xf numFmtId="172" fontId="4" fillId="0" borderId="3" xfId="0" applyNumberFormat="1" applyFont="1" applyFill="1" applyBorder="1" applyAlignment="1" applyProtection="1">
      <alignment horizontal="center" vertical="top" wrapText="1"/>
      <protection/>
    </xf>
    <xf numFmtId="0" fontId="0" fillId="0" borderId="8" xfId="0" applyNumberFormat="1" applyFill="1" applyBorder="1" applyAlignment="1" quotePrefix="1">
      <alignment/>
    </xf>
    <xf numFmtId="0" fontId="0" fillId="0" borderId="0" xfId="0" applyNumberFormat="1" applyFill="1" applyBorder="1" applyAlignment="1">
      <alignment/>
    </xf>
    <xf numFmtId="0" fontId="0" fillId="0" borderId="14" xfId="0" applyNumberFormat="1" applyFill="1" applyBorder="1" applyAlignment="1">
      <alignment/>
    </xf>
    <xf numFmtId="1" fontId="6" fillId="0" borderId="0" xfId="0" applyNumberFormat="1" applyFont="1" applyFill="1" applyBorder="1" applyAlignment="1">
      <alignment horizontal="left" vertical="center" wrapText="1"/>
    </xf>
    <xf numFmtId="0" fontId="0" fillId="0" borderId="0" xfId="0" applyNumberFormat="1" applyFill="1" applyBorder="1" applyAlignment="1">
      <alignment vertical="center" wrapText="1"/>
    </xf>
    <xf numFmtId="1" fontId="6" fillId="0" borderId="10" xfId="0" applyNumberFormat="1" applyFont="1" applyFill="1" applyBorder="1" applyAlignment="1">
      <alignment horizontal="left" vertical="center" wrapText="1"/>
    </xf>
    <xf numFmtId="0" fontId="0" fillId="0" borderId="10" xfId="0" applyNumberFormat="1" applyFill="1" applyBorder="1" applyAlignment="1">
      <alignment vertical="center" wrapText="1"/>
    </xf>
    <xf numFmtId="0" fontId="0" fillId="0" borderId="15" xfId="0" applyNumberFormat="1" applyFill="1" applyBorder="1" applyAlignment="1">
      <alignment/>
    </xf>
    <xf numFmtId="0" fontId="0" fillId="0" borderId="16" xfId="0" applyNumberFormat="1" applyFill="1" applyBorder="1" applyAlignment="1">
      <alignment/>
    </xf>
    <xf numFmtId="1" fontId="6" fillId="0" borderId="3" xfId="0" applyNumberFormat="1" applyFont="1" applyFill="1" applyBorder="1" applyAlignment="1">
      <alignment horizontal="left" vertical="center" wrapText="1"/>
    </xf>
    <xf numFmtId="0" fontId="0" fillId="0" borderId="3" xfId="0" applyNumberFormat="1" applyFill="1" applyBorder="1" applyAlignment="1">
      <alignment vertical="center" wrapText="1"/>
    </xf>
    <xf numFmtId="166" fontId="0" fillId="0" borderId="16" xfId="0" applyNumberFormat="1" applyFill="1" applyBorder="1" applyAlignment="1">
      <alignment horizontal="center"/>
    </xf>
    <xf numFmtId="0" fontId="0" fillId="0" borderId="17" xfId="0" applyNumberFormat="1" applyFill="1" applyBorder="1" applyAlignment="1">
      <alignment/>
    </xf>
    <xf numFmtId="0" fontId="0" fillId="0" borderId="8" xfId="0" applyNumberFormat="1" applyFill="1" applyBorder="1" applyAlignment="1">
      <alignment/>
    </xf>
    <xf numFmtId="1" fontId="3" fillId="0" borderId="10" xfId="0" applyNumberFormat="1" applyFont="1" applyFill="1" applyBorder="1" applyAlignment="1">
      <alignment horizontal="left" vertical="center" wrapText="1"/>
    </xf>
    <xf numFmtId="1" fontId="3" fillId="0" borderId="11" xfId="0" applyNumberFormat="1" applyFont="1" applyFill="1" applyBorder="1" applyAlignment="1">
      <alignment horizontal="left" vertical="center" wrapText="1"/>
    </xf>
    <xf numFmtId="0" fontId="0" fillId="0" borderId="11" xfId="0" applyNumberFormat="1" applyFill="1" applyBorder="1" applyAlignment="1">
      <alignment vertical="center" wrapText="1"/>
    </xf>
    <xf numFmtId="1" fontId="3" fillId="0" borderId="12" xfId="0" applyNumberFormat="1" applyFont="1" applyFill="1" applyBorder="1" applyAlignment="1">
      <alignment horizontal="left" vertical="center" wrapText="1"/>
    </xf>
    <xf numFmtId="0" fontId="0" fillId="0" borderId="12" xfId="0" applyNumberFormat="1" applyFill="1" applyBorder="1" applyAlignment="1">
      <alignment vertical="center" wrapText="1"/>
    </xf>
    <xf numFmtId="166" fontId="0" fillId="0" borderId="18" xfId="0" applyNumberFormat="1" applyFill="1" applyBorder="1" applyAlignment="1">
      <alignment horizontal="right" vertical="center"/>
    </xf>
    <xf numFmtId="166" fontId="0" fillId="0" borderId="19" xfId="0" applyNumberFormat="1" applyFill="1" applyBorder="1" applyAlignment="1">
      <alignment horizontal="right" vertical="center"/>
    </xf>
    <xf numFmtId="0" fontId="0" fillId="0" borderId="20" xfId="0" applyNumberFormat="1" applyFill="1" applyBorder="1" applyAlignment="1">
      <alignment vertical="top"/>
    </xf>
    <xf numFmtId="0" fontId="4" fillId="0" borderId="21" xfId="0" applyNumberFormat="1" applyFont="1" applyFill="1" applyBorder="1" applyAlignment="1">
      <alignment/>
    </xf>
    <xf numFmtId="0" fontId="0" fillId="0" borderId="21" xfId="0" applyNumberFormat="1" applyFill="1" applyBorder="1" applyAlignment="1">
      <alignment horizontal="center"/>
    </xf>
    <xf numFmtId="0" fontId="0" fillId="0" borderId="21" xfId="0" applyNumberFormat="1" applyFill="1" applyBorder="1" applyAlignment="1">
      <alignment/>
    </xf>
    <xf numFmtId="0" fontId="0" fillId="0" borderId="21" xfId="0" applyNumberFormat="1" applyFill="1" applyBorder="1" applyAlignment="1">
      <alignment horizontal="right"/>
    </xf>
    <xf numFmtId="0" fontId="0" fillId="0" borderId="22" xfId="0" applyNumberFormat="1" applyFill="1" applyBorder="1" applyAlignment="1">
      <alignment horizontal="right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84-2005_Form_B-Excel" xfId="21"/>
    <cellStyle name="Percent" xfId="22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5"/>
  <sheetViews>
    <sheetView showZeros="0" tabSelected="1" showOutlineSymbols="0" view="pageBreakPreview" zoomScale="75" zoomScaleNormal="75" zoomScaleSheetLayoutView="75" workbookViewId="0" topLeftCell="B1">
      <selection activeCell="G8" sqref="G8"/>
    </sheetView>
  </sheetViews>
  <sheetFormatPr defaultColWidth="8.77734375" defaultRowHeight="15"/>
  <cols>
    <col min="1" max="1" width="7.88671875" style="108" hidden="1" customWidth="1"/>
    <col min="2" max="2" width="8.77734375" style="109" customWidth="1"/>
    <col min="3" max="3" width="36.77734375" style="66" customWidth="1"/>
    <col min="4" max="4" width="12.77734375" style="110" customWidth="1"/>
    <col min="5" max="5" width="6.77734375" style="66" customWidth="1"/>
    <col min="6" max="6" width="11.77734375" style="66" customWidth="1"/>
    <col min="7" max="7" width="11.77734375" style="108" customWidth="1"/>
    <col min="8" max="8" width="16.77734375" style="108" customWidth="1"/>
    <col min="9" max="9" width="42.6640625" style="66" customWidth="1"/>
    <col min="10" max="16384" width="10.5546875" style="66" customWidth="1"/>
  </cols>
  <sheetData>
    <row r="1" spans="1:8" ht="15.75">
      <c r="A1" s="63"/>
      <c r="B1" s="64" t="s">
        <v>0</v>
      </c>
      <c r="C1" s="65"/>
      <c r="D1" s="65"/>
      <c r="E1" s="65"/>
      <c r="F1" s="65"/>
      <c r="G1" s="63"/>
      <c r="H1" s="65"/>
    </row>
    <row r="2" spans="1:8" ht="15">
      <c r="A2" s="67"/>
      <c r="B2" s="68" t="s">
        <v>494</v>
      </c>
      <c r="C2" s="69"/>
      <c r="D2" s="69"/>
      <c r="E2" s="69"/>
      <c r="F2" s="69"/>
      <c r="G2" s="67"/>
      <c r="H2" s="69"/>
    </row>
    <row r="3" spans="1:8" ht="15">
      <c r="A3" s="70"/>
      <c r="B3" s="71" t="s">
        <v>1</v>
      </c>
      <c r="C3" s="72"/>
      <c r="D3" s="72"/>
      <c r="E3" s="72"/>
      <c r="F3" s="72"/>
      <c r="G3" s="73"/>
      <c r="H3" s="74"/>
    </row>
    <row r="4" spans="1:8" ht="15">
      <c r="A4" s="75" t="s">
        <v>23</v>
      </c>
      <c r="B4" s="76" t="s">
        <v>3</v>
      </c>
      <c r="C4" s="77" t="s">
        <v>4</v>
      </c>
      <c r="D4" s="77" t="s">
        <v>5</v>
      </c>
      <c r="E4" s="77" t="s">
        <v>6</v>
      </c>
      <c r="F4" s="77" t="s">
        <v>7</v>
      </c>
      <c r="G4" s="78" t="s">
        <v>8</v>
      </c>
      <c r="H4" s="77" t="s">
        <v>9</v>
      </c>
    </row>
    <row r="5" spans="1:8" ht="15">
      <c r="A5" s="70"/>
      <c r="B5" s="79"/>
      <c r="C5" s="80"/>
      <c r="D5" s="81" t="s">
        <v>10</v>
      </c>
      <c r="E5" s="80"/>
      <c r="F5" s="81" t="s">
        <v>11</v>
      </c>
      <c r="G5" s="82"/>
      <c r="H5" s="83"/>
    </row>
    <row r="6" spans="1:8" s="86" customFormat="1" ht="30" customHeight="1">
      <c r="A6" s="84"/>
      <c r="B6" s="85" t="s">
        <v>12</v>
      </c>
      <c r="C6" s="124" t="s">
        <v>131</v>
      </c>
      <c r="D6" s="125"/>
      <c r="E6" s="125"/>
      <c r="F6" s="125"/>
      <c r="G6" s="141"/>
      <c r="H6" s="140" t="s">
        <v>2</v>
      </c>
    </row>
    <row r="7" spans="1:9" ht="36" customHeight="1">
      <c r="A7" s="8"/>
      <c r="B7" s="35"/>
      <c r="C7" s="52" t="s">
        <v>18</v>
      </c>
      <c r="D7" s="53"/>
      <c r="E7" s="53"/>
      <c r="F7" s="53"/>
      <c r="G7" s="38"/>
      <c r="H7" s="39"/>
      <c r="I7" s="1"/>
    </row>
    <row r="8" spans="1:9" ht="36" customHeight="1">
      <c r="A8" s="5" t="s">
        <v>132</v>
      </c>
      <c r="B8" s="17" t="s">
        <v>27</v>
      </c>
      <c r="C8" s="54" t="s">
        <v>133</v>
      </c>
      <c r="D8" s="18" t="s">
        <v>134</v>
      </c>
      <c r="E8" s="55" t="s">
        <v>135</v>
      </c>
      <c r="F8" s="56">
        <v>0.1</v>
      </c>
      <c r="G8" s="21"/>
      <c r="H8" s="22">
        <f>ROUND(G8,2)*F8</f>
        <v>0</v>
      </c>
      <c r="I8" s="1"/>
    </row>
    <row r="9" spans="1:9" ht="36" customHeight="1">
      <c r="A9" s="5" t="s">
        <v>138</v>
      </c>
      <c r="B9" s="17" t="s">
        <v>460</v>
      </c>
      <c r="C9" s="9" t="s">
        <v>139</v>
      </c>
      <c r="D9" s="18" t="s">
        <v>136</v>
      </c>
      <c r="E9" s="19" t="s">
        <v>29</v>
      </c>
      <c r="F9" s="20">
        <v>35600</v>
      </c>
      <c r="G9" s="21"/>
      <c r="H9" s="22">
        <f>ROUND(G9,2)*F9</f>
        <v>0</v>
      </c>
      <c r="I9" s="2"/>
    </row>
    <row r="10" spans="1:9" ht="36" customHeight="1">
      <c r="A10" s="5" t="s">
        <v>142</v>
      </c>
      <c r="B10" s="17" t="s">
        <v>137</v>
      </c>
      <c r="C10" s="9" t="s">
        <v>144</v>
      </c>
      <c r="D10" s="18" t="s">
        <v>136</v>
      </c>
      <c r="E10" s="19"/>
      <c r="F10" s="20"/>
      <c r="G10" s="23"/>
      <c r="H10" s="22"/>
      <c r="I10" s="2"/>
    </row>
    <row r="11" spans="1:9" ht="36" customHeight="1">
      <c r="A11" s="6" t="s">
        <v>145</v>
      </c>
      <c r="B11" s="24" t="s">
        <v>30</v>
      </c>
      <c r="C11" s="9" t="s">
        <v>146</v>
      </c>
      <c r="D11" s="18" t="s">
        <v>2</v>
      </c>
      <c r="E11" s="19" t="s">
        <v>31</v>
      </c>
      <c r="F11" s="20">
        <v>17500</v>
      </c>
      <c r="G11" s="21"/>
      <c r="H11" s="22">
        <f>ROUND(G11,2)*F11</f>
        <v>0</v>
      </c>
      <c r="I11" s="2"/>
    </row>
    <row r="12" spans="1:9" ht="36" customHeight="1">
      <c r="A12" s="6" t="s">
        <v>147</v>
      </c>
      <c r="B12" s="24" t="s">
        <v>41</v>
      </c>
      <c r="C12" s="9" t="s">
        <v>148</v>
      </c>
      <c r="D12" s="18" t="s">
        <v>2</v>
      </c>
      <c r="E12" s="19" t="s">
        <v>31</v>
      </c>
      <c r="F12" s="20">
        <v>49000</v>
      </c>
      <c r="G12" s="21"/>
      <c r="H12" s="22">
        <f>ROUND(G12,2)*F12</f>
        <v>0</v>
      </c>
      <c r="I12" s="2"/>
    </row>
    <row r="13" spans="1:9" ht="36" customHeight="1">
      <c r="A13" s="5" t="s">
        <v>32</v>
      </c>
      <c r="B13" s="17" t="s">
        <v>461</v>
      </c>
      <c r="C13" s="9" t="s">
        <v>33</v>
      </c>
      <c r="D13" s="18" t="s">
        <v>495</v>
      </c>
      <c r="E13" s="19" t="s">
        <v>28</v>
      </c>
      <c r="F13" s="20">
        <v>4500</v>
      </c>
      <c r="G13" s="21"/>
      <c r="H13" s="22">
        <f>ROUND(G13,2)*F13</f>
        <v>0</v>
      </c>
      <c r="I13" s="2"/>
    </row>
    <row r="14" spans="1:9" ht="36" customHeight="1">
      <c r="A14" s="6" t="s">
        <v>34</v>
      </c>
      <c r="B14" s="17" t="s">
        <v>140</v>
      </c>
      <c r="C14" s="9" t="s">
        <v>35</v>
      </c>
      <c r="D14" s="18" t="s">
        <v>136</v>
      </c>
      <c r="E14" s="19" t="s">
        <v>29</v>
      </c>
      <c r="F14" s="20">
        <v>3000</v>
      </c>
      <c r="G14" s="21"/>
      <c r="H14" s="22">
        <f>ROUND(G14,2)*F14</f>
        <v>0</v>
      </c>
      <c r="I14" s="2" t="s">
        <v>151</v>
      </c>
    </row>
    <row r="15" spans="1:9" ht="36" customHeight="1">
      <c r="A15" s="5" t="s">
        <v>152</v>
      </c>
      <c r="B15" s="17" t="s">
        <v>141</v>
      </c>
      <c r="C15" s="9" t="s">
        <v>154</v>
      </c>
      <c r="D15" s="18" t="s">
        <v>155</v>
      </c>
      <c r="E15" s="19" t="s">
        <v>29</v>
      </c>
      <c r="F15" s="20">
        <v>12000</v>
      </c>
      <c r="G15" s="21"/>
      <c r="H15" s="22">
        <f>ROUND(G15,2)*F15</f>
        <v>0</v>
      </c>
      <c r="I15" s="2"/>
    </row>
    <row r="16" spans="1:9" ht="36" customHeight="1">
      <c r="A16" s="5" t="s">
        <v>158</v>
      </c>
      <c r="B16" s="17" t="s">
        <v>143</v>
      </c>
      <c r="C16" s="9" t="s">
        <v>160</v>
      </c>
      <c r="D16" s="18" t="s">
        <v>136</v>
      </c>
      <c r="E16" s="19"/>
      <c r="F16" s="20"/>
      <c r="G16" s="23"/>
      <c r="H16" s="22"/>
      <c r="I16" s="2"/>
    </row>
    <row r="17" spans="1:9" ht="36" customHeight="1">
      <c r="A17" s="6" t="s">
        <v>161</v>
      </c>
      <c r="B17" s="24" t="s">
        <v>30</v>
      </c>
      <c r="C17" s="9" t="s">
        <v>162</v>
      </c>
      <c r="D17" s="18" t="s">
        <v>2</v>
      </c>
      <c r="E17" s="19" t="s">
        <v>36</v>
      </c>
      <c r="F17" s="20">
        <v>25</v>
      </c>
      <c r="G17" s="21"/>
      <c r="H17" s="22">
        <f aca="true" t="shared" si="0" ref="H17:H22">ROUND(G17,2)*F17</f>
        <v>0</v>
      </c>
      <c r="I17" s="2"/>
    </row>
    <row r="18" spans="1:9" ht="36" customHeight="1">
      <c r="A18" s="6" t="s">
        <v>163</v>
      </c>
      <c r="B18" s="24" t="s">
        <v>41</v>
      </c>
      <c r="C18" s="9" t="s">
        <v>164</v>
      </c>
      <c r="D18" s="18" t="s">
        <v>2</v>
      </c>
      <c r="E18" s="19" t="s">
        <v>36</v>
      </c>
      <c r="F18" s="20">
        <v>2</v>
      </c>
      <c r="G18" s="21"/>
      <c r="H18" s="22">
        <f t="shared" si="0"/>
        <v>0</v>
      </c>
      <c r="I18" s="2"/>
    </row>
    <row r="19" spans="1:9" ht="36" customHeight="1">
      <c r="A19" s="5" t="s">
        <v>166</v>
      </c>
      <c r="B19" s="17" t="s">
        <v>149</v>
      </c>
      <c r="C19" s="9" t="s">
        <v>167</v>
      </c>
      <c r="D19" s="18" t="s">
        <v>168</v>
      </c>
      <c r="E19" s="19" t="s">
        <v>29</v>
      </c>
      <c r="F19" s="20">
        <v>35600</v>
      </c>
      <c r="G19" s="21"/>
      <c r="H19" s="22">
        <f t="shared" si="0"/>
        <v>0</v>
      </c>
      <c r="I19" s="2"/>
    </row>
    <row r="20" spans="1:9" ht="36" customHeight="1">
      <c r="A20" s="6" t="s">
        <v>441</v>
      </c>
      <c r="B20" s="17" t="s">
        <v>253</v>
      </c>
      <c r="C20" s="9" t="s">
        <v>442</v>
      </c>
      <c r="D20" s="18" t="s">
        <v>443</v>
      </c>
      <c r="E20" s="19" t="s">
        <v>28</v>
      </c>
      <c r="F20" s="20">
        <v>700</v>
      </c>
      <c r="G20" s="21"/>
      <c r="H20" s="22">
        <f t="shared" si="0"/>
        <v>0</v>
      </c>
      <c r="I20" s="2"/>
    </row>
    <row r="21" spans="1:9" ht="36" customHeight="1">
      <c r="A21" s="5" t="s">
        <v>444</v>
      </c>
      <c r="B21" s="17" t="s">
        <v>150</v>
      </c>
      <c r="C21" s="9" t="s">
        <v>583</v>
      </c>
      <c r="D21" s="18" t="s">
        <v>443</v>
      </c>
      <c r="E21" s="19" t="s">
        <v>28</v>
      </c>
      <c r="F21" s="20">
        <v>17600</v>
      </c>
      <c r="G21" s="21"/>
      <c r="H21" s="22">
        <f t="shared" si="0"/>
        <v>0</v>
      </c>
      <c r="I21" s="2"/>
    </row>
    <row r="22" spans="1:9" ht="36" customHeight="1">
      <c r="A22" s="6" t="s">
        <v>445</v>
      </c>
      <c r="B22" s="17" t="s">
        <v>153</v>
      </c>
      <c r="C22" s="9" t="s">
        <v>584</v>
      </c>
      <c r="D22" s="18" t="s">
        <v>443</v>
      </c>
      <c r="E22" s="19" t="s">
        <v>28</v>
      </c>
      <c r="F22" s="20">
        <v>7800</v>
      </c>
      <c r="G22" s="21"/>
      <c r="H22" s="22">
        <f t="shared" si="0"/>
        <v>0</v>
      </c>
      <c r="I22" s="2"/>
    </row>
    <row r="23" spans="1:9" ht="36" customHeight="1">
      <c r="A23" s="6" t="s">
        <v>446</v>
      </c>
      <c r="B23" s="17" t="s">
        <v>156</v>
      </c>
      <c r="C23" s="9" t="s">
        <v>447</v>
      </c>
      <c r="D23" s="18" t="s">
        <v>443</v>
      </c>
      <c r="E23" s="19"/>
      <c r="F23" s="20"/>
      <c r="G23" s="23"/>
      <c r="H23" s="22"/>
      <c r="I23" s="2"/>
    </row>
    <row r="24" spans="1:9" ht="36" customHeight="1">
      <c r="A24" s="5" t="s">
        <v>448</v>
      </c>
      <c r="B24" s="24" t="s">
        <v>30</v>
      </c>
      <c r="C24" s="9" t="s">
        <v>449</v>
      </c>
      <c r="D24" s="18"/>
      <c r="E24" s="19" t="s">
        <v>28</v>
      </c>
      <c r="F24" s="20">
        <v>16000</v>
      </c>
      <c r="G24" s="21"/>
      <c r="H24" s="22">
        <f>ROUND(G24,2)*F24</f>
        <v>0</v>
      </c>
      <c r="I24" s="2"/>
    </row>
    <row r="25" spans="1:8" ht="36" customHeight="1">
      <c r="A25" s="70"/>
      <c r="B25" s="87"/>
      <c r="C25" s="49" t="s">
        <v>169</v>
      </c>
      <c r="D25" s="88"/>
      <c r="E25" s="89"/>
      <c r="F25" s="90"/>
      <c r="G25" s="91"/>
      <c r="H25" s="91"/>
    </row>
    <row r="26" spans="1:9" ht="36" customHeight="1">
      <c r="A26" s="7" t="s">
        <v>83</v>
      </c>
      <c r="B26" s="17" t="s">
        <v>157</v>
      </c>
      <c r="C26" s="9" t="s">
        <v>85</v>
      </c>
      <c r="D26" s="18" t="s">
        <v>136</v>
      </c>
      <c r="E26" s="19"/>
      <c r="F26" s="20"/>
      <c r="G26" s="23"/>
      <c r="H26" s="22"/>
      <c r="I26" s="2"/>
    </row>
    <row r="27" spans="1:9" ht="36" customHeight="1">
      <c r="A27" s="7" t="s">
        <v>86</v>
      </c>
      <c r="B27" s="24" t="s">
        <v>30</v>
      </c>
      <c r="C27" s="9" t="s">
        <v>87</v>
      </c>
      <c r="D27" s="18" t="s">
        <v>2</v>
      </c>
      <c r="E27" s="19" t="s">
        <v>29</v>
      </c>
      <c r="F27" s="20">
        <v>3750</v>
      </c>
      <c r="G27" s="21"/>
      <c r="H27" s="22">
        <f>ROUND(G27,2)*F27</f>
        <v>0</v>
      </c>
      <c r="I27" s="2"/>
    </row>
    <row r="28" spans="1:9" ht="36" customHeight="1">
      <c r="A28" s="7" t="s">
        <v>100</v>
      </c>
      <c r="B28" s="116" t="s">
        <v>41</v>
      </c>
      <c r="C28" s="29" t="s">
        <v>101</v>
      </c>
      <c r="D28" s="30" t="s">
        <v>2</v>
      </c>
      <c r="E28" s="31" t="s">
        <v>29</v>
      </c>
      <c r="F28" s="117">
        <v>11200</v>
      </c>
      <c r="G28" s="33"/>
      <c r="H28" s="118">
        <f>ROUND(G28,2)*F28</f>
        <v>0</v>
      </c>
      <c r="I28" s="3"/>
    </row>
    <row r="29" spans="1:9" ht="36" customHeight="1">
      <c r="A29" s="7" t="s">
        <v>37</v>
      </c>
      <c r="B29" s="17" t="s">
        <v>159</v>
      </c>
      <c r="C29" s="9" t="s">
        <v>38</v>
      </c>
      <c r="D29" s="18" t="s">
        <v>170</v>
      </c>
      <c r="E29" s="19"/>
      <c r="F29" s="20"/>
      <c r="G29" s="23"/>
      <c r="H29" s="22"/>
      <c r="I29" s="2"/>
    </row>
    <row r="30" spans="1:9" ht="36" customHeight="1">
      <c r="A30" s="7" t="s">
        <v>171</v>
      </c>
      <c r="B30" s="24" t="s">
        <v>30</v>
      </c>
      <c r="C30" s="9" t="s">
        <v>172</v>
      </c>
      <c r="D30" s="18" t="s">
        <v>2</v>
      </c>
      <c r="E30" s="19" t="s">
        <v>29</v>
      </c>
      <c r="F30" s="20">
        <v>20</v>
      </c>
      <c r="G30" s="21"/>
      <c r="H30" s="22">
        <f>ROUND(G30,2)*F30</f>
        <v>0</v>
      </c>
      <c r="I30" s="3"/>
    </row>
    <row r="31" spans="1:9" ht="36" customHeight="1">
      <c r="A31" s="7" t="s">
        <v>173</v>
      </c>
      <c r="B31" s="24" t="s">
        <v>41</v>
      </c>
      <c r="C31" s="9" t="s">
        <v>174</v>
      </c>
      <c r="D31" s="18" t="s">
        <v>2</v>
      </c>
      <c r="E31" s="19" t="s">
        <v>29</v>
      </c>
      <c r="F31" s="20">
        <v>80</v>
      </c>
      <c r="G31" s="21"/>
      <c r="H31" s="22">
        <f>ROUND(G31,2)*F31</f>
        <v>0</v>
      </c>
      <c r="I31" s="3"/>
    </row>
    <row r="32" spans="1:9" ht="36" customHeight="1">
      <c r="A32" s="7" t="s">
        <v>39</v>
      </c>
      <c r="B32" s="17" t="s">
        <v>165</v>
      </c>
      <c r="C32" s="9" t="s">
        <v>40</v>
      </c>
      <c r="D32" s="18" t="s">
        <v>170</v>
      </c>
      <c r="E32" s="19"/>
      <c r="F32" s="20"/>
      <c r="G32" s="23"/>
      <c r="H32" s="22"/>
      <c r="I32" s="2"/>
    </row>
    <row r="33" spans="1:9" ht="36" customHeight="1">
      <c r="A33" s="7" t="s">
        <v>182</v>
      </c>
      <c r="B33" s="24" t="s">
        <v>30</v>
      </c>
      <c r="C33" s="9" t="s">
        <v>183</v>
      </c>
      <c r="D33" s="18" t="s">
        <v>2</v>
      </c>
      <c r="E33" s="19" t="s">
        <v>29</v>
      </c>
      <c r="F33" s="20">
        <v>40</v>
      </c>
      <c r="G33" s="21"/>
      <c r="H33" s="22">
        <f>ROUND(G33,2)*F33</f>
        <v>0</v>
      </c>
      <c r="I33" s="2"/>
    </row>
    <row r="34" spans="1:9" ht="36" customHeight="1">
      <c r="A34" s="7" t="s">
        <v>184</v>
      </c>
      <c r="B34" s="24" t="s">
        <v>41</v>
      </c>
      <c r="C34" s="9" t="s">
        <v>185</v>
      </c>
      <c r="D34" s="18" t="s">
        <v>2</v>
      </c>
      <c r="E34" s="19" t="s">
        <v>29</v>
      </c>
      <c r="F34" s="20">
        <v>800</v>
      </c>
      <c r="G34" s="21"/>
      <c r="H34" s="22">
        <f>ROUND(G34,2)*F34</f>
        <v>0</v>
      </c>
      <c r="I34" s="2"/>
    </row>
    <row r="35" spans="1:9" ht="36" customHeight="1">
      <c r="A35" s="7" t="s">
        <v>186</v>
      </c>
      <c r="B35" s="24" t="s">
        <v>55</v>
      </c>
      <c r="C35" s="9" t="s">
        <v>187</v>
      </c>
      <c r="D35" s="18" t="s">
        <v>2</v>
      </c>
      <c r="E35" s="19" t="s">
        <v>29</v>
      </c>
      <c r="F35" s="20">
        <v>20</v>
      </c>
      <c r="G35" s="21"/>
      <c r="H35" s="22">
        <f>ROUND(G35,2)*F35</f>
        <v>0</v>
      </c>
      <c r="I35" s="2"/>
    </row>
    <row r="36" spans="1:9" ht="36" customHeight="1">
      <c r="A36" s="7" t="s">
        <v>188</v>
      </c>
      <c r="B36" s="24" t="s">
        <v>73</v>
      </c>
      <c r="C36" s="9" t="s">
        <v>189</v>
      </c>
      <c r="D36" s="18" t="s">
        <v>2</v>
      </c>
      <c r="E36" s="19" t="s">
        <v>29</v>
      </c>
      <c r="F36" s="20">
        <v>80</v>
      </c>
      <c r="G36" s="21"/>
      <c r="H36" s="22">
        <f>ROUND(G36,2)*F36</f>
        <v>0</v>
      </c>
      <c r="I36" s="2"/>
    </row>
    <row r="37" spans="1:9" ht="36" customHeight="1">
      <c r="A37" s="7" t="s">
        <v>190</v>
      </c>
      <c r="B37" s="17" t="s">
        <v>254</v>
      </c>
      <c r="C37" s="9" t="s">
        <v>191</v>
      </c>
      <c r="D37" s="18" t="s">
        <v>170</v>
      </c>
      <c r="E37" s="19"/>
      <c r="F37" s="20"/>
      <c r="G37" s="23"/>
      <c r="H37" s="22"/>
      <c r="I37" s="2"/>
    </row>
    <row r="38" spans="1:9" ht="36" customHeight="1">
      <c r="A38" s="7" t="s">
        <v>192</v>
      </c>
      <c r="B38" s="24" t="s">
        <v>30</v>
      </c>
      <c r="C38" s="9" t="s">
        <v>172</v>
      </c>
      <c r="D38" s="18" t="s">
        <v>2</v>
      </c>
      <c r="E38" s="19" t="s">
        <v>29</v>
      </c>
      <c r="F38" s="20">
        <v>20</v>
      </c>
      <c r="G38" s="21"/>
      <c r="H38" s="22">
        <f>ROUND(G38,2)*F38</f>
        <v>0</v>
      </c>
      <c r="I38" s="3"/>
    </row>
    <row r="39" spans="1:9" ht="36" customHeight="1">
      <c r="A39" s="7" t="s">
        <v>193</v>
      </c>
      <c r="B39" s="24" t="s">
        <v>41</v>
      </c>
      <c r="C39" s="9" t="s">
        <v>174</v>
      </c>
      <c r="D39" s="18" t="s">
        <v>2</v>
      </c>
      <c r="E39" s="19" t="s">
        <v>29</v>
      </c>
      <c r="F39" s="20">
        <v>20</v>
      </c>
      <c r="G39" s="21"/>
      <c r="H39" s="22">
        <f>ROUND(G39,2)*F39</f>
        <v>0</v>
      </c>
      <c r="I39" s="3"/>
    </row>
    <row r="40" spans="1:9" ht="36" customHeight="1">
      <c r="A40" s="7" t="s">
        <v>42</v>
      </c>
      <c r="B40" s="17" t="s">
        <v>535</v>
      </c>
      <c r="C40" s="9" t="s">
        <v>43</v>
      </c>
      <c r="D40" s="18" t="s">
        <v>170</v>
      </c>
      <c r="E40" s="19"/>
      <c r="F40" s="20"/>
      <c r="G40" s="23"/>
      <c r="H40" s="22"/>
      <c r="I40" s="2"/>
    </row>
    <row r="41" spans="1:9" ht="36" customHeight="1">
      <c r="A41" s="7" t="s">
        <v>194</v>
      </c>
      <c r="B41" s="24" t="s">
        <v>30</v>
      </c>
      <c r="C41" s="9" t="s">
        <v>175</v>
      </c>
      <c r="D41" s="18" t="s">
        <v>2</v>
      </c>
      <c r="E41" s="19" t="s">
        <v>29</v>
      </c>
      <c r="F41" s="20">
        <v>5</v>
      </c>
      <c r="G41" s="21"/>
      <c r="H41" s="22">
        <f aca="true" t="shared" si="1" ref="H41:H57">ROUND(G41,2)*F41</f>
        <v>0</v>
      </c>
      <c r="I41" s="2"/>
    </row>
    <row r="42" spans="1:9" ht="36" customHeight="1">
      <c r="A42" s="7" t="s">
        <v>195</v>
      </c>
      <c r="B42" s="24" t="s">
        <v>41</v>
      </c>
      <c r="C42" s="9" t="s">
        <v>177</v>
      </c>
      <c r="D42" s="18" t="s">
        <v>2</v>
      </c>
      <c r="E42" s="19" t="s">
        <v>29</v>
      </c>
      <c r="F42" s="20">
        <v>10</v>
      </c>
      <c r="G42" s="21"/>
      <c r="H42" s="22">
        <f t="shared" si="1"/>
        <v>0</v>
      </c>
      <c r="I42" s="2"/>
    </row>
    <row r="43" spans="1:9" ht="36" customHeight="1">
      <c r="A43" s="7" t="s">
        <v>196</v>
      </c>
      <c r="B43" s="24" t="s">
        <v>55</v>
      </c>
      <c r="C43" s="9" t="s">
        <v>179</v>
      </c>
      <c r="D43" s="18" t="s">
        <v>2</v>
      </c>
      <c r="E43" s="19" t="s">
        <v>29</v>
      </c>
      <c r="F43" s="20">
        <v>10</v>
      </c>
      <c r="G43" s="21"/>
      <c r="H43" s="22">
        <f t="shared" si="1"/>
        <v>0</v>
      </c>
      <c r="I43" s="2"/>
    </row>
    <row r="44" spans="1:9" ht="36" customHeight="1">
      <c r="A44" s="7" t="s">
        <v>197</v>
      </c>
      <c r="B44" s="24" t="s">
        <v>73</v>
      </c>
      <c r="C44" s="9" t="s">
        <v>181</v>
      </c>
      <c r="D44" s="18" t="s">
        <v>2</v>
      </c>
      <c r="E44" s="19" t="s">
        <v>29</v>
      </c>
      <c r="F44" s="20">
        <v>10</v>
      </c>
      <c r="G44" s="21"/>
      <c r="H44" s="22">
        <f t="shared" si="1"/>
        <v>0</v>
      </c>
      <c r="I44" s="2"/>
    </row>
    <row r="45" spans="1:9" ht="36" customHeight="1">
      <c r="A45" s="7" t="s">
        <v>198</v>
      </c>
      <c r="B45" s="24" t="s">
        <v>76</v>
      </c>
      <c r="C45" s="9" t="s">
        <v>183</v>
      </c>
      <c r="D45" s="18" t="s">
        <v>2</v>
      </c>
      <c r="E45" s="19" t="s">
        <v>29</v>
      </c>
      <c r="F45" s="20">
        <v>10</v>
      </c>
      <c r="G45" s="21"/>
      <c r="H45" s="22">
        <f t="shared" si="1"/>
        <v>0</v>
      </c>
      <c r="I45" s="2"/>
    </row>
    <row r="46" spans="1:9" ht="36" customHeight="1">
      <c r="A46" s="7" t="s">
        <v>199</v>
      </c>
      <c r="B46" s="24" t="s">
        <v>176</v>
      </c>
      <c r="C46" s="9" t="s">
        <v>185</v>
      </c>
      <c r="D46" s="18" t="s">
        <v>2</v>
      </c>
      <c r="E46" s="19" t="s">
        <v>29</v>
      </c>
      <c r="F46" s="20">
        <v>50</v>
      </c>
      <c r="G46" s="21"/>
      <c r="H46" s="22">
        <f t="shared" si="1"/>
        <v>0</v>
      </c>
      <c r="I46" s="2"/>
    </row>
    <row r="47" spans="1:9" ht="36" customHeight="1">
      <c r="A47" s="7" t="s">
        <v>200</v>
      </c>
      <c r="B47" s="24" t="s">
        <v>178</v>
      </c>
      <c r="C47" s="9" t="s">
        <v>187</v>
      </c>
      <c r="D47" s="18" t="s">
        <v>2</v>
      </c>
      <c r="E47" s="19" t="s">
        <v>29</v>
      </c>
      <c r="F47" s="20">
        <v>10</v>
      </c>
      <c r="G47" s="21"/>
      <c r="H47" s="22">
        <f t="shared" si="1"/>
        <v>0</v>
      </c>
      <c r="I47" s="3"/>
    </row>
    <row r="48" spans="1:9" ht="36" customHeight="1">
      <c r="A48" s="7" t="s">
        <v>201</v>
      </c>
      <c r="B48" s="116" t="s">
        <v>180</v>
      </c>
      <c r="C48" s="29" t="s">
        <v>189</v>
      </c>
      <c r="D48" s="30" t="s">
        <v>2</v>
      </c>
      <c r="E48" s="31" t="s">
        <v>29</v>
      </c>
      <c r="F48" s="117">
        <v>10</v>
      </c>
      <c r="G48" s="33"/>
      <c r="H48" s="118">
        <f t="shared" si="1"/>
        <v>0</v>
      </c>
      <c r="I48" s="3"/>
    </row>
    <row r="49" spans="1:9" ht="36" customHeight="1">
      <c r="A49" s="7" t="s">
        <v>346</v>
      </c>
      <c r="B49" s="17" t="s">
        <v>536</v>
      </c>
      <c r="C49" s="9" t="s">
        <v>351</v>
      </c>
      <c r="D49" s="18" t="s">
        <v>170</v>
      </c>
      <c r="E49" s="19"/>
      <c r="F49" s="20"/>
      <c r="G49" s="23"/>
      <c r="H49" s="22">
        <f t="shared" si="1"/>
        <v>0</v>
      </c>
      <c r="I49" s="3"/>
    </row>
    <row r="50" spans="1:9" ht="36" customHeight="1">
      <c r="A50" s="7" t="s">
        <v>389</v>
      </c>
      <c r="B50" s="24" t="s">
        <v>30</v>
      </c>
      <c r="C50" s="9" t="s">
        <v>175</v>
      </c>
      <c r="D50" s="18" t="s">
        <v>2</v>
      </c>
      <c r="E50" s="19" t="s">
        <v>29</v>
      </c>
      <c r="F50" s="20">
        <v>15</v>
      </c>
      <c r="G50" s="21"/>
      <c r="H50" s="22">
        <f t="shared" si="1"/>
        <v>0</v>
      </c>
      <c r="I50" s="3"/>
    </row>
    <row r="51" spans="1:9" ht="36" customHeight="1">
      <c r="A51" s="7" t="s">
        <v>390</v>
      </c>
      <c r="B51" s="24" t="s">
        <v>41</v>
      </c>
      <c r="C51" s="9" t="s">
        <v>177</v>
      </c>
      <c r="D51" s="18" t="s">
        <v>2</v>
      </c>
      <c r="E51" s="19" t="s">
        <v>29</v>
      </c>
      <c r="F51" s="20">
        <v>30</v>
      </c>
      <c r="G51" s="21"/>
      <c r="H51" s="22">
        <f t="shared" si="1"/>
        <v>0</v>
      </c>
      <c r="I51" s="3"/>
    </row>
    <row r="52" spans="1:9" ht="36" customHeight="1">
      <c r="A52" s="7" t="s">
        <v>391</v>
      </c>
      <c r="B52" s="24" t="s">
        <v>55</v>
      </c>
      <c r="C52" s="9" t="s">
        <v>179</v>
      </c>
      <c r="D52" s="18" t="s">
        <v>2</v>
      </c>
      <c r="E52" s="19" t="s">
        <v>29</v>
      </c>
      <c r="F52" s="20">
        <v>10</v>
      </c>
      <c r="G52" s="21"/>
      <c r="H52" s="22">
        <f t="shared" si="1"/>
        <v>0</v>
      </c>
      <c r="I52" s="3"/>
    </row>
    <row r="53" spans="1:9" ht="36" customHeight="1">
      <c r="A53" s="7" t="s">
        <v>392</v>
      </c>
      <c r="B53" s="24" t="s">
        <v>73</v>
      </c>
      <c r="C53" s="9" t="s">
        <v>181</v>
      </c>
      <c r="D53" s="18" t="s">
        <v>2</v>
      </c>
      <c r="E53" s="19" t="s">
        <v>29</v>
      </c>
      <c r="F53" s="20">
        <v>10</v>
      </c>
      <c r="G53" s="21"/>
      <c r="H53" s="22">
        <f t="shared" si="1"/>
        <v>0</v>
      </c>
      <c r="I53" s="3"/>
    </row>
    <row r="54" spans="1:9" ht="36" customHeight="1">
      <c r="A54" s="7" t="s">
        <v>347</v>
      </c>
      <c r="B54" s="24" t="s">
        <v>76</v>
      </c>
      <c r="C54" s="9" t="s">
        <v>183</v>
      </c>
      <c r="D54" s="18" t="s">
        <v>2</v>
      </c>
      <c r="E54" s="19" t="s">
        <v>29</v>
      </c>
      <c r="F54" s="20">
        <v>20</v>
      </c>
      <c r="G54" s="21"/>
      <c r="H54" s="22">
        <f t="shared" si="1"/>
        <v>0</v>
      </c>
      <c r="I54" s="3"/>
    </row>
    <row r="55" spans="1:9" ht="36" customHeight="1">
      <c r="A55" s="7" t="s">
        <v>348</v>
      </c>
      <c r="B55" s="24" t="s">
        <v>176</v>
      </c>
      <c r="C55" s="9" t="s">
        <v>185</v>
      </c>
      <c r="D55" s="18" t="s">
        <v>2</v>
      </c>
      <c r="E55" s="19" t="s">
        <v>29</v>
      </c>
      <c r="F55" s="20">
        <v>400</v>
      </c>
      <c r="G55" s="21"/>
      <c r="H55" s="22">
        <f t="shared" si="1"/>
        <v>0</v>
      </c>
      <c r="I55" s="3"/>
    </row>
    <row r="56" spans="1:9" ht="36" customHeight="1">
      <c r="A56" s="7" t="s">
        <v>349</v>
      </c>
      <c r="B56" s="24" t="s">
        <v>178</v>
      </c>
      <c r="C56" s="9" t="s">
        <v>187</v>
      </c>
      <c r="D56" s="18" t="s">
        <v>2</v>
      </c>
      <c r="E56" s="19" t="s">
        <v>29</v>
      </c>
      <c r="F56" s="20">
        <v>10</v>
      </c>
      <c r="G56" s="21"/>
      <c r="H56" s="22">
        <f t="shared" si="1"/>
        <v>0</v>
      </c>
      <c r="I56" s="3"/>
    </row>
    <row r="57" spans="1:9" ht="36" customHeight="1">
      <c r="A57" s="7" t="s">
        <v>350</v>
      </c>
      <c r="B57" s="24" t="s">
        <v>180</v>
      </c>
      <c r="C57" s="9" t="s">
        <v>189</v>
      </c>
      <c r="D57" s="18" t="s">
        <v>2</v>
      </c>
      <c r="E57" s="19" t="s">
        <v>29</v>
      </c>
      <c r="F57" s="20">
        <v>30</v>
      </c>
      <c r="G57" s="21"/>
      <c r="H57" s="22">
        <f t="shared" si="1"/>
        <v>0</v>
      </c>
      <c r="I57" s="3"/>
    </row>
    <row r="58" spans="1:9" ht="36" customHeight="1">
      <c r="A58" s="7" t="s">
        <v>44</v>
      </c>
      <c r="B58" s="17" t="s">
        <v>537</v>
      </c>
      <c r="C58" s="9" t="s">
        <v>45</v>
      </c>
      <c r="D58" s="18" t="s">
        <v>202</v>
      </c>
      <c r="E58" s="19"/>
      <c r="F58" s="20"/>
      <c r="G58" s="23"/>
      <c r="H58" s="22"/>
      <c r="I58" s="2"/>
    </row>
    <row r="59" spans="1:9" ht="36" customHeight="1">
      <c r="A59" s="7" t="s">
        <v>46</v>
      </c>
      <c r="B59" s="24" t="s">
        <v>30</v>
      </c>
      <c r="C59" s="9" t="s">
        <v>47</v>
      </c>
      <c r="D59" s="18" t="s">
        <v>2</v>
      </c>
      <c r="E59" s="19" t="s">
        <v>36</v>
      </c>
      <c r="F59" s="20">
        <v>1600</v>
      </c>
      <c r="G59" s="21"/>
      <c r="H59" s="22">
        <f>ROUND(G59,2)*F59</f>
        <v>0</v>
      </c>
      <c r="I59" s="2"/>
    </row>
    <row r="60" spans="1:9" ht="36" customHeight="1">
      <c r="A60" s="7" t="s">
        <v>102</v>
      </c>
      <c r="B60" s="24" t="s">
        <v>41</v>
      </c>
      <c r="C60" s="9" t="s">
        <v>103</v>
      </c>
      <c r="D60" s="18" t="s">
        <v>2</v>
      </c>
      <c r="E60" s="19" t="s">
        <v>36</v>
      </c>
      <c r="F60" s="20">
        <v>200</v>
      </c>
      <c r="G60" s="21"/>
      <c r="H60" s="22">
        <f>ROUND(G60,2)*F60</f>
        <v>0</v>
      </c>
      <c r="I60" s="2"/>
    </row>
    <row r="61" spans="1:9" ht="36" customHeight="1">
      <c r="A61" s="7" t="s">
        <v>48</v>
      </c>
      <c r="B61" s="17" t="s">
        <v>255</v>
      </c>
      <c r="C61" s="9" t="s">
        <v>49</v>
      </c>
      <c r="D61" s="18" t="s">
        <v>202</v>
      </c>
      <c r="E61" s="19"/>
      <c r="F61" s="20"/>
      <c r="G61" s="23"/>
      <c r="H61" s="22"/>
      <c r="I61" s="2"/>
    </row>
    <row r="62" spans="1:9" ht="36" customHeight="1">
      <c r="A62" s="7" t="s">
        <v>50</v>
      </c>
      <c r="B62" s="24" t="s">
        <v>30</v>
      </c>
      <c r="C62" s="9" t="s">
        <v>51</v>
      </c>
      <c r="D62" s="18" t="s">
        <v>2</v>
      </c>
      <c r="E62" s="19" t="s">
        <v>36</v>
      </c>
      <c r="F62" s="20">
        <v>3900</v>
      </c>
      <c r="G62" s="21"/>
      <c r="H62" s="22">
        <f>ROUND(G62,2)*F62</f>
        <v>0</v>
      </c>
      <c r="I62" s="2"/>
    </row>
    <row r="63" spans="1:9" ht="36" customHeight="1">
      <c r="A63" s="7" t="s">
        <v>52</v>
      </c>
      <c r="B63" s="24" t="s">
        <v>41</v>
      </c>
      <c r="C63" s="9" t="s">
        <v>53</v>
      </c>
      <c r="D63" s="18" t="s">
        <v>2</v>
      </c>
      <c r="E63" s="19" t="s">
        <v>36</v>
      </c>
      <c r="F63" s="20">
        <v>1800</v>
      </c>
      <c r="G63" s="21"/>
      <c r="H63" s="22">
        <f>ROUND(G63,2)*F63</f>
        <v>0</v>
      </c>
      <c r="I63" s="2"/>
    </row>
    <row r="64" spans="1:9" ht="36" customHeight="1">
      <c r="A64" s="7" t="s">
        <v>203</v>
      </c>
      <c r="B64" s="17" t="s">
        <v>256</v>
      </c>
      <c r="C64" s="9" t="s">
        <v>204</v>
      </c>
      <c r="D64" s="18" t="s">
        <v>104</v>
      </c>
      <c r="E64" s="19"/>
      <c r="F64" s="20"/>
      <c r="G64" s="23"/>
      <c r="H64" s="22"/>
      <c r="I64" s="2"/>
    </row>
    <row r="65" spans="1:9" ht="36" customHeight="1">
      <c r="A65" s="7" t="s">
        <v>205</v>
      </c>
      <c r="B65" s="24" t="s">
        <v>30</v>
      </c>
      <c r="C65" s="9" t="s">
        <v>206</v>
      </c>
      <c r="D65" s="18" t="s">
        <v>2</v>
      </c>
      <c r="E65" s="19" t="s">
        <v>29</v>
      </c>
      <c r="F65" s="20">
        <v>840</v>
      </c>
      <c r="G65" s="21"/>
      <c r="H65" s="22">
        <f>ROUND(G65,2)*F65</f>
        <v>0</v>
      </c>
      <c r="I65" s="2"/>
    </row>
    <row r="66" spans="1:9" ht="36" customHeight="1">
      <c r="A66" s="7" t="s">
        <v>207</v>
      </c>
      <c r="B66" s="24" t="s">
        <v>41</v>
      </c>
      <c r="C66" s="9" t="s">
        <v>208</v>
      </c>
      <c r="D66" s="18" t="s">
        <v>2</v>
      </c>
      <c r="E66" s="19" t="s">
        <v>29</v>
      </c>
      <c r="F66" s="20">
        <v>730</v>
      </c>
      <c r="G66" s="21"/>
      <c r="H66" s="22">
        <f>ROUND(G66,2)*F66</f>
        <v>0</v>
      </c>
      <c r="I66" s="2"/>
    </row>
    <row r="67" spans="1:9" ht="36" customHeight="1">
      <c r="A67" s="7" t="s">
        <v>320</v>
      </c>
      <c r="B67" s="24" t="s">
        <v>55</v>
      </c>
      <c r="C67" s="9" t="s">
        <v>321</v>
      </c>
      <c r="D67" s="18" t="s">
        <v>2</v>
      </c>
      <c r="E67" s="19" t="s">
        <v>29</v>
      </c>
      <c r="F67" s="20">
        <v>185</v>
      </c>
      <c r="G67" s="21"/>
      <c r="H67" s="22">
        <f>ROUND(G67,2)*F67</f>
        <v>0</v>
      </c>
      <c r="I67" s="2"/>
    </row>
    <row r="68" spans="1:9" ht="36" customHeight="1">
      <c r="A68" s="7" t="s">
        <v>209</v>
      </c>
      <c r="B68" s="116" t="s">
        <v>73</v>
      </c>
      <c r="C68" s="29" t="s">
        <v>210</v>
      </c>
      <c r="D68" s="30" t="s">
        <v>2</v>
      </c>
      <c r="E68" s="31" t="s">
        <v>29</v>
      </c>
      <c r="F68" s="117">
        <v>35</v>
      </c>
      <c r="G68" s="33"/>
      <c r="H68" s="118">
        <f>ROUND(G68,2)*F68</f>
        <v>0</v>
      </c>
      <c r="I68" s="2"/>
    </row>
    <row r="69" spans="1:9" ht="36" customHeight="1">
      <c r="A69" s="7" t="s">
        <v>360</v>
      </c>
      <c r="B69" s="17" t="s">
        <v>257</v>
      </c>
      <c r="C69" s="9" t="s">
        <v>361</v>
      </c>
      <c r="D69" s="18" t="s">
        <v>104</v>
      </c>
      <c r="E69" s="19"/>
      <c r="F69" s="20"/>
      <c r="G69" s="23"/>
      <c r="H69" s="22"/>
      <c r="I69" s="4"/>
    </row>
    <row r="70" spans="1:9" ht="36" customHeight="1">
      <c r="A70" s="7" t="s">
        <v>362</v>
      </c>
      <c r="B70" s="24" t="s">
        <v>30</v>
      </c>
      <c r="C70" s="9" t="s">
        <v>206</v>
      </c>
      <c r="D70" s="18" t="s">
        <v>211</v>
      </c>
      <c r="E70" s="19" t="s">
        <v>29</v>
      </c>
      <c r="F70" s="20">
        <v>30</v>
      </c>
      <c r="G70" s="21"/>
      <c r="H70" s="22">
        <f>ROUND(G70,2)*F70</f>
        <v>0</v>
      </c>
      <c r="I70" s="4"/>
    </row>
    <row r="71" spans="1:9" ht="36" customHeight="1">
      <c r="A71" s="7" t="s">
        <v>363</v>
      </c>
      <c r="B71" s="24" t="s">
        <v>41</v>
      </c>
      <c r="C71" s="9" t="s">
        <v>208</v>
      </c>
      <c r="D71" s="18" t="s">
        <v>212</v>
      </c>
      <c r="E71" s="19" t="s">
        <v>29</v>
      </c>
      <c r="F71" s="20">
        <v>25</v>
      </c>
      <c r="G71" s="21"/>
      <c r="H71" s="22">
        <f>ROUND(G71,2)*F71</f>
        <v>0</v>
      </c>
      <c r="I71" s="4"/>
    </row>
    <row r="72" spans="1:9" ht="36" customHeight="1">
      <c r="A72" s="7" t="s">
        <v>364</v>
      </c>
      <c r="B72" s="24" t="s">
        <v>371</v>
      </c>
      <c r="C72" s="9" t="s">
        <v>321</v>
      </c>
      <c r="D72" s="18" t="s">
        <v>352</v>
      </c>
      <c r="E72" s="19"/>
      <c r="F72" s="20"/>
      <c r="G72" s="23"/>
      <c r="H72" s="22"/>
      <c r="I72" s="4"/>
    </row>
    <row r="73" spans="1:9" ht="36" customHeight="1">
      <c r="A73" s="7" t="s">
        <v>365</v>
      </c>
      <c r="B73" s="24" t="s">
        <v>225</v>
      </c>
      <c r="C73" s="27" t="s">
        <v>366</v>
      </c>
      <c r="D73" s="18"/>
      <c r="E73" s="19" t="s">
        <v>29</v>
      </c>
      <c r="F73" s="20">
        <v>15</v>
      </c>
      <c r="G73" s="21"/>
      <c r="H73" s="22">
        <f>ROUND(G73,2)*F73</f>
        <v>0</v>
      </c>
      <c r="I73" s="4"/>
    </row>
    <row r="74" spans="1:9" ht="36" customHeight="1">
      <c r="A74" s="7" t="s">
        <v>367</v>
      </c>
      <c r="B74" s="24" t="s">
        <v>368</v>
      </c>
      <c r="C74" s="27" t="s">
        <v>369</v>
      </c>
      <c r="D74" s="18"/>
      <c r="E74" s="19" t="s">
        <v>29</v>
      </c>
      <c r="F74" s="20">
        <v>30</v>
      </c>
      <c r="G74" s="21"/>
      <c r="H74" s="22">
        <f>ROUND(G74,2)*F74</f>
        <v>0</v>
      </c>
      <c r="I74" s="4"/>
    </row>
    <row r="75" spans="1:9" ht="36" customHeight="1">
      <c r="A75" s="7" t="s">
        <v>370</v>
      </c>
      <c r="B75" s="24" t="s">
        <v>73</v>
      </c>
      <c r="C75" s="9" t="s">
        <v>210</v>
      </c>
      <c r="D75" s="18" t="s">
        <v>213</v>
      </c>
      <c r="E75" s="19" t="s">
        <v>29</v>
      </c>
      <c r="F75" s="20">
        <v>10</v>
      </c>
      <c r="G75" s="21"/>
      <c r="H75" s="22">
        <f>ROUND(G75,2)*F75</f>
        <v>0</v>
      </c>
      <c r="I75" s="4"/>
    </row>
    <row r="76" spans="1:9" ht="36" customHeight="1">
      <c r="A76" s="7" t="s">
        <v>214</v>
      </c>
      <c r="B76" s="17" t="s">
        <v>258</v>
      </c>
      <c r="C76" s="9" t="s">
        <v>216</v>
      </c>
      <c r="D76" s="18" t="s">
        <v>217</v>
      </c>
      <c r="E76" s="19"/>
      <c r="F76" s="20"/>
      <c r="G76" s="23"/>
      <c r="H76" s="22"/>
      <c r="I76" s="4"/>
    </row>
    <row r="77" spans="1:9" ht="36" customHeight="1">
      <c r="A77" s="7" t="s">
        <v>218</v>
      </c>
      <c r="B77" s="24" t="s">
        <v>30</v>
      </c>
      <c r="C77" s="9" t="s">
        <v>568</v>
      </c>
      <c r="D77" s="18" t="s">
        <v>2</v>
      </c>
      <c r="E77" s="19" t="s">
        <v>54</v>
      </c>
      <c r="F77" s="20">
        <v>1980</v>
      </c>
      <c r="G77" s="21"/>
      <c r="H77" s="22">
        <f>ROUND(G77,2)*F77</f>
        <v>0</v>
      </c>
      <c r="I77" s="4"/>
    </row>
    <row r="78" spans="1:9" ht="36" customHeight="1">
      <c r="A78" s="7" t="s">
        <v>322</v>
      </c>
      <c r="B78" s="24" t="s">
        <v>41</v>
      </c>
      <c r="C78" s="9" t="s">
        <v>323</v>
      </c>
      <c r="D78" s="18" t="s">
        <v>2</v>
      </c>
      <c r="E78" s="19" t="s">
        <v>54</v>
      </c>
      <c r="F78" s="20">
        <v>825</v>
      </c>
      <c r="G78" s="21"/>
      <c r="H78" s="22">
        <f aca="true" t="shared" si="2" ref="H78:H87">ROUND(G78,2)*F78</f>
        <v>0</v>
      </c>
      <c r="I78" s="4"/>
    </row>
    <row r="79" spans="1:9" ht="36" customHeight="1">
      <c r="A79" s="7" t="s">
        <v>324</v>
      </c>
      <c r="B79" s="24" t="s">
        <v>55</v>
      </c>
      <c r="C79" s="9" t="s">
        <v>325</v>
      </c>
      <c r="D79" s="18" t="s">
        <v>2</v>
      </c>
      <c r="E79" s="19" t="s">
        <v>54</v>
      </c>
      <c r="F79" s="20">
        <v>50</v>
      </c>
      <c r="G79" s="21"/>
      <c r="H79" s="22">
        <f t="shared" si="2"/>
        <v>0</v>
      </c>
      <c r="I79" s="4"/>
    </row>
    <row r="80" spans="1:9" ht="36" customHeight="1">
      <c r="A80" s="7" t="s">
        <v>326</v>
      </c>
      <c r="B80" s="24" t="s">
        <v>73</v>
      </c>
      <c r="C80" s="9" t="s">
        <v>482</v>
      </c>
      <c r="D80" s="18"/>
      <c r="E80" s="19" t="s">
        <v>54</v>
      </c>
      <c r="F80" s="20">
        <v>190</v>
      </c>
      <c r="G80" s="21"/>
      <c r="H80" s="22">
        <f t="shared" si="2"/>
        <v>0</v>
      </c>
      <c r="I80" s="4"/>
    </row>
    <row r="81" spans="1:9" ht="36" customHeight="1">
      <c r="A81" s="7" t="s">
        <v>372</v>
      </c>
      <c r="B81" s="17" t="s">
        <v>259</v>
      </c>
      <c r="C81" s="9" t="s">
        <v>373</v>
      </c>
      <c r="D81" s="18" t="s">
        <v>217</v>
      </c>
      <c r="E81" s="19"/>
      <c r="F81" s="20"/>
      <c r="G81" s="23"/>
      <c r="H81" s="22"/>
      <c r="I81" s="4"/>
    </row>
    <row r="82" spans="1:9" ht="36" customHeight="1">
      <c r="A82" s="7" t="s">
        <v>374</v>
      </c>
      <c r="B82" s="24" t="s">
        <v>30</v>
      </c>
      <c r="C82" s="9" t="s">
        <v>384</v>
      </c>
      <c r="D82" s="18" t="s">
        <v>375</v>
      </c>
      <c r="E82" s="19"/>
      <c r="F82" s="20"/>
      <c r="G82" s="22"/>
      <c r="H82" s="22">
        <f t="shared" si="2"/>
        <v>0</v>
      </c>
      <c r="I82" s="4"/>
    </row>
    <row r="83" spans="1:9" ht="36" customHeight="1">
      <c r="A83" s="7" t="s">
        <v>376</v>
      </c>
      <c r="B83" s="24" t="s">
        <v>225</v>
      </c>
      <c r="C83" s="27" t="s">
        <v>377</v>
      </c>
      <c r="D83" s="18"/>
      <c r="E83" s="19" t="s">
        <v>54</v>
      </c>
      <c r="F83" s="20">
        <v>15</v>
      </c>
      <c r="G83" s="21"/>
      <c r="H83" s="22">
        <f t="shared" si="2"/>
        <v>0</v>
      </c>
      <c r="I83" s="4"/>
    </row>
    <row r="84" spans="1:9" ht="36" customHeight="1">
      <c r="A84" s="7" t="s">
        <v>378</v>
      </c>
      <c r="B84" s="24" t="s">
        <v>368</v>
      </c>
      <c r="C84" s="27" t="s">
        <v>379</v>
      </c>
      <c r="D84" s="18"/>
      <c r="E84" s="19" t="s">
        <v>54</v>
      </c>
      <c r="F84" s="20">
        <v>25</v>
      </c>
      <c r="G84" s="21"/>
      <c r="H84" s="22">
        <f t="shared" si="2"/>
        <v>0</v>
      </c>
      <c r="I84" s="4"/>
    </row>
    <row r="85" spans="1:9" ht="36" customHeight="1">
      <c r="A85" s="7" t="s">
        <v>380</v>
      </c>
      <c r="B85" s="24" t="s">
        <v>41</v>
      </c>
      <c r="C85" s="9" t="s">
        <v>359</v>
      </c>
      <c r="D85" s="18" t="s">
        <v>358</v>
      </c>
      <c r="E85" s="19" t="s">
        <v>54</v>
      </c>
      <c r="F85" s="20">
        <v>30</v>
      </c>
      <c r="G85" s="21"/>
      <c r="H85" s="22">
        <f t="shared" si="2"/>
        <v>0</v>
      </c>
      <c r="I85" s="4"/>
    </row>
    <row r="86" spans="1:9" ht="36" customHeight="1">
      <c r="A86" s="7" t="s">
        <v>381</v>
      </c>
      <c r="B86" s="24" t="s">
        <v>55</v>
      </c>
      <c r="C86" s="9" t="s">
        <v>221</v>
      </c>
      <c r="D86" s="18" t="s">
        <v>383</v>
      </c>
      <c r="E86" s="19" t="s">
        <v>54</v>
      </c>
      <c r="F86" s="20">
        <v>20</v>
      </c>
      <c r="G86" s="21"/>
      <c r="H86" s="22">
        <f t="shared" si="2"/>
        <v>0</v>
      </c>
      <c r="I86" s="4"/>
    </row>
    <row r="87" spans="1:9" ht="36" customHeight="1">
      <c r="A87" s="7" t="s">
        <v>58</v>
      </c>
      <c r="B87" s="17" t="s">
        <v>260</v>
      </c>
      <c r="C87" s="9" t="s">
        <v>59</v>
      </c>
      <c r="D87" s="18" t="s">
        <v>105</v>
      </c>
      <c r="E87" s="25"/>
      <c r="F87" s="20"/>
      <c r="G87" s="23"/>
      <c r="H87" s="22">
        <f t="shared" si="2"/>
        <v>0</v>
      </c>
      <c r="I87" s="4"/>
    </row>
    <row r="88" spans="1:9" ht="36" customHeight="1">
      <c r="A88" s="7" t="s">
        <v>60</v>
      </c>
      <c r="B88" s="24" t="s">
        <v>30</v>
      </c>
      <c r="C88" s="9" t="s">
        <v>61</v>
      </c>
      <c r="D88" s="18"/>
      <c r="E88" s="19"/>
      <c r="F88" s="20"/>
      <c r="G88" s="23"/>
      <c r="H88" s="22"/>
      <c r="I88" s="4"/>
    </row>
    <row r="89" spans="1:9" ht="36" customHeight="1">
      <c r="A89" s="7" t="s">
        <v>62</v>
      </c>
      <c r="B89" s="24" t="s">
        <v>225</v>
      </c>
      <c r="C89" s="27" t="s">
        <v>226</v>
      </c>
      <c r="D89" s="18"/>
      <c r="E89" s="19" t="s">
        <v>31</v>
      </c>
      <c r="F89" s="20">
        <v>4100</v>
      </c>
      <c r="G89" s="21"/>
      <c r="H89" s="22">
        <f>ROUND(G89,2)*F89</f>
        <v>0</v>
      </c>
      <c r="I89" s="4"/>
    </row>
    <row r="90" spans="1:9" ht="36" customHeight="1">
      <c r="A90" s="7" t="s">
        <v>94</v>
      </c>
      <c r="B90" s="24" t="s">
        <v>41</v>
      </c>
      <c r="C90" s="9" t="s">
        <v>95</v>
      </c>
      <c r="D90" s="18"/>
      <c r="E90" s="19"/>
      <c r="F90" s="20"/>
      <c r="G90" s="23"/>
      <c r="H90" s="22"/>
      <c r="I90" s="2"/>
    </row>
    <row r="91" spans="1:9" ht="36" customHeight="1">
      <c r="A91" s="7" t="s">
        <v>96</v>
      </c>
      <c r="B91" s="116" t="s">
        <v>225</v>
      </c>
      <c r="C91" s="119" t="s">
        <v>226</v>
      </c>
      <c r="D91" s="30"/>
      <c r="E91" s="31" t="s">
        <v>31</v>
      </c>
      <c r="F91" s="117">
        <v>180</v>
      </c>
      <c r="G91" s="33"/>
      <c r="H91" s="118">
        <f>ROUND(G91,2)*F91</f>
        <v>0</v>
      </c>
      <c r="I91" s="2"/>
    </row>
    <row r="92" spans="1:9" ht="36" customHeight="1">
      <c r="A92" s="7" t="s">
        <v>227</v>
      </c>
      <c r="B92" s="17" t="s">
        <v>261</v>
      </c>
      <c r="C92" s="9" t="s">
        <v>229</v>
      </c>
      <c r="D92" s="18" t="s">
        <v>105</v>
      </c>
      <c r="E92" s="19" t="s">
        <v>31</v>
      </c>
      <c r="F92" s="20">
        <v>2360</v>
      </c>
      <c r="G92" s="21"/>
      <c r="H92" s="22">
        <f>ROUND(G92,2)*F92</f>
        <v>0</v>
      </c>
      <c r="I92" s="2"/>
    </row>
    <row r="93" spans="1:9" ht="36" customHeight="1">
      <c r="A93" s="7" t="s">
        <v>230</v>
      </c>
      <c r="B93" s="17" t="s">
        <v>356</v>
      </c>
      <c r="C93" s="9" t="s">
        <v>232</v>
      </c>
      <c r="D93" s="18" t="s">
        <v>233</v>
      </c>
      <c r="E93" s="19"/>
      <c r="F93" s="20"/>
      <c r="G93" s="23"/>
      <c r="H93" s="22"/>
      <c r="I93" s="2"/>
    </row>
    <row r="94" spans="1:9" ht="36" customHeight="1">
      <c r="A94" s="7" t="s">
        <v>234</v>
      </c>
      <c r="B94" s="24" t="s">
        <v>30</v>
      </c>
      <c r="C94" s="9" t="s">
        <v>235</v>
      </c>
      <c r="D94" s="18" t="s">
        <v>2</v>
      </c>
      <c r="E94" s="19" t="s">
        <v>29</v>
      </c>
      <c r="F94" s="20">
        <v>8500</v>
      </c>
      <c r="G94" s="21"/>
      <c r="H94" s="22">
        <f>ROUND(G94,2)*F94</f>
        <v>0</v>
      </c>
      <c r="I94" s="2"/>
    </row>
    <row r="95" spans="1:9" ht="36" customHeight="1">
      <c r="A95" s="7" t="s">
        <v>236</v>
      </c>
      <c r="B95" s="24" t="s">
        <v>41</v>
      </c>
      <c r="C95" s="9" t="s">
        <v>237</v>
      </c>
      <c r="D95" s="18" t="s">
        <v>2</v>
      </c>
      <c r="E95" s="19" t="s">
        <v>29</v>
      </c>
      <c r="F95" s="20">
        <v>2900</v>
      </c>
      <c r="G95" s="21"/>
      <c r="H95" s="22">
        <f>ROUND(G95,2)*F95</f>
        <v>0</v>
      </c>
      <c r="I95" s="2"/>
    </row>
    <row r="96" spans="1:9" ht="36" customHeight="1">
      <c r="A96" s="7" t="s">
        <v>238</v>
      </c>
      <c r="B96" s="24" t="s">
        <v>55</v>
      </c>
      <c r="C96" s="9" t="s">
        <v>239</v>
      </c>
      <c r="D96" s="18" t="s">
        <v>2</v>
      </c>
      <c r="E96" s="19" t="s">
        <v>29</v>
      </c>
      <c r="F96" s="20">
        <v>80</v>
      </c>
      <c r="G96" s="21"/>
      <c r="H96" s="22">
        <f>ROUND(G96,2)*F96</f>
        <v>0</v>
      </c>
      <c r="I96" s="2"/>
    </row>
    <row r="97" spans="1:9" ht="36" customHeight="1">
      <c r="A97" s="7"/>
      <c r="B97" s="48"/>
      <c r="C97" s="57" t="s">
        <v>240</v>
      </c>
      <c r="D97" s="50"/>
      <c r="E97" s="50"/>
      <c r="F97" s="58"/>
      <c r="G97" s="23"/>
      <c r="H97" s="42"/>
      <c r="I97" s="2"/>
    </row>
    <row r="98" spans="1:9" ht="36" customHeight="1">
      <c r="A98" s="6" t="s">
        <v>63</v>
      </c>
      <c r="B98" s="17" t="s">
        <v>262</v>
      </c>
      <c r="C98" s="9" t="s">
        <v>64</v>
      </c>
      <c r="D98" s="18" t="s">
        <v>497</v>
      </c>
      <c r="E98" s="19"/>
      <c r="F98" s="59"/>
      <c r="G98" s="23"/>
      <c r="H98" s="26"/>
      <c r="I98" s="2"/>
    </row>
    <row r="99" spans="1:9" ht="36" customHeight="1">
      <c r="A99" s="6" t="s">
        <v>328</v>
      </c>
      <c r="B99" s="24" t="s">
        <v>30</v>
      </c>
      <c r="C99" s="9" t="s">
        <v>330</v>
      </c>
      <c r="D99" s="18" t="s">
        <v>2</v>
      </c>
      <c r="E99" s="19" t="s">
        <v>29</v>
      </c>
      <c r="F99" s="59">
        <v>14800</v>
      </c>
      <c r="G99" s="21"/>
      <c r="H99" s="26">
        <f aca="true" t="shared" si="3" ref="H99:H106">ROUND(G99,2)*F99</f>
        <v>0</v>
      </c>
      <c r="I99" s="2"/>
    </row>
    <row r="100" spans="1:9" ht="36" customHeight="1">
      <c r="A100" s="6" t="s">
        <v>328</v>
      </c>
      <c r="B100" s="24" t="s">
        <v>41</v>
      </c>
      <c r="C100" s="9" t="s">
        <v>329</v>
      </c>
      <c r="D100" s="18" t="s">
        <v>2</v>
      </c>
      <c r="E100" s="19" t="s">
        <v>29</v>
      </c>
      <c r="F100" s="59">
        <v>4470</v>
      </c>
      <c r="G100" s="21"/>
      <c r="H100" s="26">
        <f t="shared" si="3"/>
        <v>0</v>
      </c>
      <c r="I100" s="2"/>
    </row>
    <row r="101" spans="1:9" ht="36" customHeight="1">
      <c r="A101" s="6" t="s">
        <v>107</v>
      </c>
      <c r="B101" s="24" t="s">
        <v>55</v>
      </c>
      <c r="C101" s="9" t="s">
        <v>272</v>
      </c>
      <c r="D101" s="18" t="s">
        <v>2</v>
      </c>
      <c r="E101" s="19" t="s">
        <v>29</v>
      </c>
      <c r="F101" s="59">
        <v>450</v>
      </c>
      <c r="G101" s="21"/>
      <c r="H101" s="26">
        <f t="shared" si="3"/>
        <v>0</v>
      </c>
      <c r="I101" s="3"/>
    </row>
    <row r="102" spans="1:9" ht="36" customHeight="1">
      <c r="A102" s="6" t="s">
        <v>107</v>
      </c>
      <c r="B102" s="24" t="s">
        <v>73</v>
      </c>
      <c r="C102" s="9" t="s">
        <v>108</v>
      </c>
      <c r="D102" s="18" t="s">
        <v>2</v>
      </c>
      <c r="E102" s="19" t="s">
        <v>29</v>
      </c>
      <c r="F102" s="59">
        <v>4080</v>
      </c>
      <c r="G102" s="21"/>
      <c r="H102" s="26">
        <f t="shared" si="3"/>
        <v>0</v>
      </c>
      <c r="I102" s="2"/>
    </row>
    <row r="103" spans="1:9" ht="36" customHeight="1">
      <c r="A103" s="6" t="s">
        <v>109</v>
      </c>
      <c r="B103" s="24" t="s">
        <v>76</v>
      </c>
      <c r="C103" s="9" t="s">
        <v>110</v>
      </c>
      <c r="D103" s="18" t="s">
        <v>2</v>
      </c>
      <c r="E103" s="19" t="s">
        <v>29</v>
      </c>
      <c r="F103" s="59">
        <v>170</v>
      </c>
      <c r="G103" s="21"/>
      <c r="H103" s="26">
        <f t="shared" si="3"/>
        <v>0</v>
      </c>
      <c r="I103" s="2"/>
    </row>
    <row r="104" spans="1:9" ht="36" customHeight="1">
      <c r="A104" s="6" t="s">
        <v>333</v>
      </c>
      <c r="B104" s="24" t="s">
        <v>176</v>
      </c>
      <c r="C104" s="9" t="s">
        <v>334</v>
      </c>
      <c r="D104" s="18" t="s">
        <v>211</v>
      </c>
      <c r="E104" s="19" t="s">
        <v>29</v>
      </c>
      <c r="F104" s="59">
        <v>60</v>
      </c>
      <c r="G104" s="21"/>
      <c r="H104" s="26">
        <f t="shared" si="3"/>
        <v>0</v>
      </c>
      <c r="I104" s="2"/>
    </row>
    <row r="105" spans="1:9" ht="36" customHeight="1">
      <c r="A105" s="6" t="s">
        <v>241</v>
      </c>
      <c r="B105" s="24" t="s">
        <v>178</v>
      </c>
      <c r="C105" s="9" t="s">
        <v>242</v>
      </c>
      <c r="D105" s="18" t="s">
        <v>212</v>
      </c>
      <c r="E105" s="19" t="s">
        <v>29</v>
      </c>
      <c r="F105" s="59">
        <v>300</v>
      </c>
      <c r="G105" s="21"/>
      <c r="H105" s="26">
        <f t="shared" si="3"/>
        <v>0</v>
      </c>
      <c r="I105" s="2"/>
    </row>
    <row r="106" spans="1:9" ht="36" customHeight="1">
      <c r="A106" s="6" t="s">
        <v>243</v>
      </c>
      <c r="B106" s="24" t="s">
        <v>180</v>
      </c>
      <c r="C106" s="9" t="s">
        <v>244</v>
      </c>
      <c r="D106" s="18" t="s">
        <v>213</v>
      </c>
      <c r="E106" s="19" t="s">
        <v>29</v>
      </c>
      <c r="F106" s="59">
        <v>45</v>
      </c>
      <c r="G106" s="21"/>
      <c r="H106" s="26">
        <f t="shared" si="3"/>
        <v>0</v>
      </c>
      <c r="I106" s="2"/>
    </row>
    <row r="107" spans="1:9" ht="36" customHeight="1">
      <c r="A107" s="6" t="s">
        <v>111</v>
      </c>
      <c r="B107" s="17" t="s">
        <v>263</v>
      </c>
      <c r="C107" s="9" t="s">
        <v>489</v>
      </c>
      <c r="D107" s="18" t="s">
        <v>497</v>
      </c>
      <c r="E107" s="19"/>
      <c r="F107" s="59"/>
      <c r="G107" s="23"/>
      <c r="H107" s="26"/>
      <c r="I107" s="2"/>
    </row>
    <row r="108" spans="1:9" ht="36" customHeight="1">
      <c r="A108" s="6" t="s">
        <v>332</v>
      </c>
      <c r="B108" s="24" t="s">
        <v>30</v>
      </c>
      <c r="C108" s="9" t="s">
        <v>353</v>
      </c>
      <c r="D108" s="18"/>
      <c r="E108" s="19" t="s">
        <v>29</v>
      </c>
      <c r="F108" s="59">
        <v>2500</v>
      </c>
      <c r="G108" s="21"/>
      <c r="H108" s="26">
        <f>ROUND(G108,2)*F108</f>
        <v>0</v>
      </c>
      <c r="I108" s="2"/>
    </row>
    <row r="109" spans="1:9" ht="36" customHeight="1">
      <c r="A109" s="6" t="s">
        <v>332</v>
      </c>
      <c r="B109" s="24" t="s">
        <v>41</v>
      </c>
      <c r="C109" s="9" t="s">
        <v>490</v>
      </c>
      <c r="D109" s="18"/>
      <c r="E109" s="19" t="s">
        <v>29</v>
      </c>
      <c r="F109" s="59">
        <v>300</v>
      </c>
      <c r="G109" s="21"/>
      <c r="H109" s="26">
        <f>ROUND(G109,2)*F109</f>
        <v>0</v>
      </c>
      <c r="I109" s="2"/>
    </row>
    <row r="110" spans="1:9" ht="36" customHeight="1">
      <c r="A110" s="6" t="s">
        <v>113</v>
      </c>
      <c r="B110" s="24" t="s">
        <v>55</v>
      </c>
      <c r="C110" s="9" t="s">
        <v>331</v>
      </c>
      <c r="D110" s="18"/>
      <c r="E110" s="19" t="s">
        <v>29</v>
      </c>
      <c r="F110" s="59">
        <v>1500</v>
      </c>
      <c r="G110" s="21"/>
      <c r="H110" s="26">
        <f>ROUND(G110,2)*F110</f>
        <v>0</v>
      </c>
      <c r="I110" s="3"/>
    </row>
    <row r="111" spans="1:9" ht="36" customHeight="1">
      <c r="A111" s="6" t="s">
        <v>113</v>
      </c>
      <c r="B111" s="24" t="s">
        <v>73</v>
      </c>
      <c r="C111" s="9" t="s">
        <v>355</v>
      </c>
      <c r="D111" s="18"/>
      <c r="E111" s="19" t="s">
        <v>29</v>
      </c>
      <c r="F111" s="59">
        <v>250</v>
      </c>
      <c r="G111" s="21"/>
      <c r="H111" s="26">
        <f>ROUND(G111,2)*F111</f>
        <v>0</v>
      </c>
      <c r="I111" s="3"/>
    </row>
    <row r="112" spans="1:9" ht="36" customHeight="1">
      <c r="A112" s="6" t="s">
        <v>114</v>
      </c>
      <c r="B112" s="116" t="s">
        <v>76</v>
      </c>
      <c r="C112" s="29" t="s">
        <v>271</v>
      </c>
      <c r="D112" s="30"/>
      <c r="E112" s="31" t="s">
        <v>29</v>
      </c>
      <c r="F112" s="32">
        <v>100</v>
      </c>
      <c r="G112" s="33"/>
      <c r="H112" s="34">
        <f>ROUND(G112,2)*F112</f>
        <v>0</v>
      </c>
      <c r="I112" s="4"/>
    </row>
    <row r="113" spans="1:9" ht="36" customHeight="1">
      <c r="A113" s="6" t="s">
        <v>65</v>
      </c>
      <c r="B113" s="17" t="s">
        <v>264</v>
      </c>
      <c r="C113" s="9" t="s">
        <v>66</v>
      </c>
      <c r="D113" s="18" t="s">
        <v>223</v>
      </c>
      <c r="E113" s="19"/>
      <c r="F113" s="59"/>
      <c r="G113" s="23"/>
      <c r="H113" s="26"/>
      <c r="I113" s="3"/>
    </row>
    <row r="114" spans="1:9" ht="36" customHeight="1">
      <c r="A114" s="6" t="s">
        <v>357</v>
      </c>
      <c r="B114" s="24" t="s">
        <v>30</v>
      </c>
      <c r="C114" s="9" t="s">
        <v>387</v>
      </c>
      <c r="D114" s="18" t="s">
        <v>220</v>
      </c>
      <c r="E114" s="19" t="s">
        <v>54</v>
      </c>
      <c r="F114" s="20">
        <v>60</v>
      </c>
      <c r="G114" s="21"/>
      <c r="H114" s="26">
        <f>ROUND(G114,2)*F114</f>
        <v>0</v>
      </c>
      <c r="I114" s="3"/>
    </row>
    <row r="115" spans="1:9" ht="36" customHeight="1">
      <c r="A115" s="6" t="s">
        <v>97</v>
      </c>
      <c r="B115" s="24" t="s">
        <v>41</v>
      </c>
      <c r="C115" s="9" t="s">
        <v>393</v>
      </c>
      <c r="D115" s="18" t="s">
        <v>56</v>
      </c>
      <c r="E115" s="19" t="s">
        <v>54</v>
      </c>
      <c r="F115" s="20">
        <v>70</v>
      </c>
      <c r="G115" s="21"/>
      <c r="H115" s="26">
        <f>ROUND(G115,2)*F115</f>
        <v>0</v>
      </c>
      <c r="I115" s="3"/>
    </row>
    <row r="116" spans="1:9" ht="36" customHeight="1">
      <c r="A116" s="6" t="s">
        <v>97</v>
      </c>
      <c r="B116" s="24" t="s">
        <v>55</v>
      </c>
      <c r="C116" s="9" t="s">
        <v>386</v>
      </c>
      <c r="D116" s="18" t="s">
        <v>56</v>
      </c>
      <c r="E116" s="19" t="s">
        <v>54</v>
      </c>
      <c r="F116" s="20">
        <v>200</v>
      </c>
      <c r="G116" s="21"/>
      <c r="H116" s="26">
        <f>ROUND(G116,2)*F116</f>
        <v>0</v>
      </c>
      <c r="I116" s="3"/>
    </row>
    <row r="117" spans="1:9" ht="36" customHeight="1">
      <c r="A117" s="6" t="s">
        <v>338</v>
      </c>
      <c r="B117" s="24" t="s">
        <v>73</v>
      </c>
      <c r="C117" s="9" t="s">
        <v>339</v>
      </c>
      <c r="D117" s="18" t="s">
        <v>340</v>
      </c>
      <c r="E117" s="19" t="s">
        <v>54</v>
      </c>
      <c r="F117" s="20">
        <v>215</v>
      </c>
      <c r="G117" s="21"/>
      <c r="H117" s="26">
        <f>ROUND(G117,2)*F117</f>
        <v>0</v>
      </c>
      <c r="I117" s="3"/>
    </row>
    <row r="118" spans="1:9" ht="36" customHeight="1">
      <c r="A118" s="7"/>
      <c r="B118" s="24" t="s">
        <v>76</v>
      </c>
      <c r="C118" s="9" t="s">
        <v>581</v>
      </c>
      <c r="D118" s="18" t="s">
        <v>327</v>
      </c>
      <c r="E118" s="19" t="s">
        <v>54</v>
      </c>
      <c r="F118" s="20">
        <v>70</v>
      </c>
      <c r="G118" s="21"/>
      <c r="H118" s="22">
        <f aca="true" t="shared" si="4" ref="H118:H132">ROUND(G118,2)*F118</f>
        <v>0</v>
      </c>
      <c r="I118" s="3"/>
    </row>
    <row r="119" spans="1:9" ht="47.25" customHeight="1">
      <c r="A119" s="7"/>
      <c r="B119" s="24" t="s">
        <v>176</v>
      </c>
      <c r="C119" s="9" t="s">
        <v>580</v>
      </c>
      <c r="D119" s="18" t="s">
        <v>327</v>
      </c>
      <c r="E119" s="19" t="s">
        <v>54</v>
      </c>
      <c r="F119" s="20">
        <v>800</v>
      </c>
      <c r="G119" s="21"/>
      <c r="H119" s="22">
        <f>ROUND(G119,2)*F119</f>
        <v>0</v>
      </c>
      <c r="I119" s="3"/>
    </row>
    <row r="120" spans="1:9" ht="48" customHeight="1">
      <c r="A120" s="7"/>
      <c r="B120" s="24" t="s">
        <v>178</v>
      </c>
      <c r="C120" s="9" t="s">
        <v>579</v>
      </c>
      <c r="D120" s="18"/>
      <c r="E120" s="19" t="s">
        <v>54</v>
      </c>
      <c r="F120" s="20">
        <v>1540</v>
      </c>
      <c r="G120" s="21"/>
      <c r="H120" s="22">
        <f t="shared" si="4"/>
        <v>0</v>
      </c>
      <c r="I120" s="3"/>
    </row>
    <row r="121" spans="1:9" ht="37.5" customHeight="1">
      <c r="A121" s="7" t="s">
        <v>335</v>
      </c>
      <c r="B121" s="24" t="s">
        <v>180</v>
      </c>
      <c r="C121" s="9" t="s">
        <v>578</v>
      </c>
      <c r="D121" s="18" t="s">
        <v>327</v>
      </c>
      <c r="E121" s="19" t="s">
        <v>54</v>
      </c>
      <c r="F121" s="20">
        <v>30</v>
      </c>
      <c r="G121" s="21"/>
      <c r="H121" s="22">
        <f>ROUND(G121,2)*F121</f>
        <v>0</v>
      </c>
      <c r="I121" s="3"/>
    </row>
    <row r="122" spans="1:9" ht="48" customHeight="1">
      <c r="A122" s="7" t="s">
        <v>335</v>
      </c>
      <c r="B122" s="24" t="s">
        <v>354</v>
      </c>
      <c r="C122" s="9" t="s">
        <v>582</v>
      </c>
      <c r="D122" s="18" t="s">
        <v>327</v>
      </c>
      <c r="E122" s="19" t="s">
        <v>54</v>
      </c>
      <c r="F122" s="20">
        <v>120</v>
      </c>
      <c r="G122" s="21"/>
      <c r="H122" s="22">
        <f t="shared" si="4"/>
        <v>0</v>
      </c>
      <c r="I122" s="3"/>
    </row>
    <row r="123" spans="1:9" ht="48" customHeight="1">
      <c r="A123" s="7"/>
      <c r="B123" s="24" t="s">
        <v>385</v>
      </c>
      <c r="C123" s="9" t="s">
        <v>577</v>
      </c>
      <c r="D123" s="18"/>
      <c r="E123" s="19" t="s">
        <v>54</v>
      </c>
      <c r="F123" s="20">
        <v>2100</v>
      </c>
      <c r="G123" s="21"/>
      <c r="H123" s="22">
        <f t="shared" si="4"/>
        <v>0</v>
      </c>
      <c r="I123" s="3"/>
    </row>
    <row r="124" spans="1:9" ht="36" customHeight="1">
      <c r="A124" s="7" t="s">
        <v>336</v>
      </c>
      <c r="B124" s="24" t="s">
        <v>388</v>
      </c>
      <c r="C124" s="9" t="s">
        <v>575</v>
      </c>
      <c r="D124" s="18" t="s">
        <v>337</v>
      </c>
      <c r="E124" s="19" t="s">
        <v>54</v>
      </c>
      <c r="F124" s="20">
        <v>80</v>
      </c>
      <c r="G124" s="21"/>
      <c r="H124" s="22">
        <f t="shared" si="4"/>
        <v>0</v>
      </c>
      <c r="I124" s="3"/>
    </row>
    <row r="125" spans="1:9" ht="36" customHeight="1">
      <c r="A125" s="7"/>
      <c r="B125" s="24" t="s">
        <v>382</v>
      </c>
      <c r="C125" s="9" t="s">
        <v>576</v>
      </c>
      <c r="D125" s="18"/>
      <c r="E125" s="19" t="s">
        <v>54</v>
      </c>
      <c r="F125" s="20">
        <v>100</v>
      </c>
      <c r="G125" s="21"/>
      <c r="H125" s="22">
        <f t="shared" si="4"/>
        <v>0</v>
      </c>
      <c r="I125" s="3"/>
    </row>
    <row r="126" spans="1:9" ht="36" customHeight="1">
      <c r="A126" s="6" t="s">
        <v>116</v>
      </c>
      <c r="B126" s="17" t="s">
        <v>265</v>
      </c>
      <c r="C126" s="9" t="s">
        <v>57</v>
      </c>
      <c r="D126" s="18" t="s">
        <v>497</v>
      </c>
      <c r="E126" s="25"/>
      <c r="F126" s="20"/>
      <c r="G126" s="23"/>
      <c r="H126" s="26"/>
      <c r="I126" s="92"/>
    </row>
    <row r="127" spans="1:9" ht="36" customHeight="1">
      <c r="A127" s="6"/>
      <c r="B127" s="60" t="s">
        <v>30</v>
      </c>
      <c r="C127" s="61" t="s">
        <v>585</v>
      </c>
      <c r="D127" s="62"/>
      <c r="E127" s="19" t="s">
        <v>54</v>
      </c>
      <c r="F127" s="59">
        <v>1300</v>
      </c>
      <c r="G127" s="21"/>
      <c r="H127" s="22">
        <f t="shared" si="4"/>
        <v>0</v>
      </c>
      <c r="I127" s="92"/>
    </row>
    <row r="128" spans="1:9" ht="36" customHeight="1">
      <c r="A128" s="6"/>
      <c r="B128" s="60" t="s">
        <v>41</v>
      </c>
      <c r="C128" s="61" t="s">
        <v>586</v>
      </c>
      <c r="D128" s="62"/>
      <c r="E128" s="19" t="s">
        <v>54</v>
      </c>
      <c r="F128" s="59">
        <v>4320</v>
      </c>
      <c r="G128" s="21"/>
      <c r="H128" s="22">
        <f t="shared" si="4"/>
        <v>0</v>
      </c>
      <c r="I128" s="92"/>
    </row>
    <row r="129" spans="1:9" ht="36" customHeight="1">
      <c r="A129" s="6"/>
      <c r="B129" s="60" t="s">
        <v>55</v>
      </c>
      <c r="C129" s="61" t="s">
        <v>587</v>
      </c>
      <c r="D129" s="62"/>
      <c r="E129" s="19" t="s">
        <v>54</v>
      </c>
      <c r="F129" s="59">
        <v>200</v>
      </c>
      <c r="G129" s="21"/>
      <c r="H129" s="22">
        <f t="shared" si="4"/>
        <v>0</v>
      </c>
      <c r="I129" s="4"/>
    </row>
    <row r="130" spans="1:9" ht="36" customHeight="1">
      <c r="A130" s="6" t="s">
        <v>245</v>
      </c>
      <c r="B130" s="17" t="s">
        <v>266</v>
      </c>
      <c r="C130" s="9" t="s">
        <v>247</v>
      </c>
      <c r="D130" s="18" t="s">
        <v>248</v>
      </c>
      <c r="E130" s="19" t="s">
        <v>29</v>
      </c>
      <c r="F130" s="59">
        <v>960</v>
      </c>
      <c r="G130" s="21"/>
      <c r="H130" s="26">
        <f t="shared" si="4"/>
        <v>0</v>
      </c>
      <c r="I130" s="4"/>
    </row>
    <row r="131" spans="1:9" ht="36" customHeight="1">
      <c r="A131" s="6" t="s">
        <v>341</v>
      </c>
      <c r="B131" s="17" t="s">
        <v>267</v>
      </c>
      <c r="C131" s="9" t="s">
        <v>342</v>
      </c>
      <c r="D131" s="18" t="s">
        <v>498</v>
      </c>
      <c r="E131" s="19" t="s">
        <v>29</v>
      </c>
      <c r="F131" s="59">
        <v>660</v>
      </c>
      <c r="G131" s="21"/>
      <c r="H131" s="26">
        <f t="shared" si="4"/>
        <v>0</v>
      </c>
      <c r="I131" s="4"/>
    </row>
    <row r="132" spans="1:9" ht="36" customHeight="1">
      <c r="A132" s="6" t="s">
        <v>343</v>
      </c>
      <c r="B132" s="28" t="s">
        <v>538</v>
      </c>
      <c r="C132" s="29" t="s">
        <v>344</v>
      </c>
      <c r="D132" s="30" t="s">
        <v>345</v>
      </c>
      <c r="E132" s="31" t="s">
        <v>29</v>
      </c>
      <c r="F132" s="32">
        <v>660</v>
      </c>
      <c r="G132" s="33"/>
      <c r="H132" s="34">
        <f t="shared" si="4"/>
        <v>0</v>
      </c>
      <c r="I132" s="3"/>
    </row>
    <row r="133" spans="1:9" ht="36" customHeight="1">
      <c r="A133" s="6" t="s">
        <v>249</v>
      </c>
      <c r="B133" s="17" t="s">
        <v>268</v>
      </c>
      <c r="C133" s="9" t="s">
        <v>250</v>
      </c>
      <c r="D133" s="18" t="s">
        <v>105</v>
      </c>
      <c r="E133" s="25"/>
      <c r="F133" s="20"/>
      <c r="G133" s="23"/>
      <c r="H133" s="26"/>
      <c r="I133" s="2"/>
    </row>
    <row r="134" spans="1:9" ht="36" customHeight="1">
      <c r="A134" s="6" t="s">
        <v>251</v>
      </c>
      <c r="B134" s="24" t="s">
        <v>30</v>
      </c>
      <c r="C134" s="9" t="s">
        <v>61</v>
      </c>
      <c r="D134" s="18"/>
      <c r="E134" s="19"/>
      <c r="F134" s="20"/>
      <c r="G134" s="23"/>
      <c r="H134" s="26"/>
      <c r="I134" s="2"/>
    </row>
    <row r="135" spans="1:9" ht="36" customHeight="1">
      <c r="A135" s="6" t="s">
        <v>252</v>
      </c>
      <c r="B135" s="24" t="s">
        <v>225</v>
      </c>
      <c r="C135" s="27" t="s">
        <v>226</v>
      </c>
      <c r="D135" s="18"/>
      <c r="E135" s="19" t="s">
        <v>31</v>
      </c>
      <c r="F135" s="20">
        <v>1700</v>
      </c>
      <c r="G135" s="21"/>
      <c r="H135" s="26">
        <f>ROUND(G135,2)*F135</f>
        <v>0</v>
      </c>
      <c r="I135" s="2"/>
    </row>
    <row r="136" spans="1:9" ht="36" customHeight="1">
      <c r="A136" s="6" t="s">
        <v>316</v>
      </c>
      <c r="B136" s="24" t="s">
        <v>41</v>
      </c>
      <c r="C136" s="9" t="s">
        <v>95</v>
      </c>
      <c r="D136" s="18"/>
      <c r="E136" s="19"/>
      <c r="F136" s="20"/>
      <c r="G136" s="23"/>
      <c r="H136" s="26"/>
      <c r="I136" s="2"/>
    </row>
    <row r="137" spans="1:9" ht="36" customHeight="1">
      <c r="A137" s="6" t="s">
        <v>317</v>
      </c>
      <c r="B137" s="24" t="s">
        <v>225</v>
      </c>
      <c r="C137" s="27" t="s">
        <v>226</v>
      </c>
      <c r="D137" s="18"/>
      <c r="E137" s="19" t="s">
        <v>31</v>
      </c>
      <c r="F137" s="20">
        <v>50</v>
      </c>
      <c r="G137" s="21"/>
      <c r="H137" s="26">
        <f>ROUND(G137,2)*F137</f>
        <v>0</v>
      </c>
      <c r="I137" s="2"/>
    </row>
    <row r="138" spans="1:9" ht="36" customHeight="1">
      <c r="A138" s="7"/>
      <c r="B138" s="17" t="s">
        <v>269</v>
      </c>
      <c r="C138" s="9" t="s">
        <v>462</v>
      </c>
      <c r="D138" s="18" t="s">
        <v>499</v>
      </c>
      <c r="E138" s="19" t="s">
        <v>29</v>
      </c>
      <c r="F138" s="59">
        <v>930</v>
      </c>
      <c r="G138" s="21"/>
      <c r="H138" s="22">
        <f>ROUND(G138,2)*F138</f>
        <v>0</v>
      </c>
      <c r="I138" s="2"/>
    </row>
    <row r="139" spans="1:9" ht="36" customHeight="1">
      <c r="A139" s="6"/>
      <c r="B139" s="48"/>
      <c r="C139" s="57" t="s">
        <v>19</v>
      </c>
      <c r="D139" s="50"/>
      <c r="E139" s="50"/>
      <c r="F139" s="58"/>
      <c r="G139" s="23"/>
      <c r="H139" s="42"/>
      <c r="I139" s="2"/>
    </row>
    <row r="140" spans="1:9" ht="36" customHeight="1">
      <c r="A140" s="112" t="s">
        <v>562</v>
      </c>
      <c r="B140" s="17" t="s">
        <v>270</v>
      </c>
      <c r="C140" s="9" t="s">
        <v>563</v>
      </c>
      <c r="D140" s="18" t="s">
        <v>119</v>
      </c>
      <c r="E140" s="19" t="s">
        <v>54</v>
      </c>
      <c r="F140" s="44">
        <v>620</v>
      </c>
      <c r="G140" s="21"/>
      <c r="H140" s="26">
        <f>ROUND(G140,2)*F140</f>
        <v>0</v>
      </c>
      <c r="I140" s="2"/>
    </row>
    <row r="141" spans="1:9" ht="36" customHeight="1">
      <c r="A141" s="6" t="s">
        <v>67</v>
      </c>
      <c r="B141" s="28" t="s">
        <v>565</v>
      </c>
      <c r="C141" s="29" t="s">
        <v>68</v>
      </c>
      <c r="D141" s="30" t="s">
        <v>119</v>
      </c>
      <c r="E141" s="31" t="s">
        <v>54</v>
      </c>
      <c r="F141" s="32">
        <v>8000</v>
      </c>
      <c r="G141" s="33"/>
      <c r="H141" s="34">
        <f>ROUND(G141,2)*F141</f>
        <v>0</v>
      </c>
      <c r="I141" s="2"/>
    </row>
    <row r="142" spans="1:9" ht="36" customHeight="1" thickBot="1">
      <c r="A142" s="8"/>
      <c r="B142" s="93" t="str">
        <f>B6</f>
        <v>A</v>
      </c>
      <c r="C142" s="126" t="str">
        <f>C6</f>
        <v>ROADWORKS</v>
      </c>
      <c r="D142" s="127"/>
      <c r="E142" s="127"/>
      <c r="F142" s="127"/>
      <c r="G142" s="94" t="s">
        <v>16</v>
      </c>
      <c r="H142" s="94">
        <f>SUM(H6:H141)</f>
        <v>0</v>
      </c>
      <c r="I142" s="2"/>
    </row>
    <row r="143" spans="1:9" ht="36" customHeight="1" thickTop="1">
      <c r="A143" s="6"/>
      <c r="B143" s="95" t="s">
        <v>13</v>
      </c>
      <c r="C143" s="130" t="s">
        <v>273</v>
      </c>
      <c r="D143" s="131"/>
      <c r="E143" s="131"/>
      <c r="F143" s="131"/>
      <c r="G143" s="96"/>
      <c r="H143" s="96"/>
      <c r="I143" s="2"/>
    </row>
    <row r="144" spans="1:9" ht="36" customHeight="1">
      <c r="A144" s="70"/>
      <c r="B144" s="35"/>
      <c r="C144" s="36" t="s">
        <v>20</v>
      </c>
      <c r="D144" s="37"/>
      <c r="E144" s="37"/>
      <c r="F144" s="37"/>
      <c r="G144" s="38"/>
      <c r="H144" s="39"/>
      <c r="I144" s="3"/>
    </row>
    <row r="145" spans="1:9" ht="36" customHeight="1">
      <c r="A145" s="70"/>
      <c r="B145" s="17" t="s">
        <v>77</v>
      </c>
      <c r="C145" s="9" t="s">
        <v>434</v>
      </c>
      <c r="D145" s="18" t="s">
        <v>276</v>
      </c>
      <c r="E145" s="9"/>
      <c r="F145" s="40"/>
      <c r="G145" s="41"/>
      <c r="H145" s="42"/>
      <c r="I145" s="3"/>
    </row>
    <row r="146" spans="1:9" ht="36" customHeight="1">
      <c r="A146" s="70"/>
      <c r="B146" s="24" t="s">
        <v>30</v>
      </c>
      <c r="C146" s="9" t="s">
        <v>435</v>
      </c>
      <c r="D146" s="40"/>
      <c r="E146" s="40"/>
      <c r="F146" s="40"/>
      <c r="G146" s="41"/>
      <c r="H146" s="42"/>
      <c r="I146" s="3"/>
    </row>
    <row r="147" spans="1:9" ht="36" customHeight="1">
      <c r="A147" s="70"/>
      <c r="B147" s="24" t="s">
        <v>225</v>
      </c>
      <c r="C147" s="27" t="s">
        <v>438</v>
      </c>
      <c r="D147" s="40"/>
      <c r="E147" s="43" t="s">
        <v>459</v>
      </c>
      <c r="F147" s="111">
        <v>5.5</v>
      </c>
      <c r="G147" s="21"/>
      <c r="H147" s="26">
        <f>ROUND(G147,2)*F147</f>
        <v>0</v>
      </c>
      <c r="I147" s="3"/>
    </row>
    <row r="148" spans="1:9" ht="36" customHeight="1">
      <c r="A148" s="6" t="s">
        <v>274</v>
      </c>
      <c r="B148" s="17" t="s">
        <v>78</v>
      </c>
      <c r="C148" s="9" t="s">
        <v>275</v>
      </c>
      <c r="D148" s="18" t="s">
        <v>500</v>
      </c>
      <c r="E148" s="19"/>
      <c r="F148" s="44"/>
      <c r="G148" s="23"/>
      <c r="H148" s="26"/>
      <c r="I148" s="2"/>
    </row>
    <row r="149" spans="1:9" ht="36" customHeight="1">
      <c r="A149" s="6" t="s">
        <v>277</v>
      </c>
      <c r="B149" s="24" t="s">
        <v>30</v>
      </c>
      <c r="C149" s="9" t="s">
        <v>278</v>
      </c>
      <c r="D149" s="18"/>
      <c r="E149" s="19"/>
      <c r="F149" s="44"/>
      <c r="G149" s="23"/>
      <c r="H149" s="26"/>
      <c r="I149" s="2"/>
    </row>
    <row r="150" spans="1:9" ht="36" customHeight="1">
      <c r="A150" s="6"/>
      <c r="B150" s="24" t="s">
        <v>225</v>
      </c>
      <c r="C150" s="27" t="s">
        <v>483</v>
      </c>
      <c r="D150" s="18"/>
      <c r="E150" s="19" t="s">
        <v>36</v>
      </c>
      <c r="F150" s="44">
        <v>3</v>
      </c>
      <c r="G150" s="21"/>
      <c r="H150" s="26">
        <f>ROUND(G150,2)*F150</f>
        <v>0</v>
      </c>
      <c r="I150" s="2"/>
    </row>
    <row r="151" spans="1:9" ht="36" customHeight="1">
      <c r="A151" s="6"/>
      <c r="B151" s="24" t="s">
        <v>368</v>
      </c>
      <c r="C151" s="27" t="s">
        <v>484</v>
      </c>
      <c r="D151" s="18"/>
      <c r="E151" s="19" t="s">
        <v>36</v>
      </c>
      <c r="F151" s="44">
        <v>1</v>
      </c>
      <c r="G151" s="21"/>
      <c r="H151" s="26">
        <f>ROUND(G151,2)*F151</f>
        <v>0</v>
      </c>
      <c r="I151" s="2"/>
    </row>
    <row r="152" spans="1:9" ht="36" customHeight="1">
      <c r="A152" s="6" t="s">
        <v>279</v>
      </c>
      <c r="B152" s="24" t="s">
        <v>41</v>
      </c>
      <c r="C152" s="9" t="s">
        <v>397</v>
      </c>
      <c r="D152" s="18"/>
      <c r="E152" s="19"/>
      <c r="F152" s="44"/>
      <c r="G152" s="23"/>
      <c r="H152" s="26"/>
      <c r="I152" s="2"/>
    </row>
    <row r="153" spans="1:9" ht="36" customHeight="1">
      <c r="A153" s="6"/>
      <c r="B153" s="24" t="s">
        <v>225</v>
      </c>
      <c r="C153" s="27" t="s">
        <v>483</v>
      </c>
      <c r="D153" s="18"/>
      <c r="E153" s="19" t="s">
        <v>36</v>
      </c>
      <c r="F153" s="44">
        <v>1</v>
      </c>
      <c r="G153" s="21"/>
      <c r="H153" s="26">
        <f>ROUND(G153,2)*F153</f>
        <v>0</v>
      </c>
      <c r="I153" s="2"/>
    </row>
    <row r="154" spans="1:9" ht="36" customHeight="1">
      <c r="A154" s="6"/>
      <c r="B154" s="24" t="s">
        <v>55</v>
      </c>
      <c r="C154" s="9" t="s">
        <v>396</v>
      </c>
      <c r="D154" s="18"/>
      <c r="E154" s="19"/>
      <c r="F154" s="44"/>
      <c r="G154" s="23"/>
      <c r="H154" s="26"/>
      <c r="I154" s="2"/>
    </row>
    <row r="155" spans="1:9" ht="36" customHeight="1">
      <c r="A155" s="6"/>
      <c r="B155" s="24" t="s">
        <v>225</v>
      </c>
      <c r="C155" s="27" t="s">
        <v>483</v>
      </c>
      <c r="D155" s="18"/>
      <c r="E155" s="19" t="s">
        <v>36</v>
      </c>
      <c r="F155" s="44">
        <v>18</v>
      </c>
      <c r="G155" s="21"/>
      <c r="H155" s="26">
        <f>ROUND(G155,2)*F155</f>
        <v>0</v>
      </c>
      <c r="I155" s="2"/>
    </row>
    <row r="156" spans="1:9" ht="36" customHeight="1">
      <c r="A156" s="6"/>
      <c r="B156" s="24" t="s">
        <v>368</v>
      </c>
      <c r="C156" s="27" t="s">
        <v>484</v>
      </c>
      <c r="D156" s="18"/>
      <c r="E156" s="19" t="s">
        <v>36</v>
      </c>
      <c r="F156" s="44">
        <v>1</v>
      </c>
      <c r="G156" s="21"/>
      <c r="H156" s="26">
        <f>ROUND(G156,2)*F156</f>
        <v>0</v>
      </c>
      <c r="I156" s="2"/>
    </row>
    <row r="157" spans="1:9" ht="36" customHeight="1">
      <c r="A157" s="6" t="s">
        <v>280</v>
      </c>
      <c r="B157" s="17" t="s">
        <v>79</v>
      </c>
      <c r="C157" s="9" t="s">
        <v>281</v>
      </c>
      <c r="D157" s="18" t="s">
        <v>500</v>
      </c>
      <c r="E157" s="19"/>
      <c r="F157" s="44"/>
      <c r="G157" s="23"/>
      <c r="H157" s="26"/>
      <c r="I157" s="86"/>
    </row>
    <row r="158" spans="1:9" ht="30" customHeight="1">
      <c r="A158" s="6" t="s">
        <v>282</v>
      </c>
      <c r="B158" s="24" t="s">
        <v>30</v>
      </c>
      <c r="C158" s="9" t="s">
        <v>283</v>
      </c>
      <c r="D158" s="18"/>
      <c r="E158" s="19" t="s">
        <v>36</v>
      </c>
      <c r="F158" s="44">
        <v>6</v>
      </c>
      <c r="G158" s="21"/>
      <c r="H158" s="26">
        <f>ROUND(G158,2)*F158</f>
        <v>0</v>
      </c>
      <c r="I158" s="86"/>
    </row>
    <row r="159" spans="1:9" ht="30" customHeight="1">
      <c r="A159" s="6"/>
      <c r="B159" s="24" t="s">
        <v>41</v>
      </c>
      <c r="C159" s="9" t="s">
        <v>399</v>
      </c>
      <c r="D159" s="18"/>
      <c r="E159" s="19" t="s">
        <v>36</v>
      </c>
      <c r="F159" s="44">
        <v>1</v>
      </c>
      <c r="G159" s="21"/>
      <c r="H159" s="26">
        <f>ROUND(G159,2)*F159</f>
        <v>0</v>
      </c>
      <c r="I159" s="86"/>
    </row>
    <row r="160" spans="1:9" s="86" customFormat="1" ht="30" customHeight="1">
      <c r="A160" s="6" t="s">
        <v>284</v>
      </c>
      <c r="B160" s="17" t="s">
        <v>80</v>
      </c>
      <c r="C160" s="9" t="s">
        <v>285</v>
      </c>
      <c r="D160" s="18" t="s">
        <v>276</v>
      </c>
      <c r="E160" s="19"/>
      <c r="F160" s="44"/>
      <c r="G160" s="23"/>
      <c r="H160" s="26"/>
      <c r="I160" s="2"/>
    </row>
    <row r="161" spans="1:9" s="86" customFormat="1" ht="30" customHeight="1">
      <c r="A161" s="6" t="s">
        <v>286</v>
      </c>
      <c r="B161" s="24" t="s">
        <v>30</v>
      </c>
      <c r="C161" s="9" t="s">
        <v>289</v>
      </c>
      <c r="D161" s="45"/>
      <c r="E161" s="19"/>
      <c r="F161" s="44"/>
      <c r="G161" s="23"/>
      <c r="H161" s="26"/>
      <c r="I161" s="2"/>
    </row>
    <row r="162" spans="1:9" ht="36" customHeight="1">
      <c r="A162" s="6" t="s">
        <v>287</v>
      </c>
      <c r="B162" s="24" t="s">
        <v>225</v>
      </c>
      <c r="C162" s="27" t="s">
        <v>566</v>
      </c>
      <c r="D162" s="45"/>
      <c r="E162" s="19" t="s">
        <v>54</v>
      </c>
      <c r="F162" s="44">
        <v>132</v>
      </c>
      <c r="G162" s="21"/>
      <c r="H162" s="26">
        <f>ROUND(G162,2)*F162</f>
        <v>0</v>
      </c>
      <c r="I162" s="2"/>
    </row>
    <row r="163" spans="1:9" ht="36" customHeight="1">
      <c r="A163" s="6" t="s">
        <v>288</v>
      </c>
      <c r="B163" s="116" t="s">
        <v>368</v>
      </c>
      <c r="C163" s="119" t="s">
        <v>567</v>
      </c>
      <c r="D163" s="120"/>
      <c r="E163" s="31" t="s">
        <v>54</v>
      </c>
      <c r="F163" s="51">
        <v>41</v>
      </c>
      <c r="G163" s="33"/>
      <c r="H163" s="34">
        <f>ROUND(G163,2)*F163</f>
        <v>0</v>
      </c>
      <c r="I163" s="2"/>
    </row>
    <row r="164" spans="1:9" ht="36" customHeight="1">
      <c r="A164" s="6" t="s">
        <v>286</v>
      </c>
      <c r="B164" s="24" t="s">
        <v>41</v>
      </c>
      <c r="C164" s="9" t="s">
        <v>290</v>
      </c>
      <c r="D164" s="45"/>
      <c r="E164" s="19"/>
      <c r="F164" s="44"/>
      <c r="G164" s="23"/>
      <c r="H164" s="26"/>
      <c r="I164" s="2"/>
    </row>
    <row r="165" spans="1:9" ht="36" customHeight="1">
      <c r="A165" s="6" t="s">
        <v>287</v>
      </c>
      <c r="B165" s="24" t="s">
        <v>225</v>
      </c>
      <c r="C165" s="27" t="s">
        <v>566</v>
      </c>
      <c r="D165" s="45"/>
      <c r="E165" s="19" t="s">
        <v>54</v>
      </c>
      <c r="F165" s="44">
        <v>100</v>
      </c>
      <c r="G165" s="21"/>
      <c r="H165" s="26">
        <f>ROUND(G165,2)*F165</f>
        <v>0</v>
      </c>
      <c r="I165" s="2"/>
    </row>
    <row r="166" spans="1:9" ht="36" customHeight="1">
      <c r="A166" s="6" t="s">
        <v>288</v>
      </c>
      <c r="B166" s="24" t="s">
        <v>368</v>
      </c>
      <c r="C166" s="27" t="s">
        <v>567</v>
      </c>
      <c r="D166" s="45"/>
      <c r="E166" s="19" t="s">
        <v>54</v>
      </c>
      <c r="F166" s="44">
        <v>29</v>
      </c>
      <c r="G166" s="21"/>
      <c r="H166" s="26">
        <f>ROUND(G166,2)*F166</f>
        <v>0</v>
      </c>
      <c r="I166" s="2"/>
    </row>
    <row r="167" spans="1:9" ht="36" customHeight="1">
      <c r="A167" s="6" t="s">
        <v>286</v>
      </c>
      <c r="B167" s="24" t="s">
        <v>55</v>
      </c>
      <c r="C167" s="9" t="s">
        <v>405</v>
      </c>
      <c r="D167" s="45"/>
      <c r="E167" s="19"/>
      <c r="F167" s="44"/>
      <c r="G167" s="23"/>
      <c r="H167" s="26"/>
      <c r="I167" s="2"/>
    </row>
    <row r="168" spans="1:9" ht="36" customHeight="1">
      <c r="A168" s="6" t="s">
        <v>287</v>
      </c>
      <c r="B168" s="24" t="s">
        <v>225</v>
      </c>
      <c r="C168" s="27" t="s">
        <v>566</v>
      </c>
      <c r="D168" s="45"/>
      <c r="E168" s="19" t="s">
        <v>54</v>
      </c>
      <c r="F168" s="44">
        <v>43</v>
      </c>
      <c r="G168" s="21"/>
      <c r="H168" s="26">
        <f>ROUND(G168,2)*F168</f>
        <v>0</v>
      </c>
      <c r="I168" s="2"/>
    </row>
    <row r="169" spans="1:9" ht="36" customHeight="1">
      <c r="A169" s="6" t="s">
        <v>288</v>
      </c>
      <c r="B169" s="24" t="s">
        <v>368</v>
      </c>
      <c r="C169" s="27" t="s">
        <v>567</v>
      </c>
      <c r="D169" s="45"/>
      <c r="E169" s="19" t="s">
        <v>54</v>
      </c>
      <c r="F169" s="44">
        <v>13</v>
      </c>
      <c r="G169" s="21"/>
      <c r="H169" s="26">
        <f>ROUND(G169,2)*F169</f>
        <v>0</v>
      </c>
      <c r="I169" s="2"/>
    </row>
    <row r="170" spans="1:9" ht="36" customHeight="1">
      <c r="A170" s="6" t="s">
        <v>291</v>
      </c>
      <c r="B170" s="17" t="s">
        <v>81</v>
      </c>
      <c r="C170" s="9" t="s">
        <v>292</v>
      </c>
      <c r="D170" s="18" t="s">
        <v>276</v>
      </c>
      <c r="E170" s="19" t="s">
        <v>54</v>
      </c>
      <c r="F170" s="44">
        <v>35</v>
      </c>
      <c r="G170" s="21"/>
      <c r="H170" s="26">
        <f>ROUND(G170,2)*F170</f>
        <v>0</v>
      </c>
      <c r="I170" s="2"/>
    </row>
    <row r="171" spans="1:9" ht="36" customHeight="1">
      <c r="A171" s="6" t="s">
        <v>121</v>
      </c>
      <c r="B171" s="17" t="s">
        <v>82</v>
      </c>
      <c r="C171" s="46" t="s">
        <v>122</v>
      </c>
      <c r="D171" s="18" t="s">
        <v>276</v>
      </c>
      <c r="E171" s="19"/>
      <c r="F171" s="44"/>
      <c r="G171" s="23"/>
      <c r="H171" s="26"/>
      <c r="I171" s="2"/>
    </row>
    <row r="172" spans="1:9" ht="36" customHeight="1">
      <c r="A172" s="6" t="s">
        <v>123</v>
      </c>
      <c r="B172" s="24" t="s">
        <v>30</v>
      </c>
      <c r="C172" s="9" t="s">
        <v>124</v>
      </c>
      <c r="D172" s="18"/>
      <c r="E172" s="19" t="s">
        <v>36</v>
      </c>
      <c r="F172" s="44">
        <v>8</v>
      </c>
      <c r="G172" s="21"/>
      <c r="H172" s="26">
        <f>ROUND(G172,2)*F172</f>
        <v>0</v>
      </c>
      <c r="I172" s="2"/>
    </row>
    <row r="173" spans="1:9" ht="36" customHeight="1">
      <c r="A173" s="6" t="s">
        <v>125</v>
      </c>
      <c r="B173" s="24" t="s">
        <v>41</v>
      </c>
      <c r="C173" s="9" t="s">
        <v>126</v>
      </c>
      <c r="D173" s="18"/>
      <c r="E173" s="19" t="s">
        <v>36</v>
      </c>
      <c r="F173" s="44">
        <v>8</v>
      </c>
      <c r="G173" s="21"/>
      <c r="H173" s="26">
        <f>ROUND(G173,2)*F173</f>
        <v>0</v>
      </c>
      <c r="I173" s="2"/>
    </row>
    <row r="174" spans="1:9" ht="36" customHeight="1">
      <c r="A174" s="6" t="s">
        <v>293</v>
      </c>
      <c r="B174" s="17" t="s">
        <v>84</v>
      </c>
      <c r="C174" s="46" t="s">
        <v>570</v>
      </c>
      <c r="D174" s="18" t="s">
        <v>276</v>
      </c>
      <c r="E174" s="19"/>
      <c r="F174" s="44"/>
      <c r="G174" s="23"/>
      <c r="H174" s="26"/>
      <c r="I174" s="2"/>
    </row>
    <row r="175" spans="1:9" ht="36" customHeight="1">
      <c r="A175" s="6" t="s">
        <v>294</v>
      </c>
      <c r="B175" s="24" t="s">
        <v>30</v>
      </c>
      <c r="C175" s="46" t="s">
        <v>298</v>
      </c>
      <c r="D175" s="18"/>
      <c r="E175" s="19" t="s">
        <v>36</v>
      </c>
      <c r="F175" s="44">
        <v>1</v>
      </c>
      <c r="G175" s="21"/>
      <c r="H175" s="26">
        <f>ROUND(G175,2)*F175</f>
        <v>0</v>
      </c>
      <c r="I175" s="2"/>
    </row>
    <row r="176" spans="1:9" ht="36" customHeight="1">
      <c r="A176" s="6" t="s">
        <v>294</v>
      </c>
      <c r="B176" s="24" t="s">
        <v>41</v>
      </c>
      <c r="C176" s="46" t="s">
        <v>406</v>
      </c>
      <c r="D176" s="18"/>
      <c r="E176" s="19" t="s">
        <v>36</v>
      </c>
      <c r="F176" s="44">
        <v>2</v>
      </c>
      <c r="G176" s="21"/>
      <c r="H176" s="26">
        <f>ROUND(G176,2)*F176</f>
        <v>0</v>
      </c>
      <c r="I176" s="2"/>
    </row>
    <row r="177" spans="1:9" ht="36" customHeight="1">
      <c r="A177" s="6" t="s">
        <v>294</v>
      </c>
      <c r="B177" s="24" t="s">
        <v>55</v>
      </c>
      <c r="C177" s="46" t="s">
        <v>407</v>
      </c>
      <c r="D177" s="18"/>
      <c r="E177" s="19" t="s">
        <v>36</v>
      </c>
      <c r="F177" s="44">
        <v>1</v>
      </c>
      <c r="G177" s="21"/>
      <c r="H177" s="26">
        <f>ROUND(G177,2)*F177</f>
        <v>0</v>
      </c>
      <c r="I177" s="2"/>
    </row>
    <row r="178" spans="1:9" ht="36" customHeight="1">
      <c r="A178" s="6" t="s">
        <v>410</v>
      </c>
      <c r="B178" s="17" t="s">
        <v>88</v>
      </c>
      <c r="C178" s="46" t="s">
        <v>411</v>
      </c>
      <c r="D178" s="18" t="s">
        <v>276</v>
      </c>
      <c r="E178" s="19"/>
      <c r="F178" s="44"/>
      <c r="G178" s="23"/>
      <c r="H178" s="26"/>
      <c r="I178" s="2"/>
    </row>
    <row r="179" spans="1:9" ht="36" customHeight="1">
      <c r="A179" s="6" t="s">
        <v>412</v>
      </c>
      <c r="B179" s="24" t="s">
        <v>30</v>
      </c>
      <c r="C179" s="46" t="s">
        <v>406</v>
      </c>
      <c r="D179" s="18"/>
      <c r="E179" s="19" t="s">
        <v>36</v>
      </c>
      <c r="F179" s="44">
        <v>1</v>
      </c>
      <c r="G179" s="21"/>
      <c r="H179" s="26">
        <f>ROUND(G179,2)*F179</f>
        <v>0</v>
      </c>
      <c r="I179" s="2"/>
    </row>
    <row r="180" spans="1:9" ht="36" customHeight="1">
      <c r="A180" s="6" t="s">
        <v>412</v>
      </c>
      <c r="B180" s="24" t="s">
        <v>41</v>
      </c>
      <c r="C180" s="46" t="s">
        <v>407</v>
      </c>
      <c r="D180" s="18"/>
      <c r="E180" s="19" t="s">
        <v>36</v>
      </c>
      <c r="F180" s="44">
        <v>1</v>
      </c>
      <c r="G180" s="21"/>
      <c r="H180" s="26">
        <f>ROUND(G180,2)*F180</f>
        <v>0</v>
      </c>
      <c r="I180" s="2"/>
    </row>
    <row r="181" spans="1:9" ht="36" customHeight="1">
      <c r="A181" s="6" t="s">
        <v>295</v>
      </c>
      <c r="B181" s="17" t="s">
        <v>89</v>
      </c>
      <c r="C181" s="46" t="s">
        <v>296</v>
      </c>
      <c r="D181" s="18" t="s">
        <v>276</v>
      </c>
      <c r="E181" s="19"/>
      <c r="F181" s="44"/>
      <c r="G181" s="23"/>
      <c r="H181" s="26"/>
      <c r="I181" s="2"/>
    </row>
    <row r="182" spans="1:9" ht="36" customHeight="1">
      <c r="A182" s="6" t="s">
        <v>297</v>
      </c>
      <c r="B182" s="24" t="s">
        <v>30</v>
      </c>
      <c r="C182" s="46" t="s">
        <v>406</v>
      </c>
      <c r="D182" s="18"/>
      <c r="E182" s="19" t="s">
        <v>36</v>
      </c>
      <c r="F182" s="44">
        <v>1</v>
      </c>
      <c r="G182" s="21"/>
      <c r="H182" s="26">
        <f>ROUND(G182,2)*F182</f>
        <v>0</v>
      </c>
      <c r="I182" s="2"/>
    </row>
    <row r="183" spans="1:9" ht="36" customHeight="1">
      <c r="A183" s="6" t="s">
        <v>297</v>
      </c>
      <c r="B183" s="24" t="s">
        <v>41</v>
      </c>
      <c r="C183" s="46" t="s">
        <v>413</v>
      </c>
      <c r="D183" s="18"/>
      <c r="E183" s="19" t="s">
        <v>36</v>
      </c>
      <c r="F183" s="44">
        <v>1</v>
      </c>
      <c r="G183" s="21"/>
      <c r="H183" s="26">
        <f>ROUND(G183,2)*F183</f>
        <v>0</v>
      </c>
      <c r="I183" s="2"/>
    </row>
    <row r="184" spans="1:9" ht="36" customHeight="1">
      <c r="A184" s="6" t="s">
        <v>400</v>
      </c>
      <c r="B184" s="17" t="s">
        <v>90</v>
      </c>
      <c r="C184" s="9" t="s">
        <v>401</v>
      </c>
      <c r="D184" s="18" t="s">
        <v>276</v>
      </c>
      <c r="E184" s="19" t="s">
        <v>36</v>
      </c>
      <c r="F184" s="44">
        <v>2</v>
      </c>
      <c r="G184" s="21"/>
      <c r="H184" s="26">
        <f>ROUND(G184,2)*F184</f>
        <v>0</v>
      </c>
      <c r="I184" s="2"/>
    </row>
    <row r="185" spans="1:9" ht="36" customHeight="1">
      <c r="A185" s="6" t="s">
        <v>402</v>
      </c>
      <c r="B185" s="17" t="s">
        <v>91</v>
      </c>
      <c r="C185" s="9" t="s">
        <v>403</v>
      </c>
      <c r="D185" s="18" t="s">
        <v>276</v>
      </c>
      <c r="E185" s="19" t="s">
        <v>36</v>
      </c>
      <c r="F185" s="44">
        <v>4</v>
      </c>
      <c r="G185" s="21"/>
      <c r="H185" s="26">
        <f>ROUND(G185,2)*F185</f>
        <v>0</v>
      </c>
      <c r="I185" s="2"/>
    </row>
    <row r="186" spans="1:9" ht="36" customHeight="1">
      <c r="A186" s="6" t="s">
        <v>394</v>
      </c>
      <c r="B186" s="28" t="s">
        <v>92</v>
      </c>
      <c r="C186" s="29" t="s">
        <v>395</v>
      </c>
      <c r="D186" s="30" t="s">
        <v>276</v>
      </c>
      <c r="E186" s="31" t="s">
        <v>36</v>
      </c>
      <c r="F186" s="51">
        <v>2</v>
      </c>
      <c r="G186" s="33"/>
      <c r="H186" s="34">
        <f>ROUND(G186,2)*F186</f>
        <v>0</v>
      </c>
      <c r="I186" s="2"/>
    </row>
    <row r="187" spans="1:9" ht="36" customHeight="1">
      <c r="A187" s="6"/>
      <c r="B187" s="17" t="s">
        <v>93</v>
      </c>
      <c r="C187" s="46" t="s">
        <v>469</v>
      </c>
      <c r="D187" s="18" t="s">
        <v>276</v>
      </c>
      <c r="E187" s="19"/>
      <c r="F187" s="44"/>
      <c r="G187" s="23"/>
      <c r="H187" s="26"/>
      <c r="I187" s="2"/>
    </row>
    <row r="188" spans="1:9" ht="36" customHeight="1">
      <c r="A188" s="6"/>
      <c r="B188" s="24" t="s">
        <v>30</v>
      </c>
      <c r="C188" s="46" t="s">
        <v>470</v>
      </c>
      <c r="D188" s="18"/>
      <c r="E188" s="19" t="s">
        <v>28</v>
      </c>
      <c r="F188" s="44">
        <v>15</v>
      </c>
      <c r="G188" s="21"/>
      <c r="H188" s="26">
        <f>ROUND(G188,2)*F188</f>
        <v>0</v>
      </c>
      <c r="I188" s="2"/>
    </row>
    <row r="189" spans="1:9" ht="36" customHeight="1">
      <c r="A189" s="6"/>
      <c r="B189" s="24" t="s">
        <v>41</v>
      </c>
      <c r="C189" s="46" t="s">
        <v>471</v>
      </c>
      <c r="D189" s="18"/>
      <c r="E189" s="19" t="s">
        <v>28</v>
      </c>
      <c r="F189" s="44">
        <v>15</v>
      </c>
      <c r="G189" s="21"/>
      <c r="H189" s="26">
        <f>ROUND(G189,2)*F189</f>
        <v>0</v>
      </c>
      <c r="I189" s="2"/>
    </row>
    <row r="190" spans="1:9" ht="36" customHeight="1">
      <c r="A190" s="6" t="s">
        <v>299</v>
      </c>
      <c r="B190" s="17" t="s">
        <v>309</v>
      </c>
      <c r="C190" s="46" t="s">
        <v>475</v>
      </c>
      <c r="D190" s="18" t="s">
        <v>501</v>
      </c>
      <c r="E190" s="19"/>
      <c r="F190" s="44"/>
      <c r="G190" s="23"/>
      <c r="H190" s="26"/>
      <c r="I190" s="2"/>
    </row>
    <row r="191" spans="1:9" ht="36" customHeight="1">
      <c r="A191" s="6" t="s">
        <v>427</v>
      </c>
      <c r="B191" s="24" t="s">
        <v>30</v>
      </c>
      <c r="C191" s="9" t="s">
        <v>424</v>
      </c>
      <c r="D191" s="18"/>
      <c r="E191" s="19" t="s">
        <v>54</v>
      </c>
      <c r="F191" s="44">
        <v>25</v>
      </c>
      <c r="G191" s="21"/>
      <c r="H191" s="26">
        <f aca="true" t="shared" si="5" ref="H191:H197">ROUND(G191,2)*F191</f>
        <v>0</v>
      </c>
      <c r="I191" s="2"/>
    </row>
    <row r="192" spans="1:9" ht="36" customHeight="1">
      <c r="A192" s="6" t="s">
        <v>302</v>
      </c>
      <c r="B192" s="24" t="s">
        <v>41</v>
      </c>
      <c r="C192" s="9" t="s">
        <v>425</v>
      </c>
      <c r="D192" s="18"/>
      <c r="E192" s="19" t="s">
        <v>54</v>
      </c>
      <c r="F192" s="44">
        <v>380</v>
      </c>
      <c r="G192" s="21"/>
      <c r="H192" s="26">
        <f t="shared" si="5"/>
        <v>0</v>
      </c>
      <c r="I192" s="2"/>
    </row>
    <row r="193" spans="1:9" ht="36" customHeight="1">
      <c r="A193" s="6" t="s">
        <v>302</v>
      </c>
      <c r="B193" s="24" t="s">
        <v>55</v>
      </c>
      <c r="C193" s="9" t="s">
        <v>426</v>
      </c>
      <c r="D193" s="18"/>
      <c r="E193" s="19" t="s">
        <v>54</v>
      </c>
      <c r="F193" s="44">
        <v>26</v>
      </c>
      <c r="G193" s="21"/>
      <c r="H193" s="26">
        <f t="shared" si="5"/>
        <v>0</v>
      </c>
      <c r="I193" s="2"/>
    </row>
    <row r="194" spans="1:9" ht="36" customHeight="1">
      <c r="A194" s="6" t="s">
        <v>301</v>
      </c>
      <c r="B194" s="24" t="s">
        <v>73</v>
      </c>
      <c r="C194" s="9" t="s">
        <v>312</v>
      </c>
      <c r="D194" s="18"/>
      <c r="E194" s="19" t="s">
        <v>54</v>
      </c>
      <c r="F194" s="44">
        <v>117</v>
      </c>
      <c r="G194" s="21"/>
      <c r="H194" s="26">
        <f t="shared" si="5"/>
        <v>0</v>
      </c>
      <c r="I194" s="3"/>
    </row>
    <row r="195" spans="1:9" ht="36" customHeight="1">
      <c r="A195" s="6" t="s">
        <v>302</v>
      </c>
      <c r="B195" s="24" t="s">
        <v>76</v>
      </c>
      <c r="C195" s="9" t="s">
        <v>485</v>
      </c>
      <c r="D195" s="18"/>
      <c r="E195" s="19" t="s">
        <v>54</v>
      </c>
      <c r="F195" s="44">
        <v>11</v>
      </c>
      <c r="G195" s="21"/>
      <c r="H195" s="26">
        <f t="shared" si="5"/>
        <v>0</v>
      </c>
      <c r="I195" s="2"/>
    </row>
    <row r="196" spans="1:9" ht="36" customHeight="1">
      <c r="A196" s="6" t="s">
        <v>302</v>
      </c>
      <c r="B196" s="24" t="s">
        <v>176</v>
      </c>
      <c r="C196" s="9" t="s">
        <v>472</v>
      </c>
      <c r="D196" s="18"/>
      <c r="E196" s="19" t="s">
        <v>54</v>
      </c>
      <c r="F196" s="44">
        <v>9</v>
      </c>
      <c r="G196" s="21"/>
      <c r="H196" s="26">
        <f t="shared" si="5"/>
        <v>0</v>
      </c>
      <c r="I196" s="2"/>
    </row>
    <row r="197" spans="1:9" ht="36" customHeight="1">
      <c r="A197" s="6" t="s">
        <v>302</v>
      </c>
      <c r="B197" s="24" t="s">
        <v>178</v>
      </c>
      <c r="C197" s="9" t="s">
        <v>473</v>
      </c>
      <c r="D197" s="18"/>
      <c r="E197" s="19" t="s">
        <v>54</v>
      </c>
      <c r="F197" s="44">
        <v>20</v>
      </c>
      <c r="G197" s="21"/>
      <c r="H197" s="26">
        <f t="shared" si="5"/>
        <v>0</v>
      </c>
      <c r="I197" s="2"/>
    </row>
    <row r="198" spans="1:9" ht="36" customHeight="1">
      <c r="A198" s="6" t="s">
        <v>303</v>
      </c>
      <c r="B198" s="17" t="s">
        <v>308</v>
      </c>
      <c r="C198" s="46" t="s">
        <v>474</v>
      </c>
      <c r="D198" s="18" t="s">
        <v>501</v>
      </c>
      <c r="E198" s="19"/>
      <c r="F198" s="44"/>
      <c r="G198" s="23"/>
      <c r="H198" s="26"/>
      <c r="I198" s="2"/>
    </row>
    <row r="199" spans="1:9" ht="36" customHeight="1">
      <c r="A199" s="6" t="s">
        <v>428</v>
      </c>
      <c r="B199" s="24" t="s">
        <v>30</v>
      </c>
      <c r="C199" s="9" t="s">
        <v>424</v>
      </c>
      <c r="D199" s="18"/>
      <c r="E199" s="19" t="s">
        <v>54</v>
      </c>
      <c r="F199" s="44">
        <v>25</v>
      </c>
      <c r="G199" s="21"/>
      <c r="H199" s="26">
        <f aca="true" t="shared" si="6" ref="H199:H205">ROUND(G199,2)*F199</f>
        <v>0</v>
      </c>
      <c r="I199" s="2"/>
    </row>
    <row r="200" spans="1:9" ht="36" customHeight="1">
      <c r="A200" s="6" t="s">
        <v>305</v>
      </c>
      <c r="B200" s="24" t="s">
        <v>41</v>
      </c>
      <c r="C200" s="9" t="s">
        <v>425</v>
      </c>
      <c r="D200" s="18"/>
      <c r="E200" s="19" t="s">
        <v>54</v>
      </c>
      <c r="F200" s="44">
        <v>380</v>
      </c>
      <c r="G200" s="21"/>
      <c r="H200" s="26">
        <f t="shared" si="6"/>
        <v>0</v>
      </c>
      <c r="I200" s="2"/>
    </row>
    <row r="201" spans="1:9" ht="36" customHeight="1">
      <c r="A201" s="6" t="s">
        <v>305</v>
      </c>
      <c r="B201" s="24" t="s">
        <v>55</v>
      </c>
      <c r="C201" s="9" t="s">
        <v>426</v>
      </c>
      <c r="D201" s="18"/>
      <c r="E201" s="19" t="s">
        <v>54</v>
      </c>
      <c r="F201" s="44">
        <v>26</v>
      </c>
      <c r="G201" s="21"/>
      <c r="H201" s="26">
        <f t="shared" si="6"/>
        <v>0</v>
      </c>
      <c r="I201" s="2"/>
    </row>
    <row r="202" spans="1:9" ht="36" customHeight="1">
      <c r="A202" s="6" t="s">
        <v>304</v>
      </c>
      <c r="B202" s="24" t="s">
        <v>73</v>
      </c>
      <c r="C202" s="9" t="s">
        <v>312</v>
      </c>
      <c r="D202" s="18"/>
      <c r="E202" s="19" t="s">
        <v>54</v>
      </c>
      <c r="F202" s="44">
        <v>117</v>
      </c>
      <c r="G202" s="21"/>
      <c r="H202" s="26">
        <f t="shared" si="6"/>
        <v>0</v>
      </c>
      <c r="I202" s="2"/>
    </row>
    <row r="203" spans="1:9" ht="36" customHeight="1">
      <c r="A203" s="6" t="s">
        <v>305</v>
      </c>
      <c r="B203" s="24" t="s">
        <v>76</v>
      </c>
      <c r="C203" s="9" t="s">
        <v>485</v>
      </c>
      <c r="D203" s="18"/>
      <c r="E203" s="19" t="s">
        <v>54</v>
      </c>
      <c r="F203" s="44">
        <v>11</v>
      </c>
      <c r="G203" s="21"/>
      <c r="H203" s="26">
        <f t="shared" si="6"/>
        <v>0</v>
      </c>
      <c r="I203" s="2"/>
    </row>
    <row r="204" spans="1:9" ht="36" customHeight="1">
      <c r="A204" s="6" t="s">
        <v>305</v>
      </c>
      <c r="B204" s="24" t="s">
        <v>176</v>
      </c>
      <c r="C204" s="9" t="s">
        <v>472</v>
      </c>
      <c r="D204" s="18"/>
      <c r="E204" s="19" t="s">
        <v>54</v>
      </c>
      <c r="F204" s="44">
        <v>9</v>
      </c>
      <c r="G204" s="21"/>
      <c r="H204" s="26">
        <f t="shared" si="6"/>
        <v>0</v>
      </c>
      <c r="I204" s="2"/>
    </row>
    <row r="205" spans="1:9" ht="36" customHeight="1">
      <c r="A205" s="6" t="s">
        <v>305</v>
      </c>
      <c r="B205" s="24" t="s">
        <v>178</v>
      </c>
      <c r="C205" s="9" t="s">
        <v>473</v>
      </c>
      <c r="D205" s="18"/>
      <c r="E205" s="19" t="s">
        <v>54</v>
      </c>
      <c r="F205" s="44">
        <v>20</v>
      </c>
      <c r="G205" s="21"/>
      <c r="H205" s="26">
        <f t="shared" si="6"/>
        <v>0</v>
      </c>
      <c r="I205" s="2"/>
    </row>
    <row r="206" spans="1:9" ht="36" customHeight="1">
      <c r="A206" s="6" t="s">
        <v>414</v>
      </c>
      <c r="B206" s="17" t="s">
        <v>215</v>
      </c>
      <c r="C206" s="46" t="s">
        <v>415</v>
      </c>
      <c r="D206" s="18" t="s">
        <v>501</v>
      </c>
      <c r="E206" s="19"/>
      <c r="F206" s="44"/>
      <c r="G206" s="23"/>
      <c r="H206" s="26"/>
      <c r="I206" s="3"/>
    </row>
    <row r="207" spans="1:9" ht="36" customHeight="1">
      <c r="A207" s="6" t="s">
        <v>416</v>
      </c>
      <c r="B207" s="24" t="s">
        <v>30</v>
      </c>
      <c r="C207" s="9" t="s">
        <v>421</v>
      </c>
      <c r="D207" s="18"/>
      <c r="E207" s="19" t="s">
        <v>54</v>
      </c>
      <c r="F207" s="44">
        <v>6</v>
      </c>
      <c r="G207" s="21"/>
      <c r="H207" s="26">
        <f>ROUND(G207,2)*F207</f>
        <v>0</v>
      </c>
      <c r="I207" s="3"/>
    </row>
    <row r="208" spans="1:9" ht="36" customHeight="1">
      <c r="A208" s="6" t="s">
        <v>416</v>
      </c>
      <c r="B208" s="24" t="s">
        <v>41</v>
      </c>
      <c r="C208" s="9" t="s">
        <v>422</v>
      </c>
      <c r="D208" s="18"/>
      <c r="E208" s="19" t="s">
        <v>54</v>
      </c>
      <c r="F208" s="44">
        <v>37</v>
      </c>
      <c r="G208" s="21"/>
      <c r="H208" s="26">
        <f>ROUND(G208,2)*F208</f>
        <v>0</v>
      </c>
      <c r="I208" s="3"/>
    </row>
    <row r="209" spans="1:9" ht="36" customHeight="1">
      <c r="A209" s="6" t="s">
        <v>416</v>
      </c>
      <c r="B209" s="116" t="s">
        <v>55</v>
      </c>
      <c r="C209" s="29" t="s">
        <v>423</v>
      </c>
      <c r="D209" s="30"/>
      <c r="E209" s="31" t="s">
        <v>54</v>
      </c>
      <c r="F209" s="51">
        <v>12</v>
      </c>
      <c r="G209" s="33"/>
      <c r="H209" s="34">
        <f>ROUND(G209,2)*F209</f>
        <v>0</v>
      </c>
      <c r="I209" s="3"/>
    </row>
    <row r="210" spans="1:9" ht="36" customHeight="1">
      <c r="A210" s="6" t="s">
        <v>417</v>
      </c>
      <c r="B210" s="17" t="s">
        <v>219</v>
      </c>
      <c r="C210" s="46" t="s">
        <v>418</v>
      </c>
      <c r="D210" s="18" t="s">
        <v>501</v>
      </c>
      <c r="E210" s="19"/>
      <c r="F210" s="44"/>
      <c r="G210" s="23"/>
      <c r="H210" s="26"/>
      <c r="I210" s="3"/>
    </row>
    <row r="211" spans="1:9" ht="36" customHeight="1">
      <c r="A211" s="6" t="s">
        <v>419</v>
      </c>
      <c r="B211" s="24" t="s">
        <v>30</v>
      </c>
      <c r="C211" s="9" t="s">
        <v>421</v>
      </c>
      <c r="D211" s="18"/>
      <c r="E211" s="19" t="s">
        <v>54</v>
      </c>
      <c r="F211" s="44">
        <v>6</v>
      </c>
      <c r="G211" s="21"/>
      <c r="H211" s="26">
        <f aca="true" t="shared" si="7" ref="H211:H218">ROUND(G211,2)*F211</f>
        <v>0</v>
      </c>
      <c r="I211" s="3"/>
    </row>
    <row r="212" spans="1:9" ht="36" customHeight="1">
      <c r="A212" s="6" t="s">
        <v>419</v>
      </c>
      <c r="B212" s="24" t="s">
        <v>41</v>
      </c>
      <c r="C212" s="9" t="s">
        <v>422</v>
      </c>
      <c r="D212" s="18"/>
      <c r="E212" s="19" t="s">
        <v>54</v>
      </c>
      <c r="F212" s="44">
        <v>37</v>
      </c>
      <c r="G212" s="21"/>
      <c r="H212" s="26">
        <f t="shared" si="7"/>
        <v>0</v>
      </c>
      <c r="I212" s="3"/>
    </row>
    <row r="213" spans="1:9" ht="36" customHeight="1">
      <c r="A213" s="6" t="s">
        <v>419</v>
      </c>
      <c r="B213" s="24" t="s">
        <v>55</v>
      </c>
      <c r="C213" s="9" t="s">
        <v>423</v>
      </c>
      <c r="D213" s="18"/>
      <c r="E213" s="19" t="s">
        <v>54</v>
      </c>
      <c r="F213" s="44">
        <v>12</v>
      </c>
      <c r="G213" s="21"/>
      <c r="H213" s="26">
        <f t="shared" si="7"/>
        <v>0</v>
      </c>
      <c r="I213" s="3"/>
    </row>
    <row r="214" spans="1:9" ht="36" customHeight="1">
      <c r="A214" s="6" t="s">
        <v>302</v>
      </c>
      <c r="B214" s="17" t="s">
        <v>310</v>
      </c>
      <c r="C214" s="46" t="s">
        <v>306</v>
      </c>
      <c r="D214" s="18" t="s">
        <v>300</v>
      </c>
      <c r="E214" s="19"/>
      <c r="F214" s="44"/>
      <c r="G214" s="23"/>
      <c r="H214" s="26"/>
      <c r="I214" s="3"/>
    </row>
    <row r="215" spans="1:9" ht="36" customHeight="1">
      <c r="A215" s="6"/>
      <c r="B215" s="24" t="s">
        <v>30</v>
      </c>
      <c r="C215" s="9" t="s">
        <v>408</v>
      </c>
      <c r="D215" s="18"/>
      <c r="E215" s="19" t="s">
        <v>36</v>
      </c>
      <c r="F215" s="44">
        <v>1</v>
      </c>
      <c r="G215" s="21"/>
      <c r="H215" s="26">
        <f t="shared" si="7"/>
        <v>0</v>
      </c>
      <c r="I215" s="3"/>
    </row>
    <row r="216" spans="1:9" ht="36" customHeight="1">
      <c r="A216" s="6"/>
      <c r="B216" s="24" t="s">
        <v>41</v>
      </c>
      <c r="C216" s="9" t="s">
        <v>466</v>
      </c>
      <c r="D216" s="18"/>
      <c r="E216" s="19" t="s">
        <v>36</v>
      </c>
      <c r="F216" s="44">
        <v>2</v>
      </c>
      <c r="G216" s="21"/>
      <c r="H216" s="26">
        <f t="shared" si="7"/>
        <v>0</v>
      </c>
      <c r="I216" s="3"/>
    </row>
    <row r="217" spans="1:9" ht="36" customHeight="1">
      <c r="A217" s="6"/>
      <c r="B217" s="24" t="s">
        <v>55</v>
      </c>
      <c r="C217" s="9" t="s">
        <v>467</v>
      </c>
      <c r="D217" s="18"/>
      <c r="E217" s="19" t="s">
        <v>36</v>
      </c>
      <c r="F217" s="44">
        <v>1</v>
      </c>
      <c r="G217" s="21"/>
      <c r="H217" s="26">
        <f>ROUND(G217,2)*F217</f>
        <v>0</v>
      </c>
      <c r="I217" s="3"/>
    </row>
    <row r="218" spans="1:9" ht="36" customHeight="1">
      <c r="A218" s="6"/>
      <c r="B218" s="24" t="s">
        <v>73</v>
      </c>
      <c r="C218" s="9" t="s">
        <v>409</v>
      </c>
      <c r="D218" s="18"/>
      <c r="E218" s="19" t="s">
        <v>36</v>
      </c>
      <c r="F218" s="44">
        <v>1</v>
      </c>
      <c r="G218" s="21"/>
      <c r="H218" s="26">
        <f t="shared" si="7"/>
        <v>0</v>
      </c>
      <c r="I218" s="3"/>
    </row>
    <row r="219" spans="1:9" ht="36" customHeight="1">
      <c r="A219" s="6"/>
      <c r="B219" s="24" t="s">
        <v>76</v>
      </c>
      <c r="C219" s="9" t="s">
        <v>468</v>
      </c>
      <c r="D219" s="18"/>
      <c r="E219" s="19" t="s">
        <v>36</v>
      </c>
      <c r="F219" s="44">
        <v>1</v>
      </c>
      <c r="G219" s="21"/>
      <c r="H219" s="26">
        <f>ROUND(G219,2)*F219</f>
        <v>0</v>
      </c>
      <c r="I219" s="3"/>
    </row>
    <row r="220" spans="1:9" ht="36" customHeight="1">
      <c r="A220" s="6"/>
      <c r="B220" s="17" t="s">
        <v>222</v>
      </c>
      <c r="C220" s="9" t="s">
        <v>487</v>
      </c>
      <c r="D220" s="18" t="s">
        <v>502</v>
      </c>
      <c r="E220" s="19"/>
      <c r="F220" s="44"/>
      <c r="G220" s="23"/>
      <c r="H220" s="26"/>
      <c r="I220" s="3"/>
    </row>
    <row r="221" spans="1:9" ht="36" customHeight="1">
      <c r="A221" s="6"/>
      <c r="B221" s="24" t="s">
        <v>30</v>
      </c>
      <c r="C221" s="9" t="s">
        <v>486</v>
      </c>
      <c r="D221" s="18"/>
      <c r="E221" s="19" t="s">
        <v>36</v>
      </c>
      <c r="F221" s="44">
        <v>2</v>
      </c>
      <c r="G221" s="21"/>
      <c r="H221" s="26">
        <f>ROUND(G221,2)*F221</f>
        <v>0</v>
      </c>
      <c r="I221" s="3"/>
    </row>
    <row r="222" spans="1:9" ht="36" customHeight="1">
      <c r="A222" s="6"/>
      <c r="B222" s="24" t="s">
        <v>41</v>
      </c>
      <c r="C222" s="9" t="s">
        <v>488</v>
      </c>
      <c r="D222" s="18"/>
      <c r="E222" s="19" t="s">
        <v>36</v>
      </c>
      <c r="F222" s="44">
        <v>2</v>
      </c>
      <c r="G222" s="21"/>
      <c r="H222" s="26">
        <f>ROUND(G222,2)*F222</f>
        <v>0</v>
      </c>
      <c r="I222" s="3"/>
    </row>
    <row r="223" spans="1:9" ht="36" customHeight="1">
      <c r="A223" s="6"/>
      <c r="B223" s="24" t="s">
        <v>55</v>
      </c>
      <c r="C223" s="9" t="s">
        <v>409</v>
      </c>
      <c r="D223" s="18"/>
      <c r="E223" s="19" t="s">
        <v>36</v>
      </c>
      <c r="F223" s="44">
        <v>1</v>
      </c>
      <c r="G223" s="21"/>
      <c r="H223" s="26">
        <f>ROUND(G223,2)*F223</f>
        <v>0</v>
      </c>
      <c r="I223" s="3"/>
    </row>
    <row r="224" spans="1:9" ht="36" customHeight="1">
      <c r="A224" s="6"/>
      <c r="B224" s="97" t="s">
        <v>463</v>
      </c>
      <c r="C224" s="9" t="s">
        <v>429</v>
      </c>
      <c r="D224" s="18" t="s">
        <v>503</v>
      </c>
      <c r="E224" s="19"/>
      <c r="F224" s="44"/>
      <c r="G224" s="23"/>
      <c r="H224" s="26"/>
      <c r="I224" s="3"/>
    </row>
    <row r="225" spans="1:9" ht="36" customHeight="1">
      <c r="A225" s="6"/>
      <c r="B225" s="24" t="s">
        <v>30</v>
      </c>
      <c r="C225" s="9" t="s">
        <v>439</v>
      </c>
      <c r="D225" s="18"/>
      <c r="E225" s="19" t="s">
        <v>54</v>
      </c>
      <c r="F225" s="44">
        <v>6</v>
      </c>
      <c r="G225" s="21"/>
      <c r="H225" s="26">
        <f>ROUND(G225,2)*F225</f>
        <v>0</v>
      </c>
      <c r="I225" s="3"/>
    </row>
    <row r="226" spans="1:9" ht="36" customHeight="1">
      <c r="A226" s="6"/>
      <c r="B226" s="24" t="s">
        <v>41</v>
      </c>
      <c r="C226" s="9" t="s">
        <v>440</v>
      </c>
      <c r="D226" s="18"/>
      <c r="E226" s="19" t="s">
        <v>54</v>
      </c>
      <c r="F226" s="44">
        <v>45</v>
      </c>
      <c r="G226" s="21"/>
      <c r="H226" s="26">
        <f>ROUND(G226,2)*F226</f>
        <v>0</v>
      </c>
      <c r="I226" s="3"/>
    </row>
    <row r="227" spans="1:9" ht="36" customHeight="1">
      <c r="A227" s="6"/>
      <c r="B227" s="24" t="s">
        <v>55</v>
      </c>
      <c r="C227" s="9" t="s">
        <v>420</v>
      </c>
      <c r="D227" s="18"/>
      <c r="E227" s="19" t="s">
        <v>54</v>
      </c>
      <c r="F227" s="44">
        <v>84</v>
      </c>
      <c r="G227" s="21"/>
      <c r="H227" s="26">
        <f>ROUND(G227,2)*F227</f>
        <v>0</v>
      </c>
      <c r="I227" s="3"/>
    </row>
    <row r="228" spans="1:9" ht="36" customHeight="1">
      <c r="A228" s="6"/>
      <c r="B228" s="116" t="s">
        <v>73</v>
      </c>
      <c r="C228" s="29" t="s">
        <v>430</v>
      </c>
      <c r="D228" s="30"/>
      <c r="E228" s="31" t="s">
        <v>54</v>
      </c>
      <c r="F228" s="51">
        <v>109</v>
      </c>
      <c r="G228" s="33"/>
      <c r="H228" s="34">
        <f>ROUND(G228,2)*F228</f>
        <v>0</v>
      </c>
      <c r="I228" s="3"/>
    </row>
    <row r="229" spans="1:9" ht="36" customHeight="1">
      <c r="A229" s="6"/>
      <c r="B229" s="97" t="s">
        <v>224</v>
      </c>
      <c r="C229" s="9" t="s">
        <v>476</v>
      </c>
      <c r="D229" s="18" t="s">
        <v>477</v>
      </c>
      <c r="E229" s="19"/>
      <c r="F229" s="44"/>
      <c r="G229" s="23"/>
      <c r="H229" s="26"/>
      <c r="I229" s="3"/>
    </row>
    <row r="230" spans="1:9" ht="36" customHeight="1">
      <c r="A230" s="6"/>
      <c r="B230" s="24" t="s">
        <v>30</v>
      </c>
      <c r="C230" s="9" t="s">
        <v>479</v>
      </c>
      <c r="D230" s="18"/>
      <c r="E230" s="19"/>
      <c r="F230" s="44"/>
      <c r="G230" s="23"/>
      <c r="H230" s="26"/>
      <c r="I230" s="3"/>
    </row>
    <row r="231" spans="1:9" ht="36" customHeight="1">
      <c r="A231" s="6"/>
      <c r="B231" s="24" t="s">
        <v>225</v>
      </c>
      <c r="C231" s="27" t="s">
        <v>480</v>
      </c>
      <c r="D231" s="18"/>
      <c r="E231" s="19" t="s">
        <v>54</v>
      </c>
      <c r="F231" s="44">
        <v>100</v>
      </c>
      <c r="G231" s="21"/>
      <c r="H231" s="26">
        <f>ROUND(G231,2)*F231</f>
        <v>0</v>
      </c>
      <c r="I231" s="3"/>
    </row>
    <row r="232" spans="1:9" ht="36" customHeight="1">
      <c r="A232" s="6"/>
      <c r="B232" s="24" t="s">
        <v>368</v>
      </c>
      <c r="C232" s="27" t="s">
        <v>439</v>
      </c>
      <c r="D232" s="18"/>
      <c r="E232" s="19" t="s">
        <v>54</v>
      </c>
      <c r="F232" s="44">
        <v>100</v>
      </c>
      <c r="G232" s="21"/>
      <c r="H232" s="26">
        <f>ROUND(G232,2)*F232</f>
        <v>0</v>
      </c>
      <c r="I232" s="3"/>
    </row>
    <row r="233" spans="1:9" ht="36" customHeight="1">
      <c r="A233" s="6"/>
      <c r="B233" s="24" t="s">
        <v>398</v>
      </c>
      <c r="C233" s="27" t="s">
        <v>481</v>
      </c>
      <c r="D233" s="18"/>
      <c r="E233" s="19" t="s">
        <v>54</v>
      </c>
      <c r="F233" s="44">
        <v>50</v>
      </c>
      <c r="G233" s="21"/>
      <c r="H233" s="26">
        <f>ROUND(G233,2)*F233</f>
        <v>0</v>
      </c>
      <c r="I233" s="3"/>
    </row>
    <row r="234" spans="1:9" ht="36" customHeight="1">
      <c r="A234" s="7" t="s">
        <v>433</v>
      </c>
      <c r="B234" s="47" t="s">
        <v>228</v>
      </c>
      <c r="C234" s="9" t="s">
        <v>431</v>
      </c>
      <c r="D234" s="18" t="s">
        <v>432</v>
      </c>
      <c r="E234" s="19" t="s">
        <v>28</v>
      </c>
      <c r="F234" s="98">
        <v>120</v>
      </c>
      <c r="G234" s="21"/>
      <c r="H234" s="22">
        <f>ROUND(G234,2)*F234</f>
        <v>0</v>
      </c>
      <c r="I234" s="3"/>
    </row>
    <row r="235" spans="1:9" ht="36" customHeight="1">
      <c r="A235" s="8"/>
      <c r="B235" s="48"/>
      <c r="C235" s="49" t="s">
        <v>21</v>
      </c>
      <c r="D235" s="50"/>
      <c r="E235" s="50"/>
      <c r="F235" s="50"/>
      <c r="G235" s="23"/>
      <c r="H235" s="42"/>
      <c r="I235" s="3"/>
    </row>
    <row r="236" spans="1:9" ht="36" customHeight="1">
      <c r="A236" s="6" t="s">
        <v>69</v>
      </c>
      <c r="B236" s="17" t="s">
        <v>311</v>
      </c>
      <c r="C236" s="9" t="s">
        <v>127</v>
      </c>
      <c r="D236" s="18" t="s">
        <v>307</v>
      </c>
      <c r="E236" s="19" t="s">
        <v>36</v>
      </c>
      <c r="F236" s="44">
        <v>18</v>
      </c>
      <c r="G236" s="21"/>
      <c r="H236" s="26">
        <f>ROUND(G236,2)*F236</f>
        <v>0</v>
      </c>
      <c r="I236" s="2"/>
    </row>
    <row r="237" spans="1:9" ht="36" customHeight="1">
      <c r="A237" s="6" t="s">
        <v>455</v>
      </c>
      <c r="B237" s="17" t="s">
        <v>231</v>
      </c>
      <c r="C237" s="9" t="s">
        <v>456</v>
      </c>
      <c r="D237" s="18" t="s">
        <v>276</v>
      </c>
      <c r="E237" s="19"/>
      <c r="F237" s="44"/>
      <c r="G237" s="22"/>
      <c r="H237" s="26"/>
      <c r="I237" s="2"/>
    </row>
    <row r="238" spans="1:9" ht="36" customHeight="1">
      <c r="A238" s="6" t="s">
        <v>457</v>
      </c>
      <c r="B238" s="24" t="s">
        <v>30</v>
      </c>
      <c r="C238" s="9" t="s">
        <v>458</v>
      </c>
      <c r="D238" s="18"/>
      <c r="E238" s="19" t="s">
        <v>459</v>
      </c>
      <c r="F238" s="44">
        <v>5</v>
      </c>
      <c r="G238" s="21"/>
      <c r="H238" s="26">
        <f>ROUND(G238,2)*F238</f>
        <v>0</v>
      </c>
      <c r="I238" s="2"/>
    </row>
    <row r="239" spans="1:9" ht="36" customHeight="1">
      <c r="A239" s="6" t="s">
        <v>70</v>
      </c>
      <c r="B239" s="17" t="s">
        <v>404</v>
      </c>
      <c r="C239" s="9" t="s">
        <v>128</v>
      </c>
      <c r="D239" s="18" t="s">
        <v>307</v>
      </c>
      <c r="E239" s="19"/>
      <c r="F239" s="44"/>
      <c r="G239" s="23"/>
      <c r="H239" s="26"/>
      <c r="I239" s="3"/>
    </row>
    <row r="240" spans="1:9" ht="36" customHeight="1">
      <c r="A240" s="6" t="s">
        <v>71</v>
      </c>
      <c r="B240" s="24" t="s">
        <v>30</v>
      </c>
      <c r="C240" s="9" t="s">
        <v>72</v>
      </c>
      <c r="D240" s="18"/>
      <c r="E240" s="19" t="s">
        <v>36</v>
      </c>
      <c r="F240" s="44">
        <v>5</v>
      </c>
      <c r="G240" s="21"/>
      <c r="H240" s="26">
        <f aca="true" t="shared" si="8" ref="H240:H245">ROUND(G240,2)*F240</f>
        <v>0</v>
      </c>
      <c r="I240" s="3"/>
    </row>
    <row r="241" spans="1:9" ht="36" customHeight="1">
      <c r="A241" s="6" t="s">
        <v>98</v>
      </c>
      <c r="B241" s="17" t="s">
        <v>464</v>
      </c>
      <c r="C241" s="9" t="s">
        <v>129</v>
      </c>
      <c r="D241" s="18" t="s">
        <v>307</v>
      </c>
      <c r="E241" s="19" t="s">
        <v>36</v>
      </c>
      <c r="F241" s="44">
        <v>15</v>
      </c>
      <c r="G241" s="21"/>
      <c r="H241" s="26">
        <f t="shared" si="8"/>
        <v>0</v>
      </c>
      <c r="I241" s="3"/>
    </row>
    <row r="242" spans="1:9" ht="36" customHeight="1">
      <c r="A242" s="6" t="s">
        <v>99</v>
      </c>
      <c r="B242" s="17" t="s">
        <v>465</v>
      </c>
      <c r="C242" s="9" t="s">
        <v>130</v>
      </c>
      <c r="D242" s="18" t="s">
        <v>307</v>
      </c>
      <c r="E242" s="19" t="s">
        <v>36</v>
      </c>
      <c r="F242" s="44">
        <v>5</v>
      </c>
      <c r="G242" s="21"/>
      <c r="H242" s="26">
        <f t="shared" si="8"/>
        <v>0</v>
      </c>
      <c r="I242" s="3"/>
    </row>
    <row r="243" spans="1:9" ht="36" customHeight="1">
      <c r="A243" s="6"/>
      <c r="B243" s="17" t="s">
        <v>436</v>
      </c>
      <c r="C243" s="9" t="s">
        <v>491</v>
      </c>
      <c r="D243" s="18" t="s">
        <v>492</v>
      </c>
      <c r="E243" s="19" t="s">
        <v>36</v>
      </c>
      <c r="F243" s="44">
        <v>1</v>
      </c>
      <c r="G243" s="21"/>
      <c r="H243" s="26">
        <f t="shared" si="8"/>
        <v>0</v>
      </c>
      <c r="I243" s="2"/>
    </row>
    <row r="244" spans="1:9" ht="36" customHeight="1">
      <c r="A244" s="6"/>
      <c r="B244" s="17" t="s">
        <v>437</v>
      </c>
      <c r="C244" s="9" t="s">
        <v>493</v>
      </c>
      <c r="D244" s="18" t="s">
        <v>492</v>
      </c>
      <c r="E244" s="19" t="s">
        <v>36</v>
      </c>
      <c r="F244" s="44">
        <v>2</v>
      </c>
      <c r="G244" s="21"/>
      <c r="H244" s="26">
        <f t="shared" si="8"/>
        <v>0</v>
      </c>
      <c r="I244" s="2"/>
    </row>
    <row r="245" spans="1:9" ht="36" customHeight="1">
      <c r="A245" s="6" t="s">
        <v>453</v>
      </c>
      <c r="B245" s="28" t="s">
        <v>478</v>
      </c>
      <c r="C245" s="29" t="s">
        <v>454</v>
      </c>
      <c r="D245" s="30" t="s">
        <v>307</v>
      </c>
      <c r="E245" s="31" t="s">
        <v>36</v>
      </c>
      <c r="F245" s="51">
        <v>20</v>
      </c>
      <c r="G245" s="33"/>
      <c r="H245" s="34">
        <f t="shared" si="8"/>
        <v>0</v>
      </c>
      <c r="I245" s="2"/>
    </row>
    <row r="246" spans="1:9" ht="36" customHeight="1" thickBot="1">
      <c r="A246" s="84"/>
      <c r="B246" s="93" t="str">
        <f>B143</f>
        <v>B</v>
      </c>
      <c r="C246" s="126" t="str">
        <f>C143</f>
        <v>UNDERGROUND WORKS</v>
      </c>
      <c r="D246" s="127"/>
      <c r="E246" s="127"/>
      <c r="F246" s="127"/>
      <c r="G246" s="99" t="s">
        <v>16</v>
      </c>
      <c r="H246" s="99">
        <f>SUM(H143:H245)</f>
        <v>0</v>
      </c>
      <c r="I246" s="2"/>
    </row>
    <row r="247" spans="1:9" ht="36" customHeight="1" thickTop="1">
      <c r="A247" s="84"/>
      <c r="B247" s="95" t="s">
        <v>14</v>
      </c>
      <c r="C247" s="130" t="s">
        <v>313</v>
      </c>
      <c r="D247" s="131"/>
      <c r="E247" s="131"/>
      <c r="F247" s="131"/>
      <c r="G247" s="96"/>
      <c r="H247" s="96"/>
      <c r="I247" s="2"/>
    </row>
    <row r="248" spans="1:9" ht="36" customHeight="1">
      <c r="A248" s="5" t="s">
        <v>444</v>
      </c>
      <c r="B248" s="10" t="s">
        <v>106</v>
      </c>
      <c r="C248" s="11" t="s">
        <v>583</v>
      </c>
      <c r="D248" s="12" t="s">
        <v>443</v>
      </c>
      <c r="E248" s="13" t="s">
        <v>28</v>
      </c>
      <c r="F248" s="14">
        <v>1100</v>
      </c>
      <c r="G248" s="15"/>
      <c r="H248" s="16">
        <f>ROUND(G248,2)*F248</f>
        <v>0</v>
      </c>
      <c r="I248" s="2"/>
    </row>
    <row r="249" spans="1:9" ht="36" customHeight="1">
      <c r="A249" s="6" t="s">
        <v>445</v>
      </c>
      <c r="B249" s="17" t="s">
        <v>112</v>
      </c>
      <c r="C249" s="9" t="s">
        <v>584</v>
      </c>
      <c r="D249" s="18" t="s">
        <v>443</v>
      </c>
      <c r="E249" s="19" t="s">
        <v>28</v>
      </c>
      <c r="F249" s="20">
        <v>900</v>
      </c>
      <c r="G249" s="21"/>
      <c r="H249" s="22">
        <f>ROUND(G249,2)*F249</f>
        <v>0</v>
      </c>
      <c r="I249" s="2"/>
    </row>
    <row r="250" spans="1:9" ht="36" customHeight="1">
      <c r="A250" s="6" t="s">
        <v>446</v>
      </c>
      <c r="B250" s="17" t="s">
        <v>115</v>
      </c>
      <c r="C250" s="9" t="s">
        <v>447</v>
      </c>
      <c r="D250" s="18" t="s">
        <v>443</v>
      </c>
      <c r="E250" s="19"/>
      <c r="F250" s="20"/>
      <c r="G250" s="23"/>
      <c r="H250" s="22"/>
      <c r="I250" s="2"/>
    </row>
    <row r="251" spans="1:9" ht="36" customHeight="1">
      <c r="A251" s="5" t="s">
        <v>448</v>
      </c>
      <c r="B251" s="24" t="s">
        <v>30</v>
      </c>
      <c r="C251" s="9" t="s">
        <v>449</v>
      </c>
      <c r="D251" s="18"/>
      <c r="E251" s="19" t="s">
        <v>28</v>
      </c>
      <c r="F251" s="20">
        <v>1000</v>
      </c>
      <c r="G251" s="21"/>
      <c r="H251" s="22">
        <f>ROUND(G251,2)*F251</f>
        <v>0</v>
      </c>
      <c r="I251" s="2"/>
    </row>
    <row r="252" spans="1:9" ht="36" customHeight="1">
      <c r="A252" s="5" t="s">
        <v>138</v>
      </c>
      <c r="B252" s="17" t="s">
        <v>117</v>
      </c>
      <c r="C252" s="9" t="s">
        <v>139</v>
      </c>
      <c r="D252" s="18" t="s">
        <v>136</v>
      </c>
      <c r="E252" s="19" t="s">
        <v>29</v>
      </c>
      <c r="F252" s="20">
        <v>7650</v>
      </c>
      <c r="G252" s="21"/>
      <c r="H252" s="22">
        <f>ROUND(G252,2)*F252</f>
        <v>0</v>
      </c>
      <c r="I252" s="2"/>
    </row>
    <row r="253" spans="1:9" ht="36" customHeight="1">
      <c r="A253" s="5" t="s">
        <v>142</v>
      </c>
      <c r="B253" s="17" t="s">
        <v>246</v>
      </c>
      <c r="C253" s="9" t="s">
        <v>144</v>
      </c>
      <c r="D253" s="18" t="s">
        <v>136</v>
      </c>
      <c r="E253" s="19"/>
      <c r="F253" s="20"/>
      <c r="G253" s="23"/>
      <c r="H253" s="22"/>
      <c r="I253" s="2"/>
    </row>
    <row r="254" spans="1:9" ht="36" customHeight="1">
      <c r="A254" s="6" t="s">
        <v>145</v>
      </c>
      <c r="B254" s="24" t="s">
        <v>30</v>
      </c>
      <c r="C254" s="9" t="s">
        <v>146</v>
      </c>
      <c r="D254" s="18" t="s">
        <v>2</v>
      </c>
      <c r="E254" s="19" t="s">
        <v>31</v>
      </c>
      <c r="F254" s="20">
        <v>2700</v>
      </c>
      <c r="G254" s="21"/>
      <c r="H254" s="22">
        <f>ROUND(G254,2)*F254</f>
        <v>0</v>
      </c>
      <c r="I254" s="2"/>
    </row>
    <row r="255" spans="1:9" ht="36" customHeight="1">
      <c r="A255" s="6" t="s">
        <v>147</v>
      </c>
      <c r="B255" s="24" t="s">
        <v>41</v>
      </c>
      <c r="C255" s="9" t="s">
        <v>148</v>
      </c>
      <c r="D255" s="18" t="s">
        <v>2</v>
      </c>
      <c r="E255" s="19" t="s">
        <v>31</v>
      </c>
      <c r="F255" s="20">
        <v>2000</v>
      </c>
      <c r="G255" s="21"/>
      <c r="H255" s="22">
        <f>ROUND(G255,2)*F255</f>
        <v>0</v>
      </c>
      <c r="I255" s="2"/>
    </row>
    <row r="256" spans="1:9" ht="36" customHeight="1">
      <c r="A256" s="5" t="s">
        <v>32</v>
      </c>
      <c r="B256" s="17" t="s">
        <v>318</v>
      </c>
      <c r="C256" s="9" t="s">
        <v>33</v>
      </c>
      <c r="D256" s="18" t="s">
        <v>495</v>
      </c>
      <c r="E256" s="19" t="s">
        <v>28</v>
      </c>
      <c r="F256" s="20">
        <v>400</v>
      </c>
      <c r="G256" s="21"/>
      <c r="H256" s="22">
        <f>ROUND(G256,2)*F256</f>
        <v>0</v>
      </c>
      <c r="I256" s="86"/>
    </row>
    <row r="257" spans="1:9" ht="36" customHeight="1">
      <c r="A257" s="5" t="s">
        <v>166</v>
      </c>
      <c r="B257" s="17" t="s">
        <v>319</v>
      </c>
      <c r="C257" s="9" t="s">
        <v>167</v>
      </c>
      <c r="D257" s="18" t="s">
        <v>168</v>
      </c>
      <c r="E257" s="19" t="s">
        <v>29</v>
      </c>
      <c r="F257" s="20">
        <v>7650</v>
      </c>
      <c r="G257" s="21"/>
      <c r="H257" s="22">
        <f>ROUND(G257,2)*F257</f>
        <v>0</v>
      </c>
      <c r="I257" s="86"/>
    </row>
    <row r="258" spans="1:9" s="86" customFormat="1" ht="36" customHeight="1">
      <c r="A258" s="6" t="s">
        <v>249</v>
      </c>
      <c r="B258" s="17" t="s">
        <v>451</v>
      </c>
      <c r="C258" s="9" t="s">
        <v>250</v>
      </c>
      <c r="D258" s="18" t="s">
        <v>105</v>
      </c>
      <c r="E258" s="25"/>
      <c r="F258" s="20"/>
      <c r="G258" s="23"/>
      <c r="H258" s="26"/>
      <c r="I258" s="2"/>
    </row>
    <row r="259" spans="1:9" s="86" customFormat="1" ht="36" customHeight="1">
      <c r="A259" s="6" t="s">
        <v>251</v>
      </c>
      <c r="B259" s="24" t="s">
        <v>30</v>
      </c>
      <c r="C259" s="9" t="s">
        <v>61</v>
      </c>
      <c r="D259" s="18"/>
      <c r="E259" s="19"/>
      <c r="F259" s="20"/>
      <c r="G259" s="23"/>
      <c r="H259" s="26"/>
      <c r="I259" s="2"/>
    </row>
    <row r="260" spans="1:9" ht="36" customHeight="1">
      <c r="A260" s="6" t="s">
        <v>252</v>
      </c>
      <c r="B260" s="24" t="s">
        <v>225</v>
      </c>
      <c r="C260" s="27" t="s">
        <v>226</v>
      </c>
      <c r="D260" s="18"/>
      <c r="E260" s="19" t="s">
        <v>31</v>
      </c>
      <c r="F260" s="20">
        <v>1200</v>
      </c>
      <c r="G260" s="21"/>
      <c r="H260" s="26">
        <f>ROUND(G260,2)*F260</f>
        <v>0</v>
      </c>
      <c r="I260" s="2"/>
    </row>
    <row r="261" spans="1:9" ht="36" customHeight="1">
      <c r="A261" s="6" t="s">
        <v>316</v>
      </c>
      <c r="B261" s="24" t="s">
        <v>41</v>
      </c>
      <c r="C261" s="9" t="s">
        <v>95</v>
      </c>
      <c r="D261" s="18"/>
      <c r="E261" s="19"/>
      <c r="F261" s="20"/>
      <c r="G261" s="23"/>
      <c r="H261" s="26"/>
      <c r="I261" s="2"/>
    </row>
    <row r="262" spans="1:8" ht="36" customHeight="1">
      <c r="A262" s="6" t="s">
        <v>317</v>
      </c>
      <c r="B262" s="24" t="s">
        <v>225</v>
      </c>
      <c r="C262" s="27" t="s">
        <v>226</v>
      </c>
      <c r="D262" s="18"/>
      <c r="E262" s="19" t="s">
        <v>31</v>
      </c>
      <c r="F262" s="20">
        <v>10</v>
      </c>
      <c r="G262" s="21"/>
      <c r="H262" s="26">
        <f>ROUND(G262,2)*F262</f>
        <v>0</v>
      </c>
    </row>
    <row r="263" spans="1:9" ht="36" customHeight="1">
      <c r="A263" s="6" t="s">
        <v>67</v>
      </c>
      <c r="B263" s="28" t="s">
        <v>452</v>
      </c>
      <c r="C263" s="29" t="s">
        <v>68</v>
      </c>
      <c r="D263" s="30" t="s">
        <v>119</v>
      </c>
      <c r="E263" s="31" t="s">
        <v>54</v>
      </c>
      <c r="F263" s="32">
        <v>2500</v>
      </c>
      <c r="G263" s="33"/>
      <c r="H263" s="34">
        <f>ROUND(G263,2)*F263</f>
        <v>0</v>
      </c>
      <c r="I263" s="2"/>
    </row>
    <row r="264" spans="1:8" ht="36" customHeight="1" thickBot="1">
      <c r="A264" s="84"/>
      <c r="B264" s="93" t="str">
        <f>B247</f>
        <v>C</v>
      </c>
      <c r="C264" s="126" t="str">
        <f>C247</f>
        <v>MULTI-USE PATHS</v>
      </c>
      <c r="D264" s="127"/>
      <c r="E264" s="127"/>
      <c r="F264" s="127"/>
      <c r="G264" s="99" t="s">
        <v>16</v>
      </c>
      <c r="H264" s="99">
        <f>SUM(H247:H263)</f>
        <v>0</v>
      </c>
    </row>
    <row r="265" spans="1:8" ht="36" customHeight="1" thickTop="1">
      <c r="A265" s="84"/>
      <c r="B265" s="95" t="s">
        <v>15</v>
      </c>
      <c r="C265" s="130" t="s">
        <v>22</v>
      </c>
      <c r="D265" s="131"/>
      <c r="E265" s="131"/>
      <c r="F265" s="131"/>
      <c r="G265" s="96"/>
      <c r="H265" s="96"/>
    </row>
    <row r="266" spans="1:8" ht="36" customHeight="1">
      <c r="A266" s="5"/>
      <c r="B266" s="17" t="s">
        <v>118</v>
      </c>
      <c r="C266" s="9" t="s">
        <v>564</v>
      </c>
      <c r="D266" s="18" t="s">
        <v>534</v>
      </c>
      <c r="E266" s="19" t="s">
        <v>29</v>
      </c>
      <c r="F266" s="20">
        <v>14780</v>
      </c>
      <c r="G266" s="21"/>
      <c r="H266" s="22">
        <f>ROUND(G266,2)*F266</f>
        <v>0</v>
      </c>
    </row>
    <row r="267" spans="1:8" ht="36" customHeight="1">
      <c r="A267" s="5"/>
      <c r="B267" s="17" t="s">
        <v>120</v>
      </c>
      <c r="C267" s="9" t="s">
        <v>540</v>
      </c>
      <c r="D267" s="18" t="s">
        <v>534</v>
      </c>
      <c r="E267" s="19" t="s">
        <v>29</v>
      </c>
      <c r="F267" s="20">
        <v>38400</v>
      </c>
      <c r="G267" s="21"/>
      <c r="H267" s="22">
        <f>ROUND(G267,2)*F267</f>
        <v>0</v>
      </c>
    </row>
    <row r="268" spans="1:8" ht="36" customHeight="1">
      <c r="A268" s="5"/>
      <c r="B268" s="17" t="s">
        <v>504</v>
      </c>
      <c r="C268" s="9" t="s">
        <v>541</v>
      </c>
      <c r="D268" s="18" t="s">
        <v>534</v>
      </c>
      <c r="E268" s="19"/>
      <c r="F268" s="20"/>
      <c r="G268" s="23"/>
      <c r="H268" s="22"/>
    </row>
    <row r="269" spans="1:8" ht="36" customHeight="1">
      <c r="A269" s="6"/>
      <c r="B269" s="24" t="s">
        <v>30</v>
      </c>
      <c r="C269" s="9" t="s">
        <v>450</v>
      </c>
      <c r="D269" s="18" t="s">
        <v>2</v>
      </c>
      <c r="E269" s="19" t="s">
        <v>569</v>
      </c>
      <c r="F269" s="20">
        <v>700</v>
      </c>
      <c r="G269" s="21"/>
      <c r="H269" s="22">
        <f>ROUND(G269,2)*F269</f>
        <v>0</v>
      </c>
    </row>
    <row r="270" spans="1:8" ht="36" customHeight="1">
      <c r="A270" s="6"/>
      <c r="B270" s="24" t="s">
        <v>41</v>
      </c>
      <c r="C270" s="9" t="s">
        <v>542</v>
      </c>
      <c r="D270" s="18" t="s">
        <v>2</v>
      </c>
      <c r="E270" s="19" t="s">
        <v>574</v>
      </c>
      <c r="F270" s="20">
        <v>12230</v>
      </c>
      <c r="G270" s="21"/>
      <c r="H270" s="22">
        <f>ROUND(G270,2)*F270</f>
        <v>0</v>
      </c>
    </row>
    <row r="271" spans="1:8" ht="36" customHeight="1">
      <c r="A271" s="5" t="s">
        <v>74</v>
      </c>
      <c r="B271" s="17" t="s">
        <v>505</v>
      </c>
      <c r="C271" s="9" t="s">
        <v>571</v>
      </c>
      <c r="D271" s="18" t="s">
        <v>543</v>
      </c>
      <c r="E271" s="19"/>
      <c r="F271" s="20"/>
      <c r="G271" s="23"/>
      <c r="H271" s="22"/>
    </row>
    <row r="272" spans="1:8" ht="36" customHeight="1">
      <c r="A272" s="6" t="s">
        <v>314</v>
      </c>
      <c r="B272" s="24" t="s">
        <v>30</v>
      </c>
      <c r="C272" s="9" t="s">
        <v>572</v>
      </c>
      <c r="D272" s="18" t="s">
        <v>2</v>
      </c>
      <c r="E272" s="19" t="s">
        <v>29</v>
      </c>
      <c r="F272" s="20">
        <v>7464</v>
      </c>
      <c r="G272" s="21"/>
      <c r="H272" s="22">
        <f>ROUND(G272,2)*F272</f>
        <v>0</v>
      </c>
    </row>
    <row r="273" spans="1:8" ht="36" customHeight="1">
      <c r="A273" s="6" t="s">
        <v>75</v>
      </c>
      <c r="B273" s="24" t="s">
        <v>41</v>
      </c>
      <c r="C273" s="9" t="s">
        <v>573</v>
      </c>
      <c r="D273" s="18" t="s">
        <v>2</v>
      </c>
      <c r="E273" s="19" t="s">
        <v>29</v>
      </c>
      <c r="F273" s="20">
        <v>3086</v>
      </c>
      <c r="G273" s="21"/>
      <c r="H273" s="22">
        <f>ROUND(G273,2)*F273</f>
        <v>0</v>
      </c>
    </row>
    <row r="274" spans="1:8" ht="36" customHeight="1">
      <c r="A274" s="5" t="s">
        <v>315</v>
      </c>
      <c r="B274" s="17" t="s">
        <v>506</v>
      </c>
      <c r="C274" s="9" t="s">
        <v>545</v>
      </c>
      <c r="D274" s="18" t="s">
        <v>546</v>
      </c>
      <c r="E274" s="19"/>
      <c r="F274" s="20"/>
      <c r="G274" s="23"/>
      <c r="H274" s="22"/>
    </row>
    <row r="275" spans="1:8" ht="36" customHeight="1">
      <c r="A275" s="6"/>
      <c r="B275" s="24" t="s">
        <v>30</v>
      </c>
      <c r="C275" s="9" t="s">
        <v>544</v>
      </c>
      <c r="D275" s="18" t="s">
        <v>2</v>
      </c>
      <c r="E275" s="19" t="s">
        <v>29</v>
      </c>
      <c r="F275" s="20">
        <v>51130</v>
      </c>
      <c r="G275" s="21"/>
      <c r="H275" s="22">
        <f aca="true" t="shared" si="9" ref="H275:H281">ROUND(G275,2)*F275</f>
        <v>0</v>
      </c>
    </row>
    <row r="276" spans="1:8" ht="36" customHeight="1">
      <c r="A276" s="6"/>
      <c r="B276" s="24" t="s">
        <v>41</v>
      </c>
      <c r="C276" s="9" t="s">
        <v>514</v>
      </c>
      <c r="D276" s="18" t="s">
        <v>2</v>
      </c>
      <c r="E276" s="19" t="s">
        <v>29</v>
      </c>
      <c r="F276" s="20">
        <v>14780</v>
      </c>
      <c r="G276" s="21"/>
      <c r="H276" s="22">
        <f t="shared" si="9"/>
        <v>0</v>
      </c>
    </row>
    <row r="277" spans="1:8" ht="36" customHeight="1">
      <c r="A277" s="5"/>
      <c r="B277" s="17" t="s">
        <v>517</v>
      </c>
      <c r="C277" s="9" t="s">
        <v>516</v>
      </c>
      <c r="D277" s="18" t="s">
        <v>496</v>
      </c>
      <c r="E277" s="19" t="s">
        <v>29</v>
      </c>
      <c r="F277" s="20">
        <v>2300</v>
      </c>
      <c r="G277" s="21"/>
      <c r="H277" s="22">
        <f t="shared" si="9"/>
        <v>0</v>
      </c>
    </row>
    <row r="278" spans="1:8" ht="36" customHeight="1">
      <c r="A278" s="5"/>
      <c r="B278" s="17" t="s">
        <v>511</v>
      </c>
      <c r="C278" s="9" t="s">
        <v>520</v>
      </c>
      <c r="D278" s="18" t="s">
        <v>496</v>
      </c>
      <c r="E278" s="19" t="s">
        <v>29</v>
      </c>
      <c r="F278" s="20">
        <v>2300</v>
      </c>
      <c r="G278" s="21"/>
      <c r="H278" s="22">
        <f t="shared" si="9"/>
        <v>0</v>
      </c>
    </row>
    <row r="279" spans="1:8" ht="36" customHeight="1">
      <c r="A279" s="5"/>
      <c r="B279" s="17" t="s">
        <v>518</v>
      </c>
      <c r="C279" s="9" t="s">
        <v>522</v>
      </c>
      <c r="D279" s="18" t="s">
        <v>496</v>
      </c>
      <c r="E279" s="19" t="s">
        <v>548</v>
      </c>
      <c r="F279" s="20">
        <v>491</v>
      </c>
      <c r="G279" s="21"/>
      <c r="H279" s="22">
        <f t="shared" si="9"/>
        <v>0</v>
      </c>
    </row>
    <row r="280" spans="1:8" ht="36" customHeight="1">
      <c r="A280" s="5"/>
      <c r="B280" s="17" t="s">
        <v>519</v>
      </c>
      <c r="C280" s="9" t="s">
        <v>524</v>
      </c>
      <c r="D280" s="18" t="s">
        <v>496</v>
      </c>
      <c r="E280" s="19" t="s">
        <v>29</v>
      </c>
      <c r="F280" s="20">
        <v>500</v>
      </c>
      <c r="G280" s="21"/>
      <c r="H280" s="22">
        <f t="shared" si="9"/>
        <v>0</v>
      </c>
    </row>
    <row r="281" spans="1:8" ht="36" customHeight="1">
      <c r="A281" s="5"/>
      <c r="B281" s="28" t="s">
        <v>521</v>
      </c>
      <c r="C281" s="29" t="s">
        <v>547</v>
      </c>
      <c r="D281" s="30" t="s">
        <v>496</v>
      </c>
      <c r="E281" s="31" t="s">
        <v>548</v>
      </c>
      <c r="F281" s="117">
        <v>30</v>
      </c>
      <c r="G281" s="33"/>
      <c r="H281" s="118">
        <f t="shared" si="9"/>
        <v>0</v>
      </c>
    </row>
    <row r="282" spans="1:8" ht="36" customHeight="1">
      <c r="A282" s="5"/>
      <c r="B282" s="17" t="s">
        <v>523</v>
      </c>
      <c r="C282" s="9" t="s">
        <v>549</v>
      </c>
      <c r="D282" s="18" t="s">
        <v>515</v>
      </c>
      <c r="E282" s="19"/>
      <c r="F282" s="20"/>
      <c r="G282" s="23"/>
      <c r="H282" s="22"/>
    </row>
    <row r="283" spans="1:8" ht="36" customHeight="1">
      <c r="A283" s="6"/>
      <c r="B283" s="24" t="s">
        <v>30</v>
      </c>
      <c r="C283" s="9" t="s">
        <v>550</v>
      </c>
      <c r="D283" s="18" t="s">
        <v>2</v>
      </c>
      <c r="E283" s="19" t="s">
        <v>36</v>
      </c>
      <c r="F283" s="20">
        <v>6</v>
      </c>
      <c r="G283" s="21"/>
      <c r="H283" s="22">
        <f>ROUND(G283,2)*F283</f>
        <v>0</v>
      </c>
    </row>
    <row r="284" spans="1:8" ht="36" customHeight="1">
      <c r="A284" s="6"/>
      <c r="B284" s="24" t="s">
        <v>41</v>
      </c>
      <c r="C284" s="9" t="s">
        <v>551</v>
      </c>
      <c r="D284" s="18" t="s">
        <v>2</v>
      </c>
      <c r="E284" s="19" t="s">
        <v>36</v>
      </c>
      <c r="F284" s="20">
        <v>10</v>
      </c>
      <c r="G284" s="21"/>
      <c r="H284" s="22">
        <f aca="true" t="shared" si="10" ref="H284:H292">ROUND(G284,2)*F284</f>
        <v>0</v>
      </c>
    </row>
    <row r="285" spans="1:8" ht="36" customHeight="1">
      <c r="A285" s="6"/>
      <c r="B285" s="24" t="s">
        <v>55</v>
      </c>
      <c r="C285" s="9" t="s">
        <v>552</v>
      </c>
      <c r="D285" s="18" t="s">
        <v>2</v>
      </c>
      <c r="E285" s="19" t="s">
        <v>36</v>
      </c>
      <c r="F285" s="20">
        <v>8</v>
      </c>
      <c r="G285" s="21"/>
      <c r="H285" s="22">
        <f t="shared" si="10"/>
        <v>0</v>
      </c>
    </row>
    <row r="286" spans="1:8" ht="36" customHeight="1">
      <c r="A286" s="6"/>
      <c r="B286" s="24" t="s">
        <v>73</v>
      </c>
      <c r="C286" s="9" t="s">
        <v>507</v>
      </c>
      <c r="D286" s="18" t="s">
        <v>2</v>
      </c>
      <c r="E286" s="19" t="s">
        <v>36</v>
      </c>
      <c r="F286" s="20">
        <v>20</v>
      </c>
      <c r="G286" s="21"/>
      <c r="H286" s="22">
        <f t="shared" si="10"/>
        <v>0</v>
      </c>
    </row>
    <row r="287" spans="1:8" ht="36" customHeight="1">
      <c r="A287" s="6"/>
      <c r="B287" s="24" t="s">
        <v>76</v>
      </c>
      <c r="C287" s="9" t="s">
        <v>553</v>
      </c>
      <c r="D287" s="18" t="s">
        <v>2</v>
      </c>
      <c r="E287" s="19" t="s">
        <v>36</v>
      </c>
      <c r="F287" s="20">
        <v>48</v>
      </c>
      <c r="G287" s="21"/>
      <c r="H287" s="22">
        <f t="shared" si="10"/>
        <v>0</v>
      </c>
    </row>
    <row r="288" spans="1:8" ht="36" customHeight="1">
      <c r="A288" s="6"/>
      <c r="B288" s="24" t="s">
        <v>176</v>
      </c>
      <c r="C288" s="9" t="s">
        <v>554</v>
      </c>
      <c r="D288" s="18" t="s">
        <v>2</v>
      </c>
      <c r="E288" s="19" t="s">
        <v>36</v>
      </c>
      <c r="F288" s="20">
        <v>73</v>
      </c>
      <c r="G288" s="21"/>
      <c r="H288" s="22">
        <f t="shared" si="10"/>
        <v>0</v>
      </c>
    </row>
    <row r="289" spans="1:8" ht="36" customHeight="1">
      <c r="A289" s="6"/>
      <c r="B289" s="24" t="s">
        <v>178</v>
      </c>
      <c r="C289" s="9" t="s">
        <v>508</v>
      </c>
      <c r="D289" s="18" t="s">
        <v>2</v>
      </c>
      <c r="E289" s="19" t="s">
        <v>36</v>
      </c>
      <c r="F289" s="20">
        <v>70</v>
      </c>
      <c r="G289" s="21"/>
      <c r="H289" s="22">
        <f t="shared" si="10"/>
        <v>0</v>
      </c>
    </row>
    <row r="290" spans="1:8" ht="36" customHeight="1">
      <c r="A290" s="6"/>
      <c r="B290" s="24" t="s">
        <v>180</v>
      </c>
      <c r="C290" s="9" t="s">
        <v>509</v>
      </c>
      <c r="D290" s="18" t="s">
        <v>2</v>
      </c>
      <c r="E290" s="19" t="s">
        <v>36</v>
      </c>
      <c r="F290" s="20">
        <v>20</v>
      </c>
      <c r="G290" s="21"/>
      <c r="H290" s="22">
        <f t="shared" si="10"/>
        <v>0</v>
      </c>
    </row>
    <row r="291" spans="1:8" ht="36" customHeight="1">
      <c r="A291" s="6"/>
      <c r="B291" s="24" t="s">
        <v>354</v>
      </c>
      <c r="C291" s="9" t="s">
        <v>539</v>
      </c>
      <c r="D291" s="18" t="s">
        <v>2</v>
      </c>
      <c r="E291" s="19" t="s">
        <v>36</v>
      </c>
      <c r="F291" s="20">
        <v>118</v>
      </c>
      <c r="G291" s="21"/>
      <c r="H291" s="22">
        <f t="shared" si="10"/>
        <v>0</v>
      </c>
    </row>
    <row r="292" spans="1:8" ht="36" customHeight="1">
      <c r="A292" s="6"/>
      <c r="B292" s="24" t="s">
        <v>385</v>
      </c>
      <c r="C292" s="9" t="s">
        <v>510</v>
      </c>
      <c r="D292" s="18" t="s">
        <v>2</v>
      </c>
      <c r="E292" s="19" t="s">
        <v>36</v>
      </c>
      <c r="F292" s="20">
        <v>52</v>
      </c>
      <c r="G292" s="21"/>
      <c r="H292" s="22">
        <f t="shared" si="10"/>
        <v>0</v>
      </c>
    </row>
    <row r="293" spans="1:8" ht="36" customHeight="1">
      <c r="A293" s="5"/>
      <c r="B293" s="17" t="s">
        <v>525</v>
      </c>
      <c r="C293" s="9" t="s">
        <v>512</v>
      </c>
      <c r="D293" s="18" t="s">
        <v>513</v>
      </c>
      <c r="E293" s="19"/>
      <c r="F293" s="20"/>
      <c r="G293" s="23"/>
      <c r="H293" s="22"/>
    </row>
    <row r="294" spans="1:8" ht="36" customHeight="1">
      <c r="A294" s="6"/>
      <c r="B294" s="24" t="s">
        <v>30</v>
      </c>
      <c r="C294" s="9" t="s">
        <v>555</v>
      </c>
      <c r="D294" s="18" t="s">
        <v>2</v>
      </c>
      <c r="E294" s="19" t="s">
        <v>36</v>
      </c>
      <c r="F294" s="20">
        <v>2</v>
      </c>
      <c r="G294" s="21"/>
      <c r="H294" s="22">
        <f>ROUND(G294,2)*F294</f>
        <v>0</v>
      </c>
    </row>
    <row r="295" spans="1:8" ht="36" customHeight="1">
      <c r="A295" s="6"/>
      <c r="B295" s="24" t="s">
        <v>41</v>
      </c>
      <c r="C295" s="9" t="s">
        <v>528</v>
      </c>
      <c r="D295" s="18" t="s">
        <v>2</v>
      </c>
      <c r="E295" s="19" t="s">
        <v>36</v>
      </c>
      <c r="F295" s="20">
        <v>2</v>
      </c>
      <c r="G295" s="21"/>
      <c r="H295" s="22">
        <f>ROUND(G295,2)*F295</f>
        <v>0</v>
      </c>
    </row>
    <row r="296" spans="1:8" ht="36" customHeight="1">
      <c r="A296" s="5"/>
      <c r="B296" s="17" t="s">
        <v>526</v>
      </c>
      <c r="C296" s="9" t="s">
        <v>556</v>
      </c>
      <c r="D296" s="18" t="s">
        <v>529</v>
      </c>
      <c r="E296" s="19" t="s">
        <v>557</v>
      </c>
      <c r="F296" s="20">
        <v>1</v>
      </c>
      <c r="G296" s="21"/>
      <c r="H296" s="22">
        <f>ROUND(G296,2)*F296</f>
        <v>0</v>
      </c>
    </row>
    <row r="297" spans="1:8" ht="36" customHeight="1">
      <c r="A297" s="5"/>
      <c r="B297" s="17" t="s">
        <v>527</v>
      </c>
      <c r="C297" s="9" t="s">
        <v>558</v>
      </c>
      <c r="D297" s="18" t="s">
        <v>531</v>
      </c>
      <c r="E297" s="19"/>
      <c r="F297" s="20"/>
      <c r="G297" s="23"/>
      <c r="H297" s="22"/>
    </row>
    <row r="298" spans="1:8" ht="36" customHeight="1">
      <c r="A298" s="6"/>
      <c r="B298" s="24" t="s">
        <v>30</v>
      </c>
      <c r="C298" s="9" t="s">
        <v>530</v>
      </c>
      <c r="D298" s="18" t="s">
        <v>2</v>
      </c>
      <c r="E298" s="19" t="s">
        <v>559</v>
      </c>
      <c r="F298" s="20">
        <v>2</v>
      </c>
      <c r="G298" s="21"/>
      <c r="H298" s="22">
        <f>ROUND(G298,2)*F298</f>
        <v>0</v>
      </c>
    </row>
    <row r="299" spans="1:8" ht="36" customHeight="1">
      <c r="A299" s="6"/>
      <c r="B299" s="24" t="s">
        <v>41</v>
      </c>
      <c r="C299" s="9" t="s">
        <v>560</v>
      </c>
      <c r="D299" s="18" t="s">
        <v>2</v>
      </c>
      <c r="E299" s="19" t="s">
        <v>559</v>
      </c>
      <c r="F299" s="20">
        <v>2</v>
      </c>
      <c r="G299" s="21"/>
      <c r="H299" s="22">
        <f>ROUND(G299,2)*F299</f>
        <v>0</v>
      </c>
    </row>
    <row r="300" spans="1:8" ht="36" customHeight="1">
      <c r="A300" s="6"/>
      <c r="B300" s="24" t="s">
        <v>55</v>
      </c>
      <c r="C300" s="9" t="s">
        <v>532</v>
      </c>
      <c r="D300" s="18" t="s">
        <v>2</v>
      </c>
      <c r="E300" s="19" t="s">
        <v>559</v>
      </c>
      <c r="F300" s="20">
        <v>2</v>
      </c>
      <c r="G300" s="21"/>
      <c r="H300" s="22">
        <f>ROUND(G300,2)*F300</f>
        <v>0</v>
      </c>
    </row>
    <row r="301" spans="1:8" ht="36" customHeight="1">
      <c r="A301" s="6"/>
      <c r="B301" s="24" t="s">
        <v>73</v>
      </c>
      <c r="C301" s="9" t="s">
        <v>533</v>
      </c>
      <c r="D301" s="18" t="s">
        <v>2</v>
      </c>
      <c r="E301" s="19" t="s">
        <v>559</v>
      </c>
      <c r="F301" s="20">
        <v>2</v>
      </c>
      <c r="G301" s="21"/>
      <c r="H301" s="22">
        <f>ROUND(G301,2)*F301</f>
        <v>0</v>
      </c>
    </row>
    <row r="302" spans="1:8" ht="36" customHeight="1">
      <c r="A302" s="6"/>
      <c r="B302" s="24" t="s">
        <v>76</v>
      </c>
      <c r="C302" s="9" t="s">
        <v>561</v>
      </c>
      <c r="D302" s="18" t="s">
        <v>2</v>
      </c>
      <c r="E302" s="19" t="s">
        <v>559</v>
      </c>
      <c r="F302" s="20">
        <v>2</v>
      </c>
      <c r="G302" s="21"/>
      <c r="H302" s="22">
        <f>ROUND(G302,2)*F302</f>
        <v>0</v>
      </c>
    </row>
    <row r="303" spans="1:9" ht="36" customHeight="1" thickBot="1">
      <c r="A303" s="84"/>
      <c r="B303" s="93" t="str">
        <f>B265</f>
        <v>D</v>
      </c>
      <c r="C303" s="126" t="str">
        <f>C265</f>
        <v>LANDSCAPING</v>
      </c>
      <c r="D303" s="127"/>
      <c r="E303" s="127"/>
      <c r="F303" s="127"/>
      <c r="G303" s="99" t="s">
        <v>16</v>
      </c>
      <c r="H303" s="99">
        <f>SUM(H265:H302)</f>
        <v>0</v>
      </c>
      <c r="I303" s="86"/>
    </row>
    <row r="304" spans="1:9" ht="48" customHeight="1" thickTop="1">
      <c r="A304" s="100"/>
      <c r="B304" s="142"/>
      <c r="C304" s="143" t="s">
        <v>17</v>
      </c>
      <c r="D304" s="144"/>
      <c r="E304" s="145"/>
      <c r="F304" s="145"/>
      <c r="G304" s="146"/>
      <c r="H304" s="147"/>
      <c r="I304" s="86"/>
    </row>
    <row r="305" spans="1:9" s="86" customFormat="1" ht="48" customHeight="1" thickBot="1">
      <c r="A305" s="70"/>
      <c r="B305" s="93" t="str">
        <f>B6</f>
        <v>A</v>
      </c>
      <c r="C305" s="135" t="str">
        <f>C6</f>
        <v>ROADWORKS</v>
      </c>
      <c r="D305" s="127"/>
      <c r="E305" s="127"/>
      <c r="F305" s="127"/>
      <c r="G305" s="94" t="s">
        <v>16</v>
      </c>
      <c r="H305" s="94">
        <f>H142</f>
        <v>0</v>
      </c>
      <c r="I305" s="66"/>
    </row>
    <row r="306" spans="1:9" s="86" customFormat="1" ht="48" customHeight="1" thickBot="1" thickTop="1">
      <c r="A306" s="70"/>
      <c r="B306" s="103" t="str">
        <f>B143</f>
        <v>B</v>
      </c>
      <c r="C306" s="136" t="str">
        <f>C143</f>
        <v>UNDERGROUND WORKS</v>
      </c>
      <c r="D306" s="137"/>
      <c r="E306" s="137"/>
      <c r="F306" s="137"/>
      <c r="G306" s="104" t="s">
        <v>16</v>
      </c>
      <c r="H306" s="104">
        <f>H246</f>
        <v>0</v>
      </c>
      <c r="I306" s="66"/>
    </row>
    <row r="307" spans="1:8" ht="48" customHeight="1" thickBot="1" thickTop="1">
      <c r="A307" s="70"/>
      <c r="B307" s="105" t="str">
        <f>B247</f>
        <v>C</v>
      </c>
      <c r="C307" s="138" t="str">
        <f>C247</f>
        <v>MULTI-USE PATHS</v>
      </c>
      <c r="D307" s="139"/>
      <c r="E307" s="139"/>
      <c r="F307" s="139"/>
      <c r="G307" s="106" t="s">
        <v>16</v>
      </c>
      <c r="H307" s="106">
        <f>H264</f>
        <v>0</v>
      </c>
    </row>
    <row r="308" spans="1:8" ht="48" customHeight="1" thickBot="1" thickTop="1">
      <c r="A308" s="70"/>
      <c r="B308" s="103" t="str">
        <f>B265</f>
        <v>D</v>
      </c>
      <c r="C308" s="136" t="str">
        <f>C265</f>
        <v>LANDSCAPING</v>
      </c>
      <c r="D308" s="137"/>
      <c r="E308" s="137"/>
      <c r="F308" s="137"/>
      <c r="G308" s="104" t="s">
        <v>16</v>
      </c>
      <c r="H308" s="104">
        <f>H303</f>
        <v>0</v>
      </c>
    </row>
    <row r="309" spans="1:9" ht="48" customHeight="1" thickTop="1">
      <c r="A309" s="70"/>
      <c r="B309" s="128" t="s">
        <v>26</v>
      </c>
      <c r="C309" s="129"/>
      <c r="D309" s="129"/>
      <c r="E309" s="129"/>
      <c r="F309" s="129"/>
      <c r="G309" s="132">
        <f>SUM(H305:H308)</f>
        <v>0</v>
      </c>
      <c r="H309" s="133"/>
      <c r="I309" s="86"/>
    </row>
    <row r="310" spans="1:8" ht="48" customHeight="1">
      <c r="A310" s="70"/>
      <c r="B310" s="134" t="s">
        <v>24</v>
      </c>
      <c r="C310" s="122"/>
      <c r="D310" s="122"/>
      <c r="E310" s="122"/>
      <c r="F310" s="122"/>
      <c r="G310" s="122"/>
      <c r="H310" s="123"/>
    </row>
    <row r="311" spans="1:9" s="86" customFormat="1" ht="48" customHeight="1">
      <c r="A311" s="70"/>
      <c r="B311" s="121" t="s">
        <v>25</v>
      </c>
      <c r="C311" s="122"/>
      <c r="D311" s="122"/>
      <c r="E311" s="122"/>
      <c r="F311" s="122"/>
      <c r="G311" s="122"/>
      <c r="H311" s="123"/>
      <c r="I311" s="66"/>
    </row>
    <row r="312" spans="1:8" ht="48" customHeight="1">
      <c r="A312" s="70"/>
      <c r="B312" s="79"/>
      <c r="C312" s="113"/>
      <c r="D312" s="114"/>
      <c r="E312" s="113"/>
      <c r="F312" s="113"/>
      <c r="G312" s="82"/>
      <c r="H312" s="115"/>
    </row>
    <row r="313" spans="1:8" ht="48" customHeight="1">
      <c r="A313" s="100"/>
      <c r="B313" s="71"/>
      <c r="C313" s="102"/>
      <c r="D313" s="101"/>
      <c r="E313" s="102"/>
      <c r="F313" s="102"/>
      <c r="G313" s="100"/>
      <c r="H313" s="100"/>
    </row>
    <row r="314" spans="1:8" ht="48" customHeight="1">
      <c r="A314" s="100"/>
      <c r="B314" s="71"/>
      <c r="C314" s="102"/>
      <c r="D314" s="101"/>
      <c r="E314" s="102"/>
      <c r="F314" s="102"/>
      <c r="G314" s="100"/>
      <c r="H314" s="100"/>
    </row>
    <row r="315" spans="1:9" ht="48" customHeight="1">
      <c r="A315" s="100"/>
      <c r="B315" s="71"/>
      <c r="C315" s="102"/>
      <c r="D315" s="101"/>
      <c r="E315" s="102"/>
      <c r="F315" s="102"/>
      <c r="G315" s="100"/>
      <c r="H315" s="100"/>
      <c r="I315" s="107"/>
    </row>
    <row r="316" spans="1:8" ht="48" customHeight="1">
      <c r="A316" s="100"/>
      <c r="B316" s="71"/>
      <c r="C316" s="102"/>
      <c r="D316" s="101"/>
      <c r="E316" s="102"/>
      <c r="F316" s="102"/>
      <c r="G316" s="100"/>
      <c r="H316" s="100"/>
    </row>
    <row r="317" spans="1:9" s="107" customFormat="1" ht="48" customHeight="1">
      <c r="A317" s="100"/>
      <c r="B317" s="71"/>
      <c r="C317" s="102"/>
      <c r="D317" s="101"/>
      <c r="E317" s="102"/>
      <c r="F317" s="102"/>
      <c r="G317" s="100"/>
      <c r="H317" s="100"/>
      <c r="I317" s="66"/>
    </row>
    <row r="318" spans="1:8" ht="48" customHeight="1">
      <c r="A318" s="100"/>
      <c r="B318" s="71"/>
      <c r="C318" s="102"/>
      <c r="D318" s="101"/>
      <c r="E318" s="102"/>
      <c r="F318" s="102"/>
      <c r="G318" s="100"/>
      <c r="H318" s="100"/>
    </row>
    <row r="319" spans="1:8" ht="48" customHeight="1">
      <c r="A319" s="100"/>
      <c r="B319" s="71"/>
      <c r="C319" s="102"/>
      <c r="D319" s="101"/>
      <c r="E319" s="102"/>
      <c r="F319" s="102"/>
      <c r="G319" s="100"/>
      <c r="H319" s="100"/>
    </row>
    <row r="320" spans="1:8" ht="15.75" customHeight="1">
      <c r="A320" s="100"/>
      <c r="B320" s="71"/>
      <c r="C320" s="102"/>
      <c r="D320" s="101"/>
      <c r="E320" s="102"/>
      <c r="F320" s="102"/>
      <c r="G320" s="100"/>
      <c r="H320" s="100"/>
    </row>
    <row r="321" spans="1:8" ht="15">
      <c r="A321" s="100"/>
      <c r="B321" s="71"/>
      <c r="C321" s="102"/>
      <c r="D321" s="101"/>
      <c r="E321" s="102"/>
      <c r="F321" s="102"/>
      <c r="G321" s="100"/>
      <c r="H321" s="100"/>
    </row>
    <row r="322" spans="1:8" ht="15">
      <c r="A322" s="100"/>
      <c r="B322" s="71"/>
      <c r="C322" s="102"/>
      <c r="D322" s="101"/>
      <c r="E322" s="102"/>
      <c r="F322" s="102"/>
      <c r="G322" s="100"/>
      <c r="H322" s="100"/>
    </row>
    <row r="323" spans="1:8" ht="15">
      <c r="A323" s="100"/>
      <c r="B323" s="71"/>
      <c r="C323" s="102"/>
      <c r="D323" s="101"/>
      <c r="E323" s="102"/>
      <c r="F323" s="102"/>
      <c r="G323" s="100"/>
      <c r="H323" s="100"/>
    </row>
    <row r="324" spans="1:8" ht="15">
      <c r="A324" s="100"/>
      <c r="B324" s="71"/>
      <c r="C324" s="102"/>
      <c r="D324" s="101"/>
      <c r="E324" s="102"/>
      <c r="F324" s="102"/>
      <c r="G324" s="100"/>
      <c r="H324" s="100"/>
    </row>
    <row r="325" spans="1:8" ht="15">
      <c r="A325" s="100"/>
      <c r="B325" s="71"/>
      <c r="C325" s="102"/>
      <c r="D325" s="101"/>
      <c r="E325" s="102"/>
      <c r="F325" s="102"/>
      <c r="G325" s="100"/>
      <c r="H325" s="100"/>
    </row>
    <row r="326" spans="1:8" ht="15">
      <c r="A326" s="100"/>
      <c r="B326" s="71"/>
      <c r="C326" s="102"/>
      <c r="D326" s="101"/>
      <c r="E326" s="102"/>
      <c r="F326" s="102"/>
      <c r="G326" s="100"/>
      <c r="H326" s="100"/>
    </row>
    <row r="327" spans="1:8" ht="15">
      <c r="A327" s="100"/>
      <c r="B327" s="71"/>
      <c r="C327" s="102"/>
      <c r="D327" s="101"/>
      <c r="E327" s="102"/>
      <c r="F327" s="102"/>
      <c r="G327" s="100"/>
      <c r="H327" s="100"/>
    </row>
    <row r="328" spans="1:8" ht="15">
      <c r="A328" s="100"/>
      <c r="B328" s="71"/>
      <c r="C328" s="102"/>
      <c r="D328" s="101"/>
      <c r="E328" s="102"/>
      <c r="F328" s="102"/>
      <c r="G328" s="100"/>
      <c r="H328" s="100"/>
    </row>
    <row r="329" spans="1:8" ht="15">
      <c r="A329" s="100"/>
      <c r="B329" s="71"/>
      <c r="C329" s="102"/>
      <c r="D329" s="101"/>
      <c r="E329" s="102"/>
      <c r="F329" s="102"/>
      <c r="G329" s="100"/>
      <c r="H329" s="100"/>
    </row>
    <row r="330" spans="1:8" ht="15">
      <c r="A330" s="100"/>
      <c r="B330" s="71"/>
      <c r="C330" s="102"/>
      <c r="D330" s="101"/>
      <c r="E330" s="102"/>
      <c r="F330" s="102"/>
      <c r="G330" s="100"/>
      <c r="H330" s="100"/>
    </row>
    <row r="331" spans="1:8" ht="15">
      <c r="A331" s="100"/>
      <c r="B331" s="71"/>
      <c r="C331" s="102"/>
      <c r="D331" s="101"/>
      <c r="E331" s="102"/>
      <c r="F331" s="102"/>
      <c r="G331" s="100"/>
      <c r="H331" s="100"/>
    </row>
    <row r="332" spans="1:8" ht="15">
      <c r="A332" s="100"/>
      <c r="B332" s="71"/>
      <c r="C332" s="102"/>
      <c r="D332" s="101"/>
      <c r="E332" s="102"/>
      <c r="F332" s="102"/>
      <c r="G332" s="100"/>
      <c r="H332" s="100"/>
    </row>
    <row r="333" spans="1:8" ht="15">
      <c r="A333" s="100"/>
      <c r="B333" s="71"/>
      <c r="C333" s="102"/>
      <c r="D333" s="101"/>
      <c r="E333" s="102"/>
      <c r="F333" s="102"/>
      <c r="G333" s="100"/>
      <c r="H333" s="100"/>
    </row>
    <row r="334" spans="1:8" ht="15">
      <c r="A334" s="100"/>
      <c r="B334" s="71"/>
      <c r="C334" s="102"/>
      <c r="D334" s="101"/>
      <c r="E334" s="102"/>
      <c r="F334" s="102"/>
      <c r="G334" s="100"/>
      <c r="H334" s="100"/>
    </row>
    <row r="335" spans="1:8" ht="15">
      <c r="A335" s="100"/>
      <c r="B335" s="71"/>
      <c r="C335" s="102"/>
      <c r="D335" s="101"/>
      <c r="E335" s="102"/>
      <c r="F335" s="102"/>
      <c r="G335" s="100"/>
      <c r="H335" s="100"/>
    </row>
    <row r="336" spans="1:8" ht="15">
      <c r="A336" s="100"/>
      <c r="B336" s="71"/>
      <c r="C336" s="102"/>
      <c r="D336" s="101"/>
      <c r="E336" s="102"/>
      <c r="F336" s="102"/>
      <c r="G336" s="100"/>
      <c r="H336" s="100"/>
    </row>
    <row r="337" spans="1:8" ht="15">
      <c r="A337" s="100"/>
      <c r="B337" s="71"/>
      <c r="C337" s="102"/>
      <c r="D337" s="101"/>
      <c r="E337" s="102"/>
      <c r="F337" s="102"/>
      <c r="G337" s="100"/>
      <c r="H337" s="100"/>
    </row>
    <row r="338" spans="1:8" ht="15">
      <c r="A338" s="100"/>
      <c r="B338" s="71"/>
      <c r="C338" s="102"/>
      <c r="D338" s="101"/>
      <c r="E338" s="102"/>
      <c r="F338" s="102"/>
      <c r="G338" s="100"/>
      <c r="H338" s="100"/>
    </row>
    <row r="339" spans="1:8" ht="15">
      <c r="A339" s="100"/>
      <c r="B339" s="71"/>
      <c r="C339" s="102"/>
      <c r="D339" s="101"/>
      <c r="E339" s="102"/>
      <c r="F339" s="102"/>
      <c r="G339" s="100"/>
      <c r="H339" s="100"/>
    </row>
    <row r="340" spans="1:8" ht="15">
      <c r="A340" s="100"/>
      <c r="B340" s="71"/>
      <c r="C340" s="102"/>
      <c r="D340" s="101"/>
      <c r="E340" s="102"/>
      <c r="F340" s="102"/>
      <c r="G340" s="100"/>
      <c r="H340" s="100"/>
    </row>
    <row r="341" spans="1:8" ht="15">
      <c r="A341" s="100"/>
      <c r="B341" s="71"/>
      <c r="C341" s="102"/>
      <c r="D341" s="101"/>
      <c r="E341" s="102"/>
      <c r="F341" s="102"/>
      <c r="G341" s="100"/>
      <c r="H341" s="100"/>
    </row>
    <row r="342" spans="1:8" ht="15">
      <c r="A342" s="100"/>
      <c r="B342" s="71"/>
      <c r="C342" s="102"/>
      <c r="D342" s="101"/>
      <c r="E342" s="102"/>
      <c r="F342" s="102"/>
      <c r="G342" s="100"/>
      <c r="H342" s="100"/>
    </row>
    <row r="343" spans="1:8" ht="15">
      <c r="A343" s="100"/>
      <c r="B343" s="71"/>
      <c r="C343" s="102"/>
      <c r="D343" s="101"/>
      <c r="E343" s="102"/>
      <c r="F343" s="102"/>
      <c r="G343" s="100"/>
      <c r="H343" s="100"/>
    </row>
    <row r="344" spans="1:8" ht="15">
      <c r="A344" s="100"/>
      <c r="B344" s="71"/>
      <c r="C344" s="102"/>
      <c r="D344" s="101"/>
      <c r="E344" s="102"/>
      <c r="F344" s="102"/>
      <c r="G344" s="100"/>
      <c r="H344" s="100"/>
    </row>
    <row r="345" spans="1:8" ht="15">
      <c r="A345" s="100"/>
      <c r="B345" s="71"/>
      <c r="C345" s="102"/>
      <c r="D345" s="101"/>
      <c r="E345" s="102"/>
      <c r="F345" s="102"/>
      <c r="G345" s="100"/>
      <c r="H345" s="100"/>
    </row>
    <row r="346" spans="1:8" ht="15">
      <c r="A346" s="100"/>
      <c r="B346" s="71"/>
      <c r="C346" s="102"/>
      <c r="D346" s="101"/>
      <c r="E346" s="102"/>
      <c r="F346" s="102"/>
      <c r="G346" s="100"/>
      <c r="H346" s="100"/>
    </row>
    <row r="347" spans="1:8" ht="15">
      <c r="A347" s="100"/>
      <c r="B347" s="71"/>
      <c r="C347" s="102"/>
      <c r="D347" s="101"/>
      <c r="E347" s="102"/>
      <c r="F347" s="102"/>
      <c r="G347" s="100"/>
      <c r="H347" s="100"/>
    </row>
    <row r="348" spans="1:8" ht="15">
      <c r="A348" s="100"/>
      <c r="B348" s="71"/>
      <c r="C348" s="102"/>
      <c r="D348" s="101"/>
      <c r="E348" s="102"/>
      <c r="F348" s="102"/>
      <c r="G348" s="100"/>
      <c r="H348" s="100"/>
    </row>
    <row r="349" spans="1:8" ht="15">
      <c r="A349" s="100"/>
      <c r="B349" s="71"/>
      <c r="C349" s="102"/>
      <c r="D349" s="101"/>
      <c r="E349" s="102"/>
      <c r="F349" s="102"/>
      <c r="G349" s="100"/>
      <c r="H349" s="100"/>
    </row>
    <row r="350" spans="1:8" ht="15">
      <c r="A350" s="100"/>
      <c r="B350" s="71"/>
      <c r="C350" s="102"/>
      <c r="D350" s="101"/>
      <c r="E350" s="102"/>
      <c r="F350" s="102"/>
      <c r="G350" s="100"/>
      <c r="H350" s="100"/>
    </row>
    <row r="351" spans="1:8" ht="15">
      <c r="A351" s="100"/>
      <c r="B351" s="71"/>
      <c r="C351" s="102"/>
      <c r="D351" s="101"/>
      <c r="E351" s="102"/>
      <c r="F351" s="102"/>
      <c r="G351" s="100"/>
      <c r="H351" s="100"/>
    </row>
    <row r="352" spans="1:8" ht="15">
      <c r="A352" s="100"/>
      <c r="B352" s="71"/>
      <c r="C352" s="102"/>
      <c r="D352" s="101"/>
      <c r="E352" s="102"/>
      <c r="F352" s="102"/>
      <c r="G352" s="100"/>
      <c r="H352" s="100"/>
    </row>
    <row r="353" spans="1:8" ht="15">
      <c r="A353" s="100"/>
      <c r="B353" s="71"/>
      <c r="C353" s="102"/>
      <c r="D353" s="101"/>
      <c r="E353" s="102"/>
      <c r="F353" s="102"/>
      <c r="G353" s="100"/>
      <c r="H353" s="100"/>
    </row>
    <row r="354" spans="1:8" ht="15">
      <c r="A354" s="100"/>
      <c r="B354" s="71"/>
      <c r="C354" s="102"/>
      <c r="D354" s="101"/>
      <c r="E354" s="102"/>
      <c r="F354" s="102"/>
      <c r="G354" s="100"/>
      <c r="H354" s="100"/>
    </row>
    <row r="355" spans="1:8" ht="15">
      <c r="A355" s="100"/>
      <c r="B355" s="71"/>
      <c r="C355" s="102"/>
      <c r="D355" s="101"/>
      <c r="E355" s="102"/>
      <c r="F355" s="102"/>
      <c r="G355" s="100"/>
      <c r="H355" s="100"/>
    </row>
  </sheetData>
  <sheetProtection password="CC3D" sheet="1" objects="1" scenarios="1" selectLockedCells="1"/>
  <mergeCells count="16">
    <mergeCell ref="G309:H309"/>
    <mergeCell ref="B310:H310"/>
    <mergeCell ref="C305:F305"/>
    <mergeCell ref="C306:F306"/>
    <mergeCell ref="C307:F307"/>
    <mergeCell ref="C308:F308"/>
    <mergeCell ref="B311:H311"/>
    <mergeCell ref="C6:F6"/>
    <mergeCell ref="C264:F264"/>
    <mergeCell ref="B309:F309"/>
    <mergeCell ref="C265:F265"/>
    <mergeCell ref="C143:F143"/>
    <mergeCell ref="C142:F142"/>
    <mergeCell ref="C246:F246"/>
    <mergeCell ref="C247:F247"/>
    <mergeCell ref="C303:F303"/>
  </mergeCells>
  <conditionalFormatting sqref="D238:D245 D248:D263 D172:D173 D155:D156 D190:D236 D266:D302 D144 D146:D147 D150:D151 D153 D7:D24 D26:D141">
    <cfRule type="cellIs" priority="1" dxfId="0" operator="equal" stopIfTrue="1">
      <formula>"CW 2130-R11"</formula>
    </cfRule>
    <cfRule type="cellIs" priority="2" dxfId="0" operator="equal" stopIfTrue="1">
      <formula>"CW 3120-R2"</formula>
    </cfRule>
    <cfRule type="cellIs" priority="3" dxfId="0" operator="equal" stopIfTrue="1">
      <formula>"CW 3240-R7"</formula>
    </cfRule>
  </conditionalFormatting>
  <conditionalFormatting sqref="D237 D157:D159 D161:D171 D174:D189">
    <cfRule type="cellIs" priority="4" dxfId="0" operator="equal" stopIfTrue="1">
      <formula>"CW 3120-R2"</formula>
    </cfRule>
    <cfRule type="cellIs" priority="5" dxfId="0" operator="equal" stopIfTrue="1">
      <formula>"CW 3240-R7"</formula>
    </cfRule>
  </conditionalFormatting>
  <conditionalFormatting sqref="D160">
    <cfRule type="cellIs" priority="6" dxfId="0" operator="equal" stopIfTrue="1">
      <formula>"CW 3240-R7"</formula>
    </cfRule>
  </conditionalFormatting>
  <dataValidations count="4">
    <dataValidation type="decimal" operator="greaterThan" allowBlank="1" showInputMessage="1" showErrorMessage="1" prompt="Enter your Unit Bid Price.&#10;You do not need to type in the &quot;$&quot;" errorTitle="Illegal Entry" error="Unit Prices must be greater than 0. " sqref="G275:G281 G272:G273 G269:G270 G283:G292 G294:G296 G298:G302 G137:G138 G135 G147 G127:G132 G114:G125 G99:G106 G89 G70:G71 G65:G68 G38:G39 G41:G48 G50:G57 G59:G60 G62:G63 G73:G75 G77:G80 G83:G86 G91:G92 G94:G96 G27:G28 G33:G36 G30:G31 G108:G112 G150:G151 G153 G155:G156 G225:G228 G182:G186 G248:G249 G215:G219 G238 G236 G140:G141 G221:G223 G165:G166 G162:G163 G158:G159 G172:G173 G168:G170 G179:G180 G191:G197 G251:G252 G175:G177 G188:G189 G207:G209 G199:G205 G240:G245 G262:G263 G254:G257 G231:G234 G260 G11:G15 G17:G22 G24 G8:G9 G266:G267 G211:G213">
      <formula1>0</formula1>
    </dataValidation>
    <dataValidation type="custom" allowBlank="1" showInputMessage="1" showErrorMessage="1" error="If you can enter a Unit  Price in this cell, pLease contact the Contract Administrator immediately!" sqref="G297 G274 G271 G268 G282 G293 G136 G133:G134 G144:G146 G113 G126 G107 G97:G98 G40 G37 G76 G58 G61 G64 G72 G69 G81 G49 G90 G93 G87:G88 G32 G29 G26 G148:G149 G152 G154 G229:G230 G187 G250 G190 G220 G239 G235 G164 G167 G171 G157 G160:G161 G210 G206 G198 G174 G181 G178 G224 G253 G258:G259 G261 G214 G7 G10 G16 G23 G139">
      <formula1>"isblank(G3)"</formula1>
    </dataValidation>
    <dataValidation type="decimal" operator="greaterThan" allowBlank="1" showErrorMessage="1" prompt="Enter your Unit Bid Price.&#10;You do not need to type in the &quot;$&quot;" errorTitle="Illegal Entry" error="Unit Prices must be greater than 0. " sqref="G237">
      <formula1>0</formula1>
    </dataValidation>
    <dataValidation type="decimal" operator="greaterThan" allowBlank="1" showInputMessage="1" showErrorMessage="1" errorTitle="Illegal Entry" error="No unit prices below 0 (negative) will be accepted" sqref="I126:I128">
      <formula1>0</formula1>
    </dataValidation>
  </dataValidations>
  <printOptions/>
  <pageMargins left="0.5" right="0.5" top="0.75" bottom="0.75" header="0.25" footer="0.25"/>
  <pageSetup horizontalDpi="600" verticalDpi="600" orientation="portrait" scale="76" r:id="rId1"/>
  <headerFooter alignWithMargins="0">
    <oddHeader>&amp;L&amp;10The City of Winnipeg
Bid Opportunity 466-2008&amp;R&amp;10Bid Submission
Page &amp;P+3 of 23</oddHeader>
    <oddFooter xml:space="preserve">&amp;R__________________
Name of Bidder                    </oddFooter>
  </headerFooter>
  <rowBreaks count="15" manualBreakCount="15">
    <brk id="28" min="2" max="7" man="1"/>
    <brk id="48" min="2" max="7" man="1"/>
    <brk id="68" min="2" max="7" man="1"/>
    <brk id="91" min="2" max="7" man="1"/>
    <brk id="112" min="2" max="7" man="1"/>
    <brk id="132" min="2" max="7" man="1"/>
    <brk id="142" max="255" man="1"/>
    <brk id="163" min="1" max="7" man="1"/>
    <brk id="186" min="1" max="7" man="1"/>
    <brk id="209" min="1" max="7" man="1"/>
    <brk id="228" min="1" max="7" man="1"/>
    <brk id="246" max="255" man="1"/>
    <brk id="264" max="255" man="1"/>
    <brk id="281" min="1" max="7" man="1"/>
    <brk id="303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Streets &amp; Transportation</dc:creator>
  <cp:keywords/>
  <dc:description>CHECKED BY: ROLF DOERRIES
DATE: JULY 03, 2008 AT 3:00 P.M.
FILE SIZE:80,384 BYTES</dc:description>
  <cp:lastModifiedBy>pw</cp:lastModifiedBy>
  <cp:lastPrinted>2008-07-03T19:53:18Z</cp:lastPrinted>
  <dcterms:created xsi:type="dcterms:W3CDTF">1999-03-31T15:44:33Z</dcterms:created>
  <dcterms:modified xsi:type="dcterms:W3CDTF">2008-07-03T19:56:19Z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C420041231</vt:lpwstr>
  </property>
</Properties>
</file>