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85" yWindow="65521" windowWidth="9570" windowHeight="1294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PRICES'!$B$6:$H$91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PRICES'!$B$1:$IV$87</definedName>
    <definedName name="XITEMS">'FORM B - PRICES'!$B$6:$IV$87</definedName>
  </definedNames>
  <calcPr fullCalcOnLoad="1"/>
</workbook>
</file>

<file path=xl/sharedStrings.xml><?xml version="1.0" encoding="utf-8"?>
<sst xmlns="http://schemas.openxmlformats.org/spreadsheetml/2006/main" count="360" uniqueCount="229">
  <si>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</si>
  <si>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</si>
  <si>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</si>
  <si>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</si>
  <si>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</si>
  <si>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</si>
  <si>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</si>
  <si>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</si>
  <si>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</si>
  <si>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</si>
  <si>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</si>
  <si>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</si>
  <si>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</si>
  <si>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</si>
  <si>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</si>
  <si>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</si>
  <si>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</si>
  <si>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</si>
  <si>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</si>
  <si>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</si>
  <si>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</si>
  <si>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</si>
  <si>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</si>
  <si>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</si>
  <si>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</si>
  <si>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</si>
  <si>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</si>
  <si>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</si>
  <si>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</si>
  <si>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</si>
  <si>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</si>
  <si>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</si>
  <si>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B004</t>
  </si>
  <si>
    <t>Slab Replacement</t>
  </si>
  <si>
    <t>B017</t>
  </si>
  <si>
    <t>Partial Slab Patches</t>
  </si>
  <si>
    <t>ii)</t>
  </si>
  <si>
    <t>B047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</si>
  <si>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</si>
  <si>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</si>
  <si>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</si>
  <si>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</si>
  <si>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</si>
  <si>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</si>
  <si>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</si>
  <si>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</si>
  <si>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</si>
  <si>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B114</t>
  </si>
  <si>
    <t xml:space="preserve">Miscellaneous Concrete Slab Renewal </t>
  </si>
  <si>
    <t>B118</t>
  </si>
  <si>
    <t>Sidewalk</t>
  </si>
  <si>
    <t>SD-228A</t>
  </si>
  <si>
    <t>B120</t>
  </si>
  <si>
    <t>B121</t>
  </si>
  <si>
    <t>m</t>
  </si>
  <si>
    <t>iii)</t>
  </si>
  <si>
    <t>B154</t>
  </si>
  <si>
    <t>Concrete Curb Renewal</t>
  </si>
  <si>
    <t>B155</t>
  </si>
  <si>
    <t>B157</t>
  </si>
  <si>
    <t>SD-203A</t>
  </si>
  <si>
    <t>B184</t>
  </si>
  <si>
    <t>B190</t>
  </si>
  <si>
    <t xml:space="preserve">Construction of Asphaltic Concrete Overlay </t>
  </si>
  <si>
    <t>B191</t>
  </si>
  <si>
    <t>Main Line Paving</t>
  </si>
  <si>
    <t>B193</t>
  </si>
  <si>
    <t>D006</t>
  </si>
  <si>
    <t xml:space="preserve">Reflective Crack Maintenance </t>
  </si>
  <si>
    <t>E028</t>
  </si>
  <si>
    <t>F001</t>
  </si>
  <si>
    <t>F003</t>
  </si>
  <si>
    <t>F005</t>
  </si>
  <si>
    <t>51mm</t>
  </si>
  <si>
    <t>F006</t>
  </si>
  <si>
    <t>64mm</t>
  </si>
  <si>
    <t>iv)</t>
  </si>
  <si>
    <t>B001</t>
  </si>
  <si>
    <t>Pavement Removal</t>
  </si>
  <si>
    <t>B002</t>
  </si>
  <si>
    <t>Concrete Pavement</t>
  </si>
  <si>
    <t>B194</t>
  </si>
  <si>
    <t>Tie-ins and Approaches</t>
  </si>
  <si>
    <t>B195</t>
  </si>
  <si>
    <t>F002</t>
  </si>
  <si>
    <t>vert. m</t>
  </si>
  <si>
    <t>F009</t>
  </si>
  <si>
    <t>F010</t>
  </si>
  <si>
    <t>F011</t>
  </si>
  <si>
    <t>(SEE B8)</t>
  </si>
  <si>
    <t xml:space="preserve">CW 3235-R6  </t>
  </si>
  <si>
    <t xml:space="preserve">CW 3410-R7 </t>
  </si>
  <si>
    <t>CW 3250-R6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</si>
  <si>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</si>
  <si>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</si>
  <si>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</si>
  <si>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</si>
  <si>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</si>
  <si>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</si>
  <si>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E026</t>
  </si>
  <si>
    <t>AP-006 - Standard Grated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</si>
  <si>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</si>
  <si>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</si>
  <si>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</si>
  <si>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</si>
  <si>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</si>
  <si>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</si>
  <si>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</si>
  <si>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Adjustment of Curb Stop Boxes</t>
  </si>
  <si>
    <t>A.8</t>
  </si>
  <si>
    <t>CW 3110-R10</t>
  </si>
  <si>
    <t xml:space="preserve">CW 3230-R6
</t>
  </si>
  <si>
    <t>B011</t>
  </si>
  <si>
    <t>200 mm Concrete Pavement (Reinforced)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</si>
  <si>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</si>
  <si>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</si>
  <si>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</si>
  <si>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</si>
  <si>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</si>
  <si>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</si>
  <si>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</si>
  <si>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</si>
  <si>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B034</t>
  </si>
  <si>
    <t>Slab Replacement - Early Opening (24 hour)</t>
  </si>
  <si>
    <t>B041</t>
  </si>
  <si>
    <t>B056</t>
  </si>
  <si>
    <t>B057</t>
  </si>
  <si>
    <t>B059</t>
  </si>
  <si>
    <t>CW 3230-R6</t>
  </si>
  <si>
    <t>B100</t>
  </si>
  <si>
    <t>Miscellaneous Concrete Slab Removal</t>
  </si>
  <si>
    <t>B104</t>
  </si>
  <si>
    <t>B107</t>
  </si>
  <si>
    <t xml:space="preserve">Miscellaneous Concrete Slab Installation </t>
  </si>
  <si>
    <t>B113</t>
  </si>
  <si>
    <t>Monolithic Curb and Sidewalk</t>
  </si>
  <si>
    <t>SD-228B</t>
  </si>
  <si>
    <t>B116</t>
  </si>
  <si>
    <t>Monolithic Median Slab</t>
  </si>
  <si>
    <t>SD-226A</t>
  </si>
  <si>
    <t>a)</t>
  </si>
  <si>
    <t>b)</t>
  </si>
  <si>
    <t>5 sq.m. to 20 sq.m.</t>
  </si>
  <si>
    <t>Greater than 20 sq.m.</t>
  </si>
  <si>
    <t>B126</t>
  </si>
  <si>
    <t>Concrete Curb Removal</t>
  </si>
  <si>
    <t xml:space="preserve">CW 3240-R7 </t>
  </si>
  <si>
    <t>B127</t>
  </si>
  <si>
    <t>SD-205,
SD-206A</t>
  </si>
  <si>
    <t>3 m to 30 m</t>
  </si>
  <si>
    <t>B158</t>
  </si>
  <si>
    <t xml:space="preserve"> Greater than 30 m</t>
  </si>
  <si>
    <t>B159</t>
  </si>
  <si>
    <t>B161</t>
  </si>
  <si>
    <t>B162</t>
  </si>
  <si>
    <t>Greater than 30 m</t>
  </si>
  <si>
    <t>B167</t>
  </si>
  <si>
    <t>SD-203B</t>
  </si>
  <si>
    <t>Curb Ramp (10mm ht, Integral)</t>
  </si>
  <si>
    <t>SD-229C,D</t>
  </si>
  <si>
    <t>Type IA</t>
  </si>
  <si>
    <t>B200</t>
  </si>
  <si>
    <t>Planing of Pavement</t>
  </si>
  <si>
    <t xml:space="preserve">CW 3450-R5 </t>
  </si>
  <si>
    <t>B201</t>
  </si>
  <si>
    <t>0 - 50 mm Depth (Asphalt)</t>
  </si>
  <si>
    <t>B202</t>
  </si>
  <si>
    <t>50 - 100 mm Depth (Asphalt)</t>
  </si>
  <si>
    <t>E003</t>
  </si>
  <si>
    <t xml:space="preserve">Catch Basin  </t>
  </si>
  <si>
    <t>CW 2130-R11</t>
  </si>
  <si>
    <t>E004</t>
  </si>
  <si>
    <t>SD-024</t>
  </si>
  <si>
    <t>E006</t>
  </si>
  <si>
    <t xml:space="preserve">Catch Pit </t>
  </si>
  <si>
    <t>E007</t>
  </si>
  <si>
    <t>SD-023</t>
  </si>
  <si>
    <t>E007D</t>
  </si>
  <si>
    <t>Remove and Replace Existing Catch Pit</t>
  </si>
  <si>
    <t>E007E</t>
  </si>
  <si>
    <t>E012</t>
  </si>
  <si>
    <t>Drainage Connection Pipe</t>
  </si>
  <si>
    <t>E046</t>
  </si>
  <si>
    <t>Removal of Existing Catch Basins</t>
  </si>
  <si>
    <t>CW 3210-R7</t>
  </si>
  <si>
    <t>Pre-cast Concrete Risers</t>
  </si>
  <si>
    <t>F004</t>
  </si>
  <si>
    <t>38mm</t>
  </si>
  <si>
    <t>F014</t>
  </si>
  <si>
    <t xml:space="preserve">Adjustment of Curb Inlet with New Inlet  Box </t>
  </si>
  <si>
    <t>F028</t>
  </si>
  <si>
    <t>Adjustment of Traffic Signal Service Box Frames</t>
  </si>
  <si>
    <t>G004</t>
  </si>
  <si>
    <t>Seeding</t>
  </si>
  <si>
    <t>CW 3520-R7</t>
  </si>
  <si>
    <t>St. James Street - Wellington Avenue to Saskatchewan Avenue</t>
  </si>
  <si>
    <t>A.3</t>
  </si>
  <si>
    <t>A.4</t>
  </si>
  <si>
    <t>A.5</t>
  </si>
  <si>
    <t>A.6</t>
  </si>
  <si>
    <t>A.7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</si>
  <si>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</si>
  <si>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</si>
  <si>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</si>
  <si>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</si>
  <si>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</si>
  <si>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</si>
  <si>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</si>
  <si>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</si>
  <si>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</si>
  <si>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</si>
  <si>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</si>
  <si>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</si>
  <si>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</si>
  <si>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</si>
  <si>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</si>
  <si>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</si>
  <si>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</si>
  <si>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</si>
  <si>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</si>
  <si>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</si>
  <si>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</si>
  <si>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</si>
  <si>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</si>
  <si>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Barrier Separate</t>
  </si>
  <si>
    <t>Barrier (150mm ht, Dowelled)</t>
  </si>
  <si>
    <t>Barrier (150mm ht, Separate)</t>
  </si>
  <si>
    <t>Modified Barrier (150mm ht, Dowelled)</t>
  </si>
  <si>
    <t>CW 3110-R10, E8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</si>
</sst>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</numFmts>
  <fonts count="15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0"/>
    </font>
    <font>
      <b/>
      <sz val="12"/>
      <color indexed="12"/>
      <name val="MS Sans Serif"/>
      <family val="2"/>
    </font>
    <font>
      <sz val="10"/>
      <color indexed="20"/>
      <name val="MS Sans Serif"/>
      <family val="0"/>
    </font>
    <font>
      <sz val="12"/>
      <color indexed="8"/>
      <name val="Arial"/>
      <family val="2"/>
    </font>
    <font>
      <sz val="12"/>
      <color indexed="18"/>
      <name val="Arial"/>
      <family val="2"/>
    </font>
    <font>
      <b/>
      <sz val="10"/>
      <name val="MS Sans Serif"/>
      <family val="2"/>
    </font>
    <font>
      <sz val="10"/>
      <color indexed="1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" xfId="0" applyNumberFormat="1" applyBorder="1" applyAlignment="1">
      <alignment horizontal="center"/>
    </xf>
    <xf numFmtId="0" fontId="0" fillId="2" borderId="2" xfId="0" applyNumberFormat="1" applyBorder="1" applyAlignment="1">
      <alignment horizontal="center"/>
    </xf>
    <xf numFmtId="0" fontId="0" fillId="2" borderId="3" xfId="0" applyNumberFormat="1" applyBorder="1" applyAlignment="1">
      <alignment horizontal="center"/>
    </xf>
    <xf numFmtId="1" fontId="0" fillId="2" borderId="4" xfId="0" applyNumberFormat="1" applyBorder="1" applyAlignment="1">
      <alignment vertical="top"/>
    </xf>
    <xf numFmtId="0" fontId="0" fillId="2" borderId="4" xfId="0" applyNumberFormat="1" applyBorder="1" applyAlignment="1">
      <alignment horizontal="center" vertical="top"/>
    </xf>
    <xf numFmtId="0" fontId="0" fillId="2" borderId="4" xfId="0" applyNumberFormat="1" applyBorder="1" applyAlignment="1">
      <alignment vertical="top"/>
    </xf>
    <xf numFmtId="1" fontId="0" fillId="2" borderId="4" xfId="0" applyNumberFormat="1" applyBorder="1" applyAlignment="1">
      <alignment horizontal="center"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3" xfId="0" applyNumberFormat="1" applyBorder="1" applyAlignment="1">
      <alignment horizontal="right"/>
    </xf>
    <xf numFmtId="7" fontId="0" fillId="2" borderId="4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5" xfId="0" applyNumberFormat="1" applyBorder="1" applyAlignment="1">
      <alignment horizontal="right"/>
    </xf>
    <xf numFmtId="7" fontId="0" fillId="2" borderId="6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0" fillId="2" borderId="7" xfId="0" applyNumberFormat="1" applyBorder="1" applyAlignment="1">
      <alignment horizontal="right"/>
    </xf>
    <xf numFmtId="0" fontId="0" fillId="2" borderId="8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5" xfId="0" applyNumberFormat="1" applyFont="1" applyFill="1" applyBorder="1" applyAlignment="1" applyProtection="1">
      <alignment horizontal="left" vertical="center"/>
      <protection/>
    </xf>
    <xf numFmtId="172" fontId="2" fillId="3" borderId="5" xfId="0" applyNumberFormat="1" applyFont="1" applyFill="1" applyBorder="1" applyAlignment="1" applyProtection="1">
      <alignment horizontal="left" vertical="center" wrapText="1"/>
      <protection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7" fontId="0" fillId="2" borderId="4" xfId="0" applyNumberFormat="1" applyBorder="1" applyAlignment="1">
      <alignment horizontal="right" vertical="center"/>
    </xf>
    <xf numFmtId="7" fontId="0" fillId="2" borderId="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0" fontId="0" fillId="2" borderId="9" xfId="0" applyNumberFormat="1" applyBorder="1" applyAlignment="1">
      <alignment vertical="top"/>
    </xf>
    <xf numFmtId="0" fontId="0" fillId="2" borderId="10" xfId="0" applyNumberFormat="1" applyBorder="1" applyAlignment="1">
      <alignment/>
    </xf>
    <xf numFmtId="0" fontId="0" fillId="2" borderId="9" xfId="0" applyNumberFormat="1" applyBorder="1" applyAlignment="1">
      <alignment horizontal="center"/>
    </xf>
    <xf numFmtId="0" fontId="0" fillId="2" borderId="11" xfId="0" applyNumberFormat="1" applyBorder="1" applyAlignment="1">
      <alignment/>
    </xf>
    <xf numFmtId="0" fontId="0" fillId="2" borderId="11" xfId="0" applyNumberFormat="1" applyBorder="1" applyAlignment="1">
      <alignment horizontal="center"/>
    </xf>
    <xf numFmtId="7" fontId="0" fillId="2" borderId="11" xfId="0" applyNumberFormat="1" applyBorder="1" applyAlignment="1">
      <alignment horizontal="right"/>
    </xf>
    <xf numFmtId="0" fontId="0" fillId="2" borderId="11" xfId="0" applyNumberFormat="1" applyBorder="1" applyAlignment="1">
      <alignment horizontal="right"/>
    </xf>
    <xf numFmtId="0" fontId="0" fillId="2" borderId="12" xfId="0" applyNumberFormat="1" applyBorder="1" applyAlignment="1">
      <alignment vertical="top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>
      <alignment horizontal="center"/>
    </xf>
    <xf numFmtId="7" fontId="0" fillId="2" borderId="1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172" fontId="0" fillId="0" borderId="14" xfId="0" applyNumberFormat="1" applyFont="1" applyFill="1" applyBorder="1" applyAlignment="1" applyProtection="1">
      <alignment horizontal="left" vertical="top" wrapText="1"/>
      <protection/>
    </xf>
    <xf numFmtId="172" fontId="0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horizontal="center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174" fontId="0" fillId="0" borderId="14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173" fontId="0" fillId="0" borderId="14" xfId="0" applyNumberFormat="1" applyFont="1" applyFill="1" applyBorder="1" applyAlignment="1" applyProtection="1">
      <alignment horizontal="right" vertical="top" wrapText="1"/>
      <protection/>
    </xf>
    <xf numFmtId="1" fontId="0" fillId="0" borderId="14" xfId="0" applyNumberFormat="1" applyFont="1" applyFill="1" applyBorder="1" applyAlignment="1" applyProtection="1">
      <alignment horizontal="right" vertical="top" wrapText="1"/>
      <protection/>
    </xf>
    <xf numFmtId="0" fontId="8" fillId="0" borderId="0" xfId="0" applyFont="1" applyFill="1" applyAlignment="1">
      <alignment/>
    </xf>
    <xf numFmtId="174" fontId="0" fillId="0" borderId="14" xfId="0" applyNumberFormat="1" applyFont="1" applyFill="1" applyBorder="1" applyAlignment="1" applyProtection="1">
      <alignment vertical="top" wrapText="1"/>
      <protection/>
    </xf>
    <xf numFmtId="172" fontId="0" fillId="0" borderId="14" xfId="0" applyNumberFormat="1" applyFont="1" applyFill="1" applyBorder="1" applyAlignment="1" applyProtection="1">
      <alignment vertical="top" wrapText="1"/>
      <protection/>
    </xf>
    <xf numFmtId="173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73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left" vertical="top" wrapText="1"/>
      <protection/>
    </xf>
    <xf numFmtId="172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11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/>
    </xf>
    <xf numFmtId="1" fontId="0" fillId="3" borderId="0" xfId="0" applyNumberFormat="1" applyFont="1" applyFill="1" applyBorder="1" applyAlignment="1" applyProtection="1">
      <alignment vertical="top"/>
      <protection/>
    </xf>
    <xf numFmtId="174" fontId="12" fillId="3" borderId="0" xfId="0" applyNumberFormat="1" applyFont="1" applyFill="1" applyBorder="1" applyAlignment="1" applyProtection="1">
      <alignment vertical="top"/>
      <protection/>
    </xf>
    <xf numFmtId="0" fontId="13" fillId="2" borderId="0" xfId="0" applyFont="1" applyBorder="1" applyAlignment="1" applyProtection="1">
      <alignment vertical="top" wrapText="1"/>
      <protection/>
    </xf>
    <xf numFmtId="0" fontId="14" fillId="2" borderId="0" xfId="0" applyFont="1" applyAlignment="1">
      <alignment/>
    </xf>
    <xf numFmtId="173" fontId="11" fillId="0" borderId="14" xfId="0" applyNumberFormat="1" applyFont="1" applyFill="1" applyBorder="1" applyAlignment="1" applyProtection="1">
      <alignment horizontal="right" vertical="top" wrapText="1"/>
      <protection/>
    </xf>
    <xf numFmtId="172" fontId="2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172" fontId="4" fillId="0" borderId="14" xfId="0" applyNumberFormat="1" applyFont="1" applyFill="1" applyBorder="1" applyAlignment="1" applyProtection="1">
      <alignment horizontal="centerContinuous" wrapText="1"/>
      <protection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7" fontId="0" fillId="2" borderId="17" xfId="0" applyNumberFormat="1" applyBorder="1" applyAlignment="1">
      <alignment horizontal="right" vertical="center"/>
    </xf>
    <xf numFmtId="7" fontId="0" fillId="2" borderId="18" xfId="0" applyNumberFormat="1" applyBorder="1" applyAlignment="1">
      <alignment horizontal="right"/>
    </xf>
    <xf numFmtId="176" fontId="0" fillId="0" borderId="18" xfId="0" applyNumberFormat="1" applyFont="1" applyFill="1" applyBorder="1" applyAlignment="1" applyProtection="1">
      <alignment horizontal="center" vertical="top"/>
      <protection/>
    </xf>
    <xf numFmtId="4" fontId="0" fillId="0" borderId="18" xfId="0" applyNumberFormat="1" applyFont="1" applyFill="1" applyBorder="1" applyAlignment="1" applyProtection="1">
      <alignment horizontal="center" vertical="top"/>
      <protection/>
    </xf>
    <xf numFmtId="4" fontId="0" fillId="0" borderId="18" xfId="0" applyNumberFormat="1" applyFont="1" applyFill="1" applyBorder="1" applyAlignment="1" applyProtection="1">
      <alignment horizontal="center" vertical="top" wrapText="1"/>
      <protection/>
    </xf>
    <xf numFmtId="4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2" fillId="2" borderId="19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center" vertical="top"/>
    </xf>
    <xf numFmtId="0" fontId="0" fillId="2" borderId="19" xfId="0" applyNumberFormat="1" applyBorder="1" applyAlignment="1">
      <alignment vertical="top"/>
    </xf>
    <xf numFmtId="7" fontId="0" fillId="2" borderId="20" xfId="0" applyNumberFormat="1" applyBorder="1" applyAlignment="1">
      <alignment horizontal="center"/>
    </xf>
    <xf numFmtId="0" fontId="0" fillId="2" borderId="21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8" xfId="0" applyNumberFormat="1" applyBorder="1" applyAlignment="1" quotePrefix="1">
      <alignment/>
    </xf>
    <xf numFmtId="1" fontId="6" fillId="2" borderId="22" xfId="0" applyNumberFormat="1" applyFont="1" applyBorder="1" applyAlignment="1">
      <alignment horizontal="left" vertical="center" wrapText="1"/>
    </xf>
    <xf numFmtId="0" fontId="0" fillId="2" borderId="23" xfId="0" applyNumberFormat="1" applyBorder="1" applyAlignment="1">
      <alignment vertical="center" wrapText="1"/>
    </xf>
    <xf numFmtId="0" fontId="0" fillId="2" borderId="24" xfId="0" applyNumberFormat="1" applyBorder="1" applyAlignment="1">
      <alignment vertical="center" wrapText="1"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0" fillId="0" borderId="0" xfId="0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showZeros="0" tabSelected="1" showOutlineSymbols="0" view="pageBreakPreview" zoomScale="70" zoomScaleNormal="75" zoomScaleSheetLayoutView="70" workbookViewId="0" topLeftCell="B8">
      <selection activeCell="G8" sqref="G8"/>
    </sheetView>
  </sheetViews>
  <sheetFormatPr defaultColWidth="8.77734375" defaultRowHeight="15"/>
  <cols>
    <col min="1" max="1" width="6.21484375" style="15" hidden="1" customWidth="1"/>
    <col min="2" max="2" width="8.77734375" style="9" customWidth="1"/>
    <col min="3" max="3" width="36.77734375" style="0" customWidth="1"/>
    <col min="4" max="4" width="12.77734375" style="18" customWidth="1"/>
    <col min="5" max="5" width="6.77734375" style="0" customWidth="1"/>
    <col min="6" max="6" width="11.77734375" style="0" customWidth="1"/>
    <col min="7" max="7" width="11.77734375" style="15" customWidth="1"/>
    <col min="8" max="8" width="16.77734375" style="15" customWidth="1"/>
    <col min="9" max="16384" width="10.5546875" style="0" customWidth="1"/>
  </cols>
  <sheetData>
    <row r="1" spans="1:8" ht="15.7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10" t="s">
        <v>89</v>
      </c>
      <c r="C2" s="1"/>
      <c r="D2" s="1"/>
      <c r="E2" s="1"/>
      <c r="F2" s="1"/>
      <c r="G2" s="21"/>
      <c r="H2" s="1"/>
    </row>
    <row r="3" spans="1:8" ht="15">
      <c r="A3" s="12"/>
      <c r="B3" s="9" t="s">
        <v>1</v>
      </c>
      <c r="C3" s="29"/>
      <c r="D3" s="29"/>
      <c r="E3" s="29"/>
      <c r="F3" s="29"/>
      <c r="G3" s="28"/>
      <c r="H3" s="27"/>
    </row>
    <row r="4" spans="1:8" ht="15">
      <c r="A4" s="43" t="s">
        <v>19</v>
      </c>
      <c r="B4" s="11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13" t="s">
        <v>8</v>
      </c>
      <c r="H4" s="4" t="s">
        <v>9</v>
      </c>
    </row>
    <row r="5" spans="1:8" ht="15.75" thickBot="1">
      <c r="A5" s="17"/>
      <c r="B5" s="33"/>
      <c r="C5" s="34"/>
      <c r="D5" s="35" t="s">
        <v>10</v>
      </c>
      <c r="E5" s="36"/>
      <c r="F5" s="37" t="s">
        <v>11</v>
      </c>
      <c r="G5" s="38"/>
      <c r="H5" s="39"/>
    </row>
    <row r="6" spans="1:8" s="32" customFormat="1" ht="30" customHeight="1" thickTop="1">
      <c r="A6" s="90"/>
      <c r="B6" s="96" t="s">
        <v>12</v>
      </c>
      <c r="C6" s="106" t="s">
        <v>195</v>
      </c>
      <c r="D6" s="107"/>
      <c r="E6" s="107"/>
      <c r="F6" s="108"/>
      <c r="G6" s="30"/>
      <c r="H6" s="31" t="s">
        <v>2</v>
      </c>
    </row>
    <row r="7" spans="1:8" ht="36" customHeight="1">
      <c r="A7" s="91"/>
      <c r="B7" s="97"/>
      <c r="C7" s="25" t="s">
        <v>13</v>
      </c>
      <c r="D7" s="8"/>
      <c r="E7" s="6" t="s">
        <v>2</v>
      </c>
      <c r="F7" s="6" t="s">
        <v>2</v>
      </c>
      <c r="G7" s="14" t="s">
        <v>2</v>
      </c>
      <c r="H7" s="16"/>
    </row>
    <row r="8" spans="1:15" s="58" customFormat="1" ht="43.5" customHeight="1">
      <c r="A8" s="92" t="s">
        <v>29</v>
      </c>
      <c r="B8" s="57" t="s">
        <v>23</v>
      </c>
      <c r="C8" s="45" t="s">
        <v>30</v>
      </c>
      <c r="D8" s="46" t="s">
        <v>228</v>
      </c>
      <c r="E8" s="47" t="s">
        <v>24</v>
      </c>
      <c r="F8" s="48">
        <v>100</v>
      </c>
      <c r="G8" s="49"/>
      <c r="H8" s="50">
        <f>ROUND(G8,2)*F8</f>
        <v>0</v>
      </c>
      <c r="J8" s="59"/>
      <c r="M8" s="60"/>
      <c r="N8" s="60"/>
      <c r="O8" s="60"/>
    </row>
    <row r="9" spans="1:8" ht="36" customHeight="1">
      <c r="A9" s="91"/>
      <c r="B9" s="97"/>
      <c r="C9" s="26" t="s">
        <v>14</v>
      </c>
      <c r="D9" s="8"/>
      <c r="E9" s="5"/>
      <c r="F9" s="8"/>
      <c r="G9" s="14"/>
      <c r="H9" s="16"/>
    </row>
    <row r="10" spans="1:15" s="58" customFormat="1" ht="30" customHeight="1">
      <c r="A10" s="93" t="s">
        <v>77</v>
      </c>
      <c r="B10" s="57" t="s">
        <v>25</v>
      </c>
      <c r="C10" s="45" t="s">
        <v>78</v>
      </c>
      <c r="D10" s="46" t="s">
        <v>110</v>
      </c>
      <c r="E10" s="47"/>
      <c r="F10" s="48"/>
      <c r="G10" s="51"/>
      <c r="H10" s="50"/>
      <c r="J10" s="59"/>
      <c r="M10" s="60"/>
      <c r="N10" s="60"/>
      <c r="O10" s="60"/>
    </row>
    <row r="11" spans="1:15" s="61" customFormat="1" ht="30" customHeight="1">
      <c r="A11" s="93" t="s">
        <v>79</v>
      </c>
      <c r="B11" s="52" t="s">
        <v>27</v>
      </c>
      <c r="C11" s="45" t="s">
        <v>80</v>
      </c>
      <c r="D11" s="46" t="s">
        <v>2</v>
      </c>
      <c r="E11" s="47" t="s">
        <v>26</v>
      </c>
      <c r="F11" s="48">
        <v>75</v>
      </c>
      <c r="G11" s="49"/>
      <c r="H11" s="50">
        <f>ROUND(G11,2)*F11</f>
        <v>0</v>
      </c>
      <c r="J11" s="59"/>
      <c r="M11" s="60"/>
      <c r="N11" s="60"/>
      <c r="O11" s="60"/>
    </row>
    <row r="12" spans="1:15" s="61" customFormat="1" ht="30" customHeight="1">
      <c r="A12" s="93" t="s">
        <v>32</v>
      </c>
      <c r="B12" s="57" t="s">
        <v>196</v>
      </c>
      <c r="C12" s="45" t="s">
        <v>33</v>
      </c>
      <c r="D12" s="46" t="s">
        <v>111</v>
      </c>
      <c r="E12" s="47"/>
      <c r="F12" s="48"/>
      <c r="G12" s="51"/>
      <c r="H12" s="50"/>
      <c r="J12" s="59"/>
      <c r="M12" s="60"/>
      <c r="N12" s="60"/>
      <c r="O12" s="60"/>
    </row>
    <row r="13" spans="1:15" s="61" customFormat="1" ht="43.5" customHeight="1">
      <c r="A13" s="93" t="s">
        <v>112</v>
      </c>
      <c r="B13" s="52" t="s">
        <v>27</v>
      </c>
      <c r="C13" s="45" t="s">
        <v>113</v>
      </c>
      <c r="D13" s="46" t="s">
        <v>2</v>
      </c>
      <c r="E13" s="47" t="s">
        <v>26</v>
      </c>
      <c r="F13" s="48">
        <v>900</v>
      </c>
      <c r="G13" s="49"/>
      <c r="H13" s="50">
        <f>ROUND(G13,2)*F13</f>
        <v>0</v>
      </c>
      <c r="J13" s="59"/>
      <c r="M13" s="60"/>
      <c r="N13" s="60"/>
      <c r="O13" s="60"/>
    </row>
    <row r="14" spans="1:15" s="61" customFormat="1" ht="30" customHeight="1">
      <c r="A14" s="93" t="s">
        <v>34</v>
      </c>
      <c r="B14" s="57" t="s">
        <v>197</v>
      </c>
      <c r="C14" s="45" t="s">
        <v>35</v>
      </c>
      <c r="D14" s="46" t="s">
        <v>111</v>
      </c>
      <c r="E14" s="47"/>
      <c r="F14" s="48"/>
      <c r="G14" s="51"/>
      <c r="H14" s="50"/>
      <c r="J14" s="59"/>
      <c r="M14" s="60"/>
      <c r="N14" s="60"/>
      <c r="O14" s="60"/>
    </row>
    <row r="15" spans="1:15" s="61" customFormat="1" ht="43.5" customHeight="1">
      <c r="A15" s="93" t="s">
        <v>114</v>
      </c>
      <c r="B15" s="52" t="s">
        <v>27</v>
      </c>
      <c r="C15" s="45" t="s">
        <v>115</v>
      </c>
      <c r="D15" s="46" t="s">
        <v>2</v>
      </c>
      <c r="E15" s="47" t="s">
        <v>26</v>
      </c>
      <c r="F15" s="48">
        <v>50</v>
      </c>
      <c r="G15" s="49"/>
      <c r="H15" s="50">
        <f>ROUND(G15,2)*F15</f>
        <v>0</v>
      </c>
      <c r="J15" s="59"/>
      <c r="M15" s="60"/>
      <c r="N15" s="60"/>
      <c r="O15" s="60"/>
    </row>
    <row r="16" spans="1:15" s="61" customFormat="1" ht="43.5" customHeight="1">
      <c r="A16" s="93" t="s">
        <v>116</v>
      </c>
      <c r="B16" s="52" t="s">
        <v>36</v>
      </c>
      <c r="C16" s="45" t="s">
        <v>117</v>
      </c>
      <c r="D16" s="46" t="s">
        <v>2</v>
      </c>
      <c r="E16" s="47" t="s">
        <v>26</v>
      </c>
      <c r="F16" s="48">
        <v>650</v>
      </c>
      <c r="G16" s="49"/>
      <c r="H16" s="50">
        <f>ROUND(G16,2)*F16</f>
        <v>0</v>
      </c>
      <c r="J16" s="59"/>
      <c r="M16" s="60"/>
      <c r="N16" s="60"/>
      <c r="O16" s="60"/>
    </row>
    <row r="17" spans="1:15" s="61" customFormat="1" ht="43.5" customHeight="1">
      <c r="A17" s="93" t="s">
        <v>118</v>
      </c>
      <c r="B17" s="52" t="s">
        <v>55</v>
      </c>
      <c r="C17" s="45" t="s">
        <v>119</v>
      </c>
      <c r="D17" s="46" t="s">
        <v>2</v>
      </c>
      <c r="E17" s="47" t="s">
        <v>26</v>
      </c>
      <c r="F17" s="48">
        <v>150</v>
      </c>
      <c r="G17" s="49"/>
      <c r="H17" s="50">
        <f>ROUND(G17,2)*F17</f>
        <v>0</v>
      </c>
      <c r="J17" s="59"/>
      <c r="M17" s="60"/>
      <c r="N17" s="60"/>
      <c r="O17" s="60"/>
    </row>
    <row r="18" spans="1:15" s="61" customFormat="1" ht="43.5" customHeight="1">
      <c r="A18" s="93" t="s">
        <v>120</v>
      </c>
      <c r="B18" s="52" t="s">
        <v>76</v>
      </c>
      <c r="C18" s="45" t="s">
        <v>121</v>
      </c>
      <c r="D18" s="46" t="s">
        <v>2</v>
      </c>
      <c r="E18" s="47" t="s">
        <v>26</v>
      </c>
      <c r="F18" s="48">
        <v>650</v>
      </c>
      <c r="G18" s="49"/>
      <c r="H18" s="50">
        <f>ROUND(G18,2)*F18</f>
        <v>0</v>
      </c>
      <c r="J18" s="59"/>
      <c r="M18" s="60"/>
      <c r="N18" s="60"/>
      <c r="O18" s="60"/>
    </row>
    <row r="19" spans="1:15" s="61" customFormat="1" ht="43.5" customHeight="1">
      <c r="A19" s="93" t="s">
        <v>122</v>
      </c>
      <c r="B19" s="57" t="s">
        <v>198</v>
      </c>
      <c r="C19" s="45" t="s">
        <v>123</v>
      </c>
      <c r="D19" s="46" t="s">
        <v>111</v>
      </c>
      <c r="E19" s="47"/>
      <c r="F19" s="48"/>
      <c r="G19" s="51"/>
      <c r="H19" s="50"/>
      <c r="J19" s="59"/>
      <c r="M19" s="60"/>
      <c r="N19" s="60"/>
      <c r="O19" s="60"/>
    </row>
    <row r="20" spans="1:15" s="61" customFormat="1" ht="43.5" customHeight="1">
      <c r="A20" s="93" t="s">
        <v>124</v>
      </c>
      <c r="B20" s="52" t="s">
        <v>27</v>
      </c>
      <c r="C20" s="45" t="s">
        <v>113</v>
      </c>
      <c r="D20" s="46" t="s">
        <v>2</v>
      </c>
      <c r="E20" s="47" t="s">
        <v>26</v>
      </c>
      <c r="F20" s="48">
        <v>100</v>
      </c>
      <c r="G20" s="49"/>
      <c r="H20" s="50">
        <f>ROUND(G20,2)*F20</f>
        <v>0</v>
      </c>
      <c r="J20" s="59"/>
      <c r="M20" s="60"/>
      <c r="N20" s="60"/>
      <c r="O20" s="60"/>
    </row>
    <row r="21" spans="1:15" s="61" customFormat="1" ht="43.5" customHeight="1">
      <c r="A21" s="93" t="s">
        <v>37</v>
      </c>
      <c r="B21" s="57" t="s">
        <v>199</v>
      </c>
      <c r="C21" s="45" t="s">
        <v>38</v>
      </c>
      <c r="D21" s="46" t="s">
        <v>111</v>
      </c>
      <c r="E21" s="47"/>
      <c r="F21" s="48"/>
      <c r="G21" s="51"/>
      <c r="H21" s="50"/>
      <c r="J21" s="59"/>
      <c r="M21" s="60"/>
      <c r="N21" s="60"/>
      <c r="O21" s="60"/>
    </row>
    <row r="22" spans="1:15" s="61" customFormat="1" ht="43.5" customHeight="1">
      <c r="A22" s="93" t="s">
        <v>125</v>
      </c>
      <c r="B22" s="52" t="s">
        <v>27</v>
      </c>
      <c r="C22" s="45" t="s">
        <v>115</v>
      </c>
      <c r="D22" s="46" t="s">
        <v>2</v>
      </c>
      <c r="E22" s="47" t="s">
        <v>26</v>
      </c>
      <c r="F22" s="48">
        <v>30</v>
      </c>
      <c r="G22" s="49"/>
      <c r="H22" s="50">
        <f>ROUND(G22,2)*F22</f>
        <v>0</v>
      </c>
      <c r="J22" s="59"/>
      <c r="M22" s="60"/>
      <c r="N22" s="60"/>
      <c r="O22" s="60"/>
    </row>
    <row r="23" spans="1:15" s="61" customFormat="1" ht="43.5" customHeight="1">
      <c r="A23" s="93" t="s">
        <v>126</v>
      </c>
      <c r="B23" s="52" t="s">
        <v>36</v>
      </c>
      <c r="C23" s="45" t="s">
        <v>117</v>
      </c>
      <c r="D23" s="46" t="s">
        <v>2</v>
      </c>
      <c r="E23" s="47" t="s">
        <v>26</v>
      </c>
      <c r="F23" s="48">
        <v>55</v>
      </c>
      <c r="G23" s="49"/>
      <c r="H23" s="50">
        <f>ROUND(G23,2)*F23</f>
        <v>0</v>
      </c>
      <c r="J23" s="59"/>
      <c r="M23" s="60"/>
      <c r="N23" s="60"/>
      <c r="O23" s="60"/>
    </row>
    <row r="24" spans="1:15" s="61" customFormat="1" ht="43.5" customHeight="1">
      <c r="A24" s="93" t="s">
        <v>127</v>
      </c>
      <c r="B24" s="52" t="s">
        <v>55</v>
      </c>
      <c r="C24" s="45" t="s">
        <v>121</v>
      </c>
      <c r="D24" s="46" t="s">
        <v>2</v>
      </c>
      <c r="E24" s="47" t="s">
        <v>26</v>
      </c>
      <c r="F24" s="48">
        <v>110</v>
      </c>
      <c r="G24" s="49"/>
      <c r="H24" s="50">
        <f>ROUND(G24,2)*F24</f>
        <v>0</v>
      </c>
      <c r="J24" s="59"/>
      <c r="M24" s="60"/>
      <c r="N24" s="60"/>
      <c r="O24" s="60"/>
    </row>
    <row r="25" spans="1:15" s="61" customFormat="1" ht="30" customHeight="1">
      <c r="A25" s="93" t="s">
        <v>39</v>
      </c>
      <c r="B25" s="57" t="s">
        <v>200</v>
      </c>
      <c r="C25" s="45" t="s">
        <v>40</v>
      </c>
      <c r="D25" s="46" t="s">
        <v>128</v>
      </c>
      <c r="E25" s="47"/>
      <c r="F25" s="48"/>
      <c r="G25" s="51"/>
      <c r="H25" s="50"/>
      <c r="J25" s="59"/>
      <c r="M25" s="60"/>
      <c r="N25" s="60"/>
      <c r="O25" s="60"/>
    </row>
    <row r="26" spans="1:15" s="61" customFormat="1" ht="30" customHeight="1">
      <c r="A26" s="93" t="s">
        <v>41</v>
      </c>
      <c r="B26" s="79" t="s">
        <v>27</v>
      </c>
      <c r="C26" s="80" t="s">
        <v>42</v>
      </c>
      <c r="D26" s="81" t="s">
        <v>2</v>
      </c>
      <c r="E26" s="82" t="s">
        <v>31</v>
      </c>
      <c r="F26" s="83">
        <v>1400</v>
      </c>
      <c r="G26" s="84"/>
      <c r="H26" s="85">
        <f>ROUND(G26,2)*F26</f>
        <v>0</v>
      </c>
      <c r="J26" s="59"/>
      <c r="M26" s="60"/>
      <c r="N26" s="60"/>
      <c r="O26" s="60"/>
    </row>
    <row r="27" spans="1:15" s="61" customFormat="1" ht="30" customHeight="1">
      <c r="A27" s="93" t="s">
        <v>43</v>
      </c>
      <c r="B27" s="57" t="s">
        <v>109</v>
      </c>
      <c r="C27" s="45" t="s">
        <v>44</v>
      </c>
      <c r="D27" s="46" t="s">
        <v>128</v>
      </c>
      <c r="E27" s="47"/>
      <c r="F27" s="48"/>
      <c r="G27" s="51"/>
      <c r="H27" s="50"/>
      <c r="J27" s="59"/>
      <c r="M27" s="60"/>
      <c r="N27" s="60"/>
      <c r="O27" s="60"/>
    </row>
    <row r="28" spans="1:15" s="61" customFormat="1" ht="30" customHeight="1">
      <c r="A28" s="93" t="s">
        <v>45</v>
      </c>
      <c r="B28" s="52" t="s">
        <v>27</v>
      </c>
      <c r="C28" s="45" t="s">
        <v>46</v>
      </c>
      <c r="D28" s="46" t="s">
        <v>2</v>
      </c>
      <c r="E28" s="47" t="s">
        <v>31</v>
      </c>
      <c r="F28" s="48">
        <v>1700</v>
      </c>
      <c r="G28" s="49"/>
      <c r="H28" s="50">
        <f>ROUND(G28,2)*F28</f>
        <v>0</v>
      </c>
      <c r="J28" s="59"/>
      <c r="M28" s="60"/>
      <c r="N28" s="60"/>
      <c r="O28" s="60"/>
    </row>
    <row r="29" spans="1:15" s="58" customFormat="1" ht="43.5" customHeight="1">
      <c r="A29" s="93" t="s">
        <v>129</v>
      </c>
      <c r="B29" s="57" t="s">
        <v>201</v>
      </c>
      <c r="C29" s="45" t="s">
        <v>130</v>
      </c>
      <c r="D29" s="46" t="s">
        <v>90</v>
      </c>
      <c r="E29" s="47"/>
      <c r="F29" s="48"/>
      <c r="G29" s="51"/>
      <c r="H29" s="50"/>
      <c r="J29" s="59"/>
      <c r="M29" s="60"/>
      <c r="N29" s="60"/>
      <c r="O29" s="60"/>
    </row>
    <row r="30" spans="1:15" s="61" customFormat="1" ht="30" customHeight="1">
      <c r="A30" s="93" t="s">
        <v>131</v>
      </c>
      <c r="B30" s="52" t="s">
        <v>27</v>
      </c>
      <c r="C30" s="45" t="s">
        <v>50</v>
      </c>
      <c r="D30" s="46" t="s">
        <v>2</v>
      </c>
      <c r="E30" s="47" t="s">
        <v>26</v>
      </c>
      <c r="F30" s="48">
        <v>850</v>
      </c>
      <c r="G30" s="49"/>
      <c r="H30" s="50">
        <f>ROUND(G30,2)*F30</f>
        <v>0</v>
      </c>
      <c r="J30" s="59"/>
      <c r="M30" s="60"/>
      <c r="N30" s="60"/>
      <c r="O30" s="60"/>
    </row>
    <row r="31" spans="1:15" s="58" customFormat="1" ht="43.5" customHeight="1">
      <c r="A31" s="93" t="s">
        <v>132</v>
      </c>
      <c r="B31" s="57" t="s">
        <v>202</v>
      </c>
      <c r="C31" s="45" t="s">
        <v>133</v>
      </c>
      <c r="D31" s="46" t="s">
        <v>90</v>
      </c>
      <c r="E31" s="47"/>
      <c r="F31" s="48"/>
      <c r="G31" s="51"/>
      <c r="H31" s="50"/>
      <c r="J31" s="59"/>
      <c r="M31" s="60"/>
      <c r="N31" s="60"/>
      <c r="O31" s="60"/>
    </row>
    <row r="32" spans="1:15" s="61" customFormat="1" ht="30" customHeight="1">
      <c r="A32" s="93" t="s">
        <v>134</v>
      </c>
      <c r="B32" s="52" t="s">
        <v>27</v>
      </c>
      <c r="C32" s="45" t="s">
        <v>135</v>
      </c>
      <c r="D32" s="46" t="s">
        <v>136</v>
      </c>
      <c r="E32" s="47" t="s">
        <v>26</v>
      </c>
      <c r="F32" s="48">
        <v>850</v>
      </c>
      <c r="G32" s="49"/>
      <c r="H32" s="50">
        <f>ROUND(G32,2)*F32</f>
        <v>0</v>
      </c>
      <c r="J32" s="59"/>
      <c r="M32" s="60"/>
      <c r="N32" s="60"/>
      <c r="O32" s="60"/>
    </row>
    <row r="33" spans="1:15" s="58" customFormat="1" ht="43.5" customHeight="1">
      <c r="A33" s="93" t="s">
        <v>47</v>
      </c>
      <c r="B33" s="57" t="s">
        <v>203</v>
      </c>
      <c r="C33" s="45" t="s">
        <v>48</v>
      </c>
      <c r="D33" s="46" t="s">
        <v>90</v>
      </c>
      <c r="E33" s="47"/>
      <c r="F33" s="48"/>
      <c r="G33" s="51"/>
      <c r="H33" s="50"/>
      <c r="J33" s="59"/>
      <c r="M33" s="60"/>
      <c r="N33" s="60"/>
      <c r="O33" s="60"/>
    </row>
    <row r="34" spans="1:15" s="61" customFormat="1" ht="30" customHeight="1">
      <c r="A34" s="93" t="s">
        <v>137</v>
      </c>
      <c r="B34" s="52" t="s">
        <v>27</v>
      </c>
      <c r="C34" s="45" t="s">
        <v>138</v>
      </c>
      <c r="D34" s="46" t="s">
        <v>139</v>
      </c>
      <c r="E34" s="47" t="s">
        <v>26</v>
      </c>
      <c r="F34" s="48">
        <v>50</v>
      </c>
      <c r="G34" s="49"/>
      <c r="H34" s="50">
        <f>ROUND(G34,2)*F34</f>
        <v>0</v>
      </c>
      <c r="J34" s="59"/>
      <c r="M34" s="60"/>
      <c r="N34" s="60"/>
      <c r="O34" s="60"/>
    </row>
    <row r="35" spans="1:15" s="61" customFormat="1" ht="30" customHeight="1">
      <c r="A35" s="93" t="s">
        <v>49</v>
      </c>
      <c r="B35" s="52" t="s">
        <v>36</v>
      </c>
      <c r="C35" s="45" t="s">
        <v>50</v>
      </c>
      <c r="D35" s="46" t="s">
        <v>51</v>
      </c>
      <c r="E35" s="47"/>
      <c r="F35" s="48"/>
      <c r="G35" s="51"/>
      <c r="H35" s="50"/>
      <c r="J35" s="59"/>
      <c r="M35" s="60"/>
      <c r="N35" s="60"/>
      <c r="O35" s="60"/>
    </row>
    <row r="36" spans="1:15" s="61" customFormat="1" ht="30" customHeight="1">
      <c r="A36" s="93" t="s">
        <v>52</v>
      </c>
      <c r="B36" s="52" t="s">
        <v>140</v>
      </c>
      <c r="C36" s="45" t="s">
        <v>142</v>
      </c>
      <c r="D36" s="46"/>
      <c r="E36" s="47" t="s">
        <v>26</v>
      </c>
      <c r="F36" s="48">
        <v>200</v>
      </c>
      <c r="G36" s="49"/>
      <c r="H36" s="50">
        <f>ROUND(G36,2)*F36</f>
        <v>0</v>
      </c>
      <c r="J36" s="59"/>
      <c r="M36" s="60"/>
      <c r="N36" s="60"/>
      <c r="O36" s="60"/>
    </row>
    <row r="37" spans="1:15" s="61" customFormat="1" ht="30" customHeight="1">
      <c r="A37" s="93" t="s">
        <v>53</v>
      </c>
      <c r="B37" s="52" t="s">
        <v>141</v>
      </c>
      <c r="C37" s="45" t="s">
        <v>143</v>
      </c>
      <c r="D37" s="46" t="s">
        <v>2</v>
      </c>
      <c r="E37" s="47" t="s">
        <v>26</v>
      </c>
      <c r="F37" s="48">
        <v>300</v>
      </c>
      <c r="G37" s="49"/>
      <c r="H37" s="50">
        <f>ROUND(G37,2)*F37</f>
        <v>0</v>
      </c>
      <c r="J37" s="59"/>
      <c r="M37" s="60"/>
      <c r="N37" s="60"/>
      <c r="O37" s="60"/>
    </row>
    <row r="38" spans="1:15" s="58" customFormat="1" ht="30" customHeight="1">
      <c r="A38" s="93" t="s">
        <v>144</v>
      </c>
      <c r="B38" s="57" t="s">
        <v>204</v>
      </c>
      <c r="C38" s="45" t="s">
        <v>145</v>
      </c>
      <c r="D38" s="46" t="s">
        <v>146</v>
      </c>
      <c r="E38" s="47"/>
      <c r="F38" s="48"/>
      <c r="G38" s="51"/>
      <c r="H38" s="50"/>
      <c r="J38" s="59"/>
      <c r="M38" s="60"/>
      <c r="N38" s="60"/>
      <c r="O38" s="60"/>
    </row>
    <row r="39" spans="1:15" s="61" customFormat="1" ht="30" customHeight="1">
      <c r="A39" s="93" t="s">
        <v>147</v>
      </c>
      <c r="B39" s="52" t="s">
        <v>27</v>
      </c>
      <c r="C39" s="45" t="s">
        <v>224</v>
      </c>
      <c r="D39" s="46" t="s">
        <v>2</v>
      </c>
      <c r="E39" s="47" t="s">
        <v>54</v>
      </c>
      <c r="F39" s="48">
        <v>100</v>
      </c>
      <c r="G39" s="49"/>
      <c r="H39" s="50">
        <f>ROUND(G39,2)*F39</f>
        <v>0</v>
      </c>
      <c r="J39" s="59"/>
      <c r="M39" s="60"/>
      <c r="N39" s="60"/>
      <c r="O39" s="60"/>
    </row>
    <row r="40" spans="1:15" s="61" customFormat="1" ht="30" customHeight="1">
      <c r="A40" s="93" t="s">
        <v>56</v>
      </c>
      <c r="B40" s="57" t="s">
        <v>205</v>
      </c>
      <c r="C40" s="45" t="s">
        <v>57</v>
      </c>
      <c r="D40" s="46" t="s">
        <v>146</v>
      </c>
      <c r="E40" s="47"/>
      <c r="F40" s="48"/>
      <c r="G40" s="51"/>
      <c r="H40" s="50"/>
      <c r="J40" s="59"/>
      <c r="M40" s="60"/>
      <c r="N40" s="60"/>
      <c r="O40" s="60"/>
    </row>
    <row r="41" spans="1:15" s="61" customFormat="1" ht="30" customHeight="1">
      <c r="A41" s="93" t="s">
        <v>58</v>
      </c>
      <c r="B41" s="52" t="s">
        <v>27</v>
      </c>
      <c r="C41" s="45" t="s">
        <v>225</v>
      </c>
      <c r="D41" s="46" t="s">
        <v>148</v>
      </c>
      <c r="E41" s="47"/>
      <c r="F41" s="48"/>
      <c r="G41" s="50"/>
      <c r="H41" s="50"/>
      <c r="J41" s="59"/>
      <c r="M41" s="60"/>
      <c r="N41" s="60"/>
      <c r="O41" s="60"/>
    </row>
    <row r="42" spans="1:15" s="61" customFormat="1" ht="30" customHeight="1">
      <c r="A42" s="93" t="s">
        <v>59</v>
      </c>
      <c r="B42" s="52" t="s">
        <v>140</v>
      </c>
      <c r="C42" s="45" t="s">
        <v>149</v>
      </c>
      <c r="D42" s="46"/>
      <c r="E42" s="47" t="s">
        <v>54</v>
      </c>
      <c r="F42" s="48">
        <v>225</v>
      </c>
      <c r="G42" s="49"/>
      <c r="H42" s="50">
        <f>ROUND(G42,2)*F42</f>
        <v>0</v>
      </c>
      <c r="J42" s="59"/>
      <c r="M42" s="60"/>
      <c r="N42" s="60"/>
      <c r="O42" s="60"/>
    </row>
    <row r="43" spans="1:15" s="61" customFormat="1" ht="30" customHeight="1">
      <c r="A43" s="93" t="s">
        <v>150</v>
      </c>
      <c r="B43" s="52" t="s">
        <v>141</v>
      </c>
      <c r="C43" s="45" t="s">
        <v>151</v>
      </c>
      <c r="D43" s="46" t="s">
        <v>2</v>
      </c>
      <c r="E43" s="47" t="s">
        <v>54</v>
      </c>
      <c r="F43" s="48">
        <v>270</v>
      </c>
      <c r="G43" s="49"/>
      <c r="H43" s="50">
        <f>ROUND(G43,2)*F43</f>
        <v>0</v>
      </c>
      <c r="J43" s="59"/>
      <c r="M43" s="60"/>
      <c r="N43" s="60"/>
      <c r="O43" s="60"/>
    </row>
    <row r="44" spans="1:15" s="61" customFormat="1" ht="30" customHeight="1">
      <c r="A44" s="93" t="s">
        <v>152</v>
      </c>
      <c r="B44" s="52" t="s">
        <v>36</v>
      </c>
      <c r="C44" s="45" t="s">
        <v>226</v>
      </c>
      <c r="D44" s="46" t="s">
        <v>60</v>
      </c>
      <c r="E44" s="47"/>
      <c r="F44" s="48"/>
      <c r="G44" s="50"/>
      <c r="H44" s="50"/>
      <c r="I44" s="62"/>
      <c r="J44" s="59"/>
      <c r="M44" s="60"/>
      <c r="N44" s="60"/>
      <c r="O44" s="60"/>
    </row>
    <row r="45" spans="1:15" s="61" customFormat="1" ht="30" customHeight="1">
      <c r="A45" s="93" t="s">
        <v>153</v>
      </c>
      <c r="B45" s="52" t="s">
        <v>140</v>
      </c>
      <c r="C45" s="45" t="s">
        <v>149</v>
      </c>
      <c r="D45" s="46"/>
      <c r="E45" s="47" t="s">
        <v>54</v>
      </c>
      <c r="F45" s="48">
        <v>150</v>
      </c>
      <c r="G45" s="49"/>
      <c r="H45" s="50">
        <f>ROUND(G45,2)*F45</f>
        <v>0</v>
      </c>
      <c r="J45" s="59"/>
      <c r="M45" s="60"/>
      <c r="N45" s="60"/>
      <c r="O45" s="60"/>
    </row>
    <row r="46" spans="1:15" s="61" customFormat="1" ht="30" customHeight="1">
      <c r="A46" s="93" t="s">
        <v>154</v>
      </c>
      <c r="B46" s="52" t="s">
        <v>141</v>
      </c>
      <c r="C46" s="45" t="s">
        <v>155</v>
      </c>
      <c r="D46" s="46" t="s">
        <v>2</v>
      </c>
      <c r="E46" s="47" t="s">
        <v>54</v>
      </c>
      <c r="F46" s="48">
        <v>300</v>
      </c>
      <c r="G46" s="49"/>
      <c r="H46" s="50">
        <f>ROUND(G46,2)*F46</f>
        <v>0</v>
      </c>
      <c r="J46" s="59"/>
      <c r="M46" s="60"/>
      <c r="N46" s="60"/>
      <c r="O46" s="60"/>
    </row>
    <row r="47" spans="1:15" s="61" customFormat="1" ht="30" customHeight="1">
      <c r="A47" s="93" t="s">
        <v>156</v>
      </c>
      <c r="B47" s="52" t="s">
        <v>55</v>
      </c>
      <c r="C47" s="45" t="s">
        <v>227</v>
      </c>
      <c r="D47" s="46" t="s">
        <v>157</v>
      </c>
      <c r="E47" s="47" t="s">
        <v>54</v>
      </c>
      <c r="F47" s="48">
        <v>150</v>
      </c>
      <c r="G47" s="49"/>
      <c r="H47" s="50">
        <f>ROUND(G47,2)*F47</f>
        <v>0</v>
      </c>
      <c r="J47" s="59"/>
      <c r="M47" s="60"/>
      <c r="N47" s="60"/>
      <c r="O47" s="60"/>
    </row>
    <row r="48" spans="1:15" s="61" customFormat="1" ht="30" customHeight="1">
      <c r="A48" s="93" t="s">
        <v>61</v>
      </c>
      <c r="B48" s="52" t="s">
        <v>76</v>
      </c>
      <c r="C48" s="45" t="s">
        <v>158</v>
      </c>
      <c r="D48" s="46" t="s">
        <v>159</v>
      </c>
      <c r="E48" s="47" t="s">
        <v>54</v>
      </c>
      <c r="F48" s="48">
        <v>75</v>
      </c>
      <c r="G48" s="49"/>
      <c r="H48" s="50">
        <f>ROUND(G48,2)*F48</f>
        <v>0</v>
      </c>
      <c r="J48" s="59"/>
      <c r="M48" s="60"/>
      <c r="N48" s="60"/>
      <c r="O48" s="60"/>
    </row>
    <row r="49" spans="1:15" s="61" customFormat="1" ht="43.5" customHeight="1">
      <c r="A49" s="93" t="s">
        <v>62</v>
      </c>
      <c r="B49" s="57" t="s">
        <v>206</v>
      </c>
      <c r="C49" s="45" t="s">
        <v>63</v>
      </c>
      <c r="D49" s="46" t="s">
        <v>91</v>
      </c>
      <c r="E49" s="54"/>
      <c r="F49" s="48"/>
      <c r="G49" s="51"/>
      <c r="H49" s="50"/>
      <c r="J49" s="59"/>
      <c r="M49" s="60"/>
      <c r="N49" s="60"/>
      <c r="O49" s="60"/>
    </row>
    <row r="50" spans="1:15" s="61" customFormat="1" ht="30" customHeight="1">
      <c r="A50" s="93" t="s">
        <v>64</v>
      </c>
      <c r="B50" s="52" t="s">
        <v>27</v>
      </c>
      <c r="C50" s="45" t="s">
        <v>65</v>
      </c>
      <c r="D50" s="46"/>
      <c r="E50" s="47"/>
      <c r="F50" s="48"/>
      <c r="G50" s="51"/>
      <c r="H50" s="50"/>
      <c r="J50" s="59"/>
      <c r="M50" s="60"/>
      <c r="N50" s="60"/>
      <c r="O50" s="60"/>
    </row>
    <row r="51" spans="1:15" s="61" customFormat="1" ht="30" customHeight="1">
      <c r="A51" s="93" t="s">
        <v>66</v>
      </c>
      <c r="B51" s="79" t="s">
        <v>140</v>
      </c>
      <c r="C51" s="80" t="s">
        <v>160</v>
      </c>
      <c r="D51" s="81"/>
      <c r="E51" s="82" t="s">
        <v>28</v>
      </c>
      <c r="F51" s="83">
        <v>2660</v>
      </c>
      <c r="G51" s="84"/>
      <c r="H51" s="85">
        <f>ROUND(G51,2)*F51</f>
        <v>0</v>
      </c>
      <c r="J51" s="59"/>
      <c r="M51" s="60"/>
      <c r="N51" s="60"/>
      <c r="O51" s="60"/>
    </row>
    <row r="52" spans="1:15" s="61" customFormat="1" ht="30" customHeight="1">
      <c r="A52" s="93" t="s">
        <v>81</v>
      </c>
      <c r="B52" s="52" t="s">
        <v>36</v>
      </c>
      <c r="C52" s="45" t="s">
        <v>82</v>
      </c>
      <c r="D52" s="46"/>
      <c r="E52" s="47"/>
      <c r="F52" s="48"/>
      <c r="G52" s="51"/>
      <c r="H52" s="50"/>
      <c r="J52" s="59"/>
      <c r="M52" s="60"/>
      <c r="N52" s="60"/>
      <c r="O52" s="60"/>
    </row>
    <row r="53" spans="1:15" s="61" customFormat="1" ht="30" customHeight="1">
      <c r="A53" s="93" t="s">
        <v>83</v>
      </c>
      <c r="B53" s="52" t="s">
        <v>140</v>
      </c>
      <c r="C53" s="45" t="s">
        <v>160</v>
      </c>
      <c r="D53" s="46"/>
      <c r="E53" s="47" t="s">
        <v>28</v>
      </c>
      <c r="F53" s="48">
        <v>200</v>
      </c>
      <c r="G53" s="49"/>
      <c r="H53" s="50">
        <f>ROUND(G53,2)*F53</f>
        <v>0</v>
      </c>
      <c r="J53" s="59"/>
      <c r="M53" s="60"/>
      <c r="N53" s="60"/>
      <c r="O53" s="60"/>
    </row>
    <row r="54" spans="1:15" s="63" customFormat="1" ht="30" customHeight="1">
      <c r="A54" s="93" t="s">
        <v>161</v>
      </c>
      <c r="B54" s="57" t="s">
        <v>207</v>
      </c>
      <c r="C54" s="45" t="s">
        <v>162</v>
      </c>
      <c r="D54" s="46" t="s">
        <v>163</v>
      </c>
      <c r="E54" s="47"/>
      <c r="F54" s="48"/>
      <c r="G54" s="51"/>
      <c r="H54" s="50"/>
      <c r="J54" s="59"/>
      <c r="M54" s="60"/>
      <c r="N54" s="60"/>
      <c r="O54" s="60"/>
    </row>
    <row r="55" spans="1:15" s="64" customFormat="1" ht="30" customHeight="1">
      <c r="A55" s="93" t="s">
        <v>164</v>
      </c>
      <c r="B55" s="52" t="s">
        <v>27</v>
      </c>
      <c r="C55" s="45" t="s">
        <v>165</v>
      </c>
      <c r="D55" s="46" t="s">
        <v>2</v>
      </c>
      <c r="E55" s="47" t="s">
        <v>26</v>
      </c>
      <c r="F55" s="48">
        <v>1500</v>
      </c>
      <c r="G55" s="49"/>
      <c r="H55" s="50">
        <f>ROUND(G55,2)*F55</f>
        <v>0</v>
      </c>
      <c r="J55" s="59"/>
      <c r="M55" s="60"/>
      <c r="N55" s="60"/>
      <c r="O55" s="60"/>
    </row>
    <row r="56" spans="1:15" s="64" customFormat="1" ht="30" customHeight="1">
      <c r="A56" s="93" t="s">
        <v>166</v>
      </c>
      <c r="B56" s="52" t="s">
        <v>36</v>
      </c>
      <c r="C56" s="45" t="s">
        <v>167</v>
      </c>
      <c r="D56" s="46" t="s">
        <v>2</v>
      </c>
      <c r="E56" s="47" t="s">
        <v>26</v>
      </c>
      <c r="F56" s="48">
        <v>8000</v>
      </c>
      <c r="G56" s="49"/>
      <c r="H56" s="50">
        <f>ROUND(G56,2)*F56</f>
        <v>0</v>
      </c>
      <c r="J56" s="59"/>
      <c r="M56" s="60"/>
      <c r="N56" s="60"/>
      <c r="O56" s="60"/>
    </row>
    <row r="57" spans="1:8" ht="36" customHeight="1">
      <c r="A57" s="14"/>
      <c r="B57" s="98"/>
      <c r="C57" s="26" t="s">
        <v>15</v>
      </c>
      <c r="D57" s="8"/>
      <c r="E57" s="7"/>
      <c r="F57" s="88"/>
      <c r="G57" s="14"/>
      <c r="H57" s="16"/>
    </row>
    <row r="58" spans="1:15" s="58" customFormat="1" ht="30" customHeight="1">
      <c r="A58" s="94" t="s">
        <v>67</v>
      </c>
      <c r="B58" s="57" t="s">
        <v>208</v>
      </c>
      <c r="C58" s="45" t="s">
        <v>68</v>
      </c>
      <c r="D58" s="46" t="s">
        <v>92</v>
      </c>
      <c r="E58" s="47" t="s">
        <v>54</v>
      </c>
      <c r="F58" s="53">
        <v>3000</v>
      </c>
      <c r="G58" s="49"/>
      <c r="H58" s="55">
        <f>ROUND(G58,2)*F58</f>
        <v>0</v>
      </c>
      <c r="J58" s="59"/>
      <c r="M58" s="60"/>
      <c r="N58" s="60"/>
      <c r="O58" s="60"/>
    </row>
    <row r="59" spans="1:8" ht="48" customHeight="1">
      <c r="A59" s="14"/>
      <c r="B59" s="98"/>
      <c r="C59" s="26" t="s">
        <v>16</v>
      </c>
      <c r="D59" s="8"/>
      <c r="E59" s="7"/>
      <c r="F59" s="6"/>
      <c r="G59" s="14"/>
      <c r="H59" s="16"/>
    </row>
    <row r="60" spans="1:15" s="58" customFormat="1" ht="30" customHeight="1">
      <c r="A60" s="94" t="s">
        <v>168</v>
      </c>
      <c r="B60" s="57" t="s">
        <v>209</v>
      </c>
      <c r="C60" s="45" t="s">
        <v>169</v>
      </c>
      <c r="D60" s="46" t="s">
        <v>170</v>
      </c>
      <c r="E60" s="47"/>
      <c r="F60" s="53"/>
      <c r="G60" s="51"/>
      <c r="H60" s="55"/>
      <c r="I60" s="62"/>
      <c r="J60" s="59"/>
      <c r="M60" s="60"/>
      <c r="N60" s="60"/>
      <c r="O60" s="60"/>
    </row>
    <row r="61" spans="1:15" s="58" customFormat="1" ht="30" customHeight="1">
      <c r="A61" s="94" t="s">
        <v>171</v>
      </c>
      <c r="B61" s="52" t="s">
        <v>27</v>
      </c>
      <c r="C61" s="45" t="s">
        <v>172</v>
      </c>
      <c r="D61" s="46"/>
      <c r="E61" s="47" t="s">
        <v>31</v>
      </c>
      <c r="F61" s="53">
        <v>1</v>
      </c>
      <c r="G61" s="49"/>
      <c r="H61" s="55">
        <f>ROUND(G61,2)*F61</f>
        <v>0</v>
      </c>
      <c r="J61" s="59"/>
      <c r="M61" s="60"/>
      <c r="N61" s="60"/>
      <c r="O61" s="60"/>
    </row>
    <row r="62" spans="1:15" s="58" customFormat="1" ht="30" customHeight="1">
      <c r="A62" s="94" t="s">
        <v>173</v>
      </c>
      <c r="B62" s="57" t="s">
        <v>210</v>
      </c>
      <c r="C62" s="45" t="s">
        <v>174</v>
      </c>
      <c r="D62" s="46" t="s">
        <v>170</v>
      </c>
      <c r="E62" s="47"/>
      <c r="F62" s="53"/>
      <c r="G62" s="51"/>
      <c r="H62" s="55"/>
      <c r="I62" s="62"/>
      <c r="J62" s="59"/>
      <c r="M62" s="60"/>
      <c r="N62" s="60"/>
      <c r="O62" s="60"/>
    </row>
    <row r="63" spans="1:15" s="58" customFormat="1" ht="30" customHeight="1">
      <c r="A63" s="94" t="s">
        <v>175</v>
      </c>
      <c r="B63" s="52" t="s">
        <v>27</v>
      </c>
      <c r="C63" s="45" t="s">
        <v>176</v>
      </c>
      <c r="D63" s="46"/>
      <c r="E63" s="47" t="s">
        <v>31</v>
      </c>
      <c r="F63" s="53">
        <v>8</v>
      </c>
      <c r="G63" s="49"/>
      <c r="H63" s="55">
        <f>ROUND(G63,2)*F63</f>
        <v>0</v>
      </c>
      <c r="J63" s="59"/>
      <c r="M63" s="60"/>
      <c r="N63" s="60"/>
      <c r="O63" s="60"/>
    </row>
    <row r="64" spans="1:20" s="73" customFormat="1" ht="43.5" customHeight="1">
      <c r="A64" s="95" t="s">
        <v>177</v>
      </c>
      <c r="B64" s="65" t="s">
        <v>211</v>
      </c>
      <c r="C64" s="66" t="s">
        <v>178</v>
      </c>
      <c r="D64" s="67" t="s">
        <v>170</v>
      </c>
      <c r="E64" s="68"/>
      <c r="F64" s="53"/>
      <c r="G64" s="51"/>
      <c r="H64" s="55"/>
      <c r="I64" s="69"/>
      <c r="J64" s="70"/>
      <c r="K64" s="70"/>
      <c r="L64" s="71"/>
      <c r="M64" s="70"/>
      <c r="N64" s="70"/>
      <c r="O64" s="71"/>
      <c r="P64" s="70"/>
      <c r="Q64" s="70"/>
      <c r="R64" s="71"/>
      <c r="S64" s="72"/>
      <c r="T64" s="71"/>
    </row>
    <row r="65" spans="1:15" s="58" customFormat="1" ht="30" customHeight="1">
      <c r="A65" s="95" t="s">
        <v>179</v>
      </c>
      <c r="B65" s="74" t="s">
        <v>27</v>
      </c>
      <c r="C65" s="66" t="s">
        <v>176</v>
      </c>
      <c r="D65" s="75"/>
      <c r="E65" s="68" t="s">
        <v>31</v>
      </c>
      <c r="F65" s="53">
        <v>2</v>
      </c>
      <c r="G65" s="49"/>
      <c r="H65" s="55">
        <f>ROUND(G65,2)*F65</f>
        <v>0</v>
      </c>
      <c r="I65" s="69"/>
      <c r="J65" s="59"/>
      <c r="M65" s="60"/>
      <c r="N65" s="60"/>
      <c r="O65" s="60"/>
    </row>
    <row r="66" spans="1:15" s="64" customFormat="1" ht="30" customHeight="1">
      <c r="A66" s="94" t="s">
        <v>180</v>
      </c>
      <c r="B66" s="57" t="s">
        <v>212</v>
      </c>
      <c r="C66" s="45" t="s">
        <v>181</v>
      </c>
      <c r="D66" s="46" t="s">
        <v>170</v>
      </c>
      <c r="E66" s="47" t="s">
        <v>54</v>
      </c>
      <c r="F66" s="53">
        <v>10</v>
      </c>
      <c r="G66" s="49"/>
      <c r="H66" s="55">
        <f>ROUND(G66,2)*F66</f>
        <v>0</v>
      </c>
      <c r="I66" s="62"/>
      <c r="J66" s="59"/>
      <c r="M66" s="60"/>
      <c r="N66" s="60"/>
      <c r="O66" s="60"/>
    </row>
    <row r="67" spans="1:15" s="77" customFormat="1" ht="43.5" customHeight="1">
      <c r="A67" s="94" t="s">
        <v>93</v>
      </c>
      <c r="B67" s="57" t="s">
        <v>213</v>
      </c>
      <c r="C67" s="56" t="s">
        <v>94</v>
      </c>
      <c r="D67" s="46" t="s">
        <v>170</v>
      </c>
      <c r="E67" s="47"/>
      <c r="F67" s="53"/>
      <c r="G67" s="51"/>
      <c r="H67" s="55"/>
      <c r="I67" s="76"/>
      <c r="J67" s="59"/>
      <c r="M67" s="60"/>
      <c r="N67" s="60"/>
      <c r="O67" s="60"/>
    </row>
    <row r="68" spans="1:15" s="61" customFormat="1" ht="43.5" customHeight="1">
      <c r="A68" s="94" t="s">
        <v>95</v>
      </c>
      <c r="B68" s="52" t="s">
        <v>27</v>
      </c>
      <c r="C68" s="45" t="s">
        <v>96</v>
      </c>
      <c r="D68" s="46"/>
      <c r="E68" s="47" t="s">
        <v>31</v>
      </c>
      <c r="F68" s="53">
        <v>2</v>
      </c>
      <c r="G68" s="49"/>
      <c r="H68" s="55">
        <f>ROUND(G68,2)*F68</f>
        <v>0</v>
      </c>
      <c r="I68" s="69"/>
      <c r="J68" s="59"/>
      <c r="M68" s="60"/>
      <c r="N68" s="60"/>
      <c r="O68" s="60"/>
    </row>
    <row r="69" spans="1:15" s="61" customFormat="1" ht="43.5" customHeight="1">
      <c r="A69" s="94" t="s">
        <v>97</v>
      </c>
      <c r="B69" s="52" t="s">
        <v>36</v>
      </c>
      <c r="C69" s="45" t="s">
        <v>98</v>
      </c>
      <c r="D69" s="46"/>
      <c r="E69" s="47" t="s">
        <v>31</v>
      </c>
      <c r="F69" s="53">
        <v>2</v>
      </c>
      <c r="G69" s="49"/>
      <c r="H69" s="55">
        <f>ROUND(G69,2)*F69</f>
        <v>0</v>
      </c>
      <c r="I69" s="69"/>
      <c r="J69" s="59"/>
      <c r="K69" s="111"/>
      <c r="M69" s="60"/>
      <c r="N69" s="60"/>
      <c r="O69" s="60"/>
    </row>
    <row r="70" spans="1:15" s="61" customFormat="1" ht="43.5" customHeight="1">
      <c r="A70" s="94" t="s">
        <v>99</v>
      </c>
      <c r="B70" s="52" t="s">
        <v>55</v>
      </c>
      <c r="C70" s="45" t="s">
        <v>100</v>
      </c>
      <c r="D70" s="46"/>
      <c r="E70" s="47" t="s">
        <v>31</v>
      </c>
      <c r="F70" s="53">
        <v>2</v>
      </c>
      <c r="G70" s="49"/>
      <c r="H70" s="55">
        <f>ROUND(G70,2)*F70</f>
        <v>0</v>
      </c>
      <c r="I70" s="69"/>
      <c r="J70" s="59"/>
      <c r="M70" s="60"/>
      <c r="N70" s="60"/>
      <c r="O70" s="60"/>
    </row>
    <row r="71" spans="1:15" s="61" customFormat="1" ht="43.5" customHeight="1">
      <c r="A71" s="94" t="s">
        <v>69</v>
      </c>
      <c r="B71" s="52" t="s">
        <v>76</v>
      </c>
      <c r="C71" s="45" t="s">
        <v>101</v>
      </c>
      <c r="D71" s="46"/>
      <c r="E71" s="47" t="s">
        <v>31</v>
      </c>
      <c r="F71" s="53">
        <v>4</v>
      </c>
      <c r="G71" s="49"/>
      <c r="H71" s="55">
        <f>ROUND(G71,2)*F71</f>
        <v>0</v>
      </c>
      <c r="I71" s="69"/>
      <c r="J71" s="59"/>
      <c r="M71" s="60"/>
      <c r="N71" s="60"/>
      <c r="O71" s="60"/>
    </row>
    <row r="72" spans="1:15" s="58" customFormat="1" ht="30" customHeight="1">
      <c r="A72" s="94" t="s">
        <v>182</v>
      </c>
      <c r="B72" s="57" t="s">
        <v>214</v>
      </c>
      <c r="C72" s="45" t="s">
        <v>183</v>
      </c>
      <c r="D72" s="46" t="s">
        <v>170</v>
      </c>
      <c r="E72" s="47" t="s">
        <v>31</v>
      </c>
      <c r="F72" s="53">
        <v>1</v>
      </c>
      <c r="G72" s="49"/>
      <c r="H72" s="55">
        <f>ROUND(G72,2)*F72</f>
        <v>0</v>
      </c>
      <c r="I72" s="62"/>
      <c r="J72" s="59"/>
      <c r="M72" s="60"/>
      <c r="N72" s="60"/>
      <c r="O72" s="60"/>
    </row>
    <row r="73" spans="1:8" ht="36" customHeight="1">
      <c r="A73" s="14"/>
      <c r="B73" s="99"/>
      <c r="C73" s="26" t="s">
        <v>17</v>
      </c>
      <c r="D73" s="8"/>
      <c r="E73" s="7"/>
      <c r="F73" s="6"/>
      <c r="G73" s="14"/>
      <c r="H73" s="16"/>
    </row>
    <row r="74" spans="1:15" s="61" customFormat="1" ht="43.5" customHeight="1">
      <c r="A74" s="94" t="s">
        <v>70</v>
      </c>
      <c r="B74" s="89" t="s">
        <v>215</v>
      </c>
      <c r="C74" s="80" t="s">
        <v>102</v>
      </c>
      <c r="D74" s="81" t="s">
        <v>184</v>
      </c>
      <c r="E74" s="82" t="s">
        <v>31</v>
      </c>
      <c r="F74" s="86">
        <v>19</v>
      </c>
      <c r="G74" s="84"/>
      <c r="H74" s="87">
        <f>ROUND(G74,2)*F74</f>
        <v>0</v>
      </c>
      <c r="J74" s="59"/>
      <c r="M74" s="60"/>
      <c r="N74" s="60"/>
      <c r="O74" s="60"/>
    </row>
    <row r="75" spans="1:15" s="61" customFormat="1" ht="30" customHeight="1">
      <c r="A75" s="94" t="s">
        <v>84</v>
      </c>
      <c r="B75" s="57" t="s">
        <v>216</v>
      </c>
      <c r="C75" s="45" t="s">
        <v>103</v>
      </c>
      <c r="D75" s="46" t="s">
        <v>170</v>
      </c>
      <c r="E75" s="47"/>
      <c r="F75" s="53"/>
      <c r="G75" s="50"/>
      <c r="H75" s="55"/>
      <c r="I75" s="69"/>
      <c r="J75" s="59"/>
      <c r="M75" s="60"/>
      <c r="N75" s="60"/>
      <c r="O75" s="60"/>
    </row>
    <row r="76" spans="1:15" s="61" customFormat="1" ht="30" customHeight="1">
      <c r="A76" s="94" t="s">
        <v>104</v>
      </c>
      <c r="B76" s="52" t="s">
        <v>27</v>
      </c>
      <c r="C76" s="45" t="s">
        <v>185</v>
      </c>
      <c r="D76" s="46"/>
      <c r="E76" s="47" t="s">
        <v>85</v>
      </c>
      <c r="F76" s="53">
        <v>1.5</v>
      </c>
      <c r="G76" s="49"/>
      <c r="H76" s="55">
        <f>ROUND(G76,2)*F76</f>
        <v>0</v>
      </c>
      <c r="I76" s="69"/>
      <c r="J76" s="59"/>
      <c r="M76" s="60"/>
      <c r="N76" s="60"/>
      <c r="O76" s="60"/>
    </row>
    <row r="77" spans="1:15" s="58" customFormat="1" ht="30" customHeight="1">
      <c r="A77" s="94" t="s">
        <v>71</v>
      </c>
      <c r="B77" s="57" t="s">
        <v>217</v>
      </c>
      <c r="C77" s="45" t="s">
        <v>105</v>
      </c>
      <c r="D77" s="46" t="s">
        <v>184</v>
      </c>
      <c r="E77" s="47"/>
      <c r="F77" s="53"/>
      <c r="G77" s="51"/>
      <c r="H77" s="55"/>
      <c r="J77" s="59"/>
      <c r="M77" s="60"/>
      <c r="N77" s="60"/>
      <c r="O77" s="60"/>
    </row>
    <row r="78" spans="1:15" s="61" customFormat="1" ht="30" customHeight="1">
      <c r="A78" s="94" t="s">
        <v>186</v>
      </c>
      <c r="B78" s="52" t="s">
        <v>27</v>
      </c>
      <c r="C78" s="45" t="s">
        <v>187</v>
      </c>
      <c r="D78" s="46"/>
      <c r="E78" s="47" t="s">
        <v>31</v>
      </c>
      <c r="F78" s="53">
        <v>2</v>
      </c>
      <c r="G78" s="49"/>
      <c r="H78" s="55">
        <f aca="true" t="shared" si="0" ref="H78:H85">ROUND(G78,2)*F78</f>
        <v>0</v>
      </c>
      <c r="J78" s="59"/>
      <c r="M78" s="60"/>
      <c r="N78" s="60"/>
      <c r="O78" s="60"/>
    </row>
    <row r="79" spans="1:15" s="61" customFormat="1" ht="30" customHeight="1">
      <c r="A79" s="94" t="s">
        <v>72</v>
      </c>
      <c r="B79" s="52" t="s">
        <v>36</v>
      </c>
      <c r="C79" s="45" t="s">
        <v>73</v>
      </c>
      <c r="D79" s="46"/>
      <c r="E79" s="47" t="s">
        <v>31</v>
      </c>
      <c r="F79" s="53">
        <v>10</v>
      </c>
      <c r="G79" s="49"/>
      <c r="H79" s="55">
        <f t="shared" si="0"/>
        <v>0</v>
      </c>
      <c r="J79" s="59"/>
      <c r="M79" s="60"/>
      <c r="N79" s="60"/>
      <c r="O79" s="60"/>
    </row>
    <row r="80" spans="1:15" s="61" customFormat="1" ht="30" customHeight="1">
      <c r="A80" s="94" t="s">
        <v>74</v>
      </c>
      <c r="B80" s="52" t="s">
        <v>55</v>
      </c>
      <c r="C80" s="45" t="s">
        <v>75</v>
      </c>
      <c r="D80" s="46"/>
      <c r="E80" s="47" t="s">
        <v>31</v>
      </c>
      <c r="F80" s="53">
        <v>7</v>
      </c>
      <c r="G80" s="49"/>
      <c r="H80" s="55">
        <f t="shared" si="0"/>
        <v>0</v>
      </c>
      <c r="J80" s="59"/>
      <c r="M80" s="60"/>
      <c r="N80" s="60"/>
      <c r="O80" s="60"/>
    </row>
    <row r="81" spans="1:15" s="58" customFormat="1" ht="30" customHeight="1">
      <c r="A81" s="94" t="s">
        <v>86</v>
      </c>
      <c r="B81" s="57" t="s">
        <v>218</v>
      </c>
      <c r="C81" s="45" t="s">
        <v>106</v>
      </c>
      <c r="D81" s="46" t="s">
        <v>184</v>
      </c>
      <c r="E81" s="47" t="s">
        <v>31</v>
      </c>
      <c r="F81" s="53">
        <v>14</v>
      </c>
      <c r="G81" s="49"/>
      <c r="H81" s="55">
        <f t="shared" si="0"/>
        <v>0</v>
      </c>
      <c r="J81" s="59"/>
      <c r="M81" s="60"/>
      <c r="N81" s="60"/>
      <c r="O81" s="60"/>
    </row>
    <row r="82" spans="1:15" s="58" customFormat="1" ht="30" customHeight="1">
      <c r="A82" s="94" t="s">
        <v>87</v>
      </c>
      <c r="B82" s="57" t="s">
        <v>219</v>
      </c>
      <c r="C82" s="45" t="s">
        <v>107</v>
      </c>
      <c r="D82" s="46" t="s">
        <v>184</v>
      </c>
      <c r="E82" s="47" t="s">
        <v>31</v>
      </c>
      <c r="F82" s="53">
        <v>3</v>
      </c>
      <c r="G82" s="49"/>
      <c r="H82" s="55">
        <f t="shared" si="0"/>
        <v>0</v>
      </c>
      <c r="J82" s="59"/>
      <c r="M82" s="60"/>
      <c r="N82" s="60"/>
      <c r="O82" s="60"/>
    </row>
    <row r="83" spans="1:15" s="61" customFormat="1" ht="30" customHeight="1">
      <c r="A83" s="94" t="s">
        <v>88</v>
      </c>
      <c r="B83" s="57" t="s">
        <v>220</v>
      </c>
      <c r="C83" s="45" t="s">
        <v>108</v>
      </c>
      <c r="D83" s="46" t="s">
        <v>184</v>
      </c>
      <c r="E83" s="47" t="s">
        <v>31</v>
      </c>
      <c r="F83" s="53">
        <v>3</v>
      </c>
      <c r="G83" s="49"/>
      <c r="H83" s="55">
        <f t="shared" si="0"/>
        <v>0</v>
      </c>
      <c r="J83" s="59"/>
      <c r="M83" s="60"/>
      <c r="N83" s="60"/>
      <c r="O83" s="60"/>
    </row>
    <row r="84" spans="1:15" s="63" customFormat="1" ht="43.5" customHeight="1">
      <c r="A84" s="94" t="s">
        <v>188</v>
      </c>
      <c r="B84" s="57" t="s">
        <v>221</v>
      </c>
      <c r="C84" s="56" t="s">
        <v>189</v>
      </c>
      <c r="D84" s="46" t="s">
        <v>184</v>
      </c>
      <c r="E84" s="47" t="s">
        <v>31</v>
      </c>
      <c r="F84" s="53">
        <v>2</v>
      </c>
      <c r="G84" s="49"/>
      <c r="H84" s="55">
        <f t="shared" si="0"/>
        <v>0</v>
      </c>
      <c r="J84" s="59"/>
      <c r="M84" s="60"/>
      <c r="N84" s="60"/>
      <c r="O84" s="60"/>
    </row>
    <row r="85" spans="1:15" s="61" customFormat="1" ht="43.5" customHeight="1">
      <c r="A85" s="94" t="s">
        <v>190</v>
      </c>
      <c r="B85" s="57" t="s">
        <v>222</v>
      </c>
      <c r="C85" s="45" t="s">
        <v>191</v>
      </c>
      <c r="D85" s="46" t="s">
        <v>184</v>
      </c>
      <c r="E85" s="47" t="s">
        <v>31</v>
      </c>
      <c r="F85" s="78">
        <v>4</v>
      </c>
      <c r="G85" s="49"/>
      <c r="H85" s="55">
        <f t="shared" si="0"/>
        <v>0</v>
      </c>
      <c r="I85" s="62"/>
      <c r="J85" s="59"/>
      <c r="M85" s="60"/>
      <c r="N85" s="60"/>
      <c r="O85" s="60"/>
    </row>
    <row r="86" spans="1:8" ht="36" customHeight="1">
      <c r="A86" s="14"/>
      <c r="B86" s="97"/>
      <c r="C86" s="26" t="s">
        <v>18</v>
      </c>
      <c r="D86" s="8"/>
      <c r="E86" s="5"/>
      <c r="F86" s="6"/>
      <c r="G86" s="14"/>
      <c r="H86" s="16"/>
    </row>
    <row r="87" spans="1:15" s="61" customFormat="1" ht="30" customHeight="1" thickBot="1">
      <c r="A87" s="93" t="s">
        <v>192</v>
      </c>
      <c r="B87" s="57" t="s">
        <v>223</v>
      </c>
      <c r="C87" s="45" t="s">
        <v>193</v>
      </c>
      <c r="D87" s="46" t="s">
        <v>194</v>
      </c>
      <c r="E87" s="47" t="s">
        <v>26</v>
      </c>
      <c r="F87" s="48">
        <v>250</v>
      </c>
      <c r="G87" s="49"/>
      <c r="H87" s="50">
        <f>ROUND(G87,2)*F87</f>
        <v>0</v>
      </c>
      <c r="J87" s="59"/>
      <c r="M87" s="60"/>
      <c r="N87" s="60"/>
      <c r="O87" s="60"/>
    </row>
    <row r="88" spans="1:8" s="29" customFormat="1" ht="37.5" customHeight="1" thickTop="1">
      <c r="A88" s="14"/>
      <c r="B88" s="109" t="s">
        <v>22</v>
      </c>
      <c r="C88" s="110"/>
      <c r="D88" s="110"/>
      <c r="E88" s="110"/>
      <c r="F88" s="110"/>
      <c r="G88" s="100">
        <f>SUM(H6:H87)</f>
        <v>0</v>
      </c>
      <c r="H88" s="101"/>
    </row>
    <row r="89" spans="1:8" ht="37.5" customHeight="1">
      <c r="A89" s="14"/>
      <c r="B89" s="102" t="s">
        <v>20</v>
      </c>
      <c r="C89" s="103"/>
      <c r="D89" s="103"/>
      <c r="E89" s="103"/>
      <c r="F89" s="103"/>
      <c r="G89" s="103"/>
      <c r="H89" s="104"/>
    </row>
    <row r="90" spans="1:8" ht="37.5" customHeight="1">
      <c r="A90" s="14"/>
      <c r="B90" s="105" t="s">
        <v>21</v>
      </c>
      <c r="C90" s="103"/>
      <c r="D90" s="103"/>
      <c r="E90" s="103"/>
      <c r="F90" s="103"/>
      <c r="G90" s="103"/>
      <c r="H90" s="104"/>
    </row>
    <row r="91" spans="1:8" ht="15.75" customHeight="1">
      <c r="A91" s="44"/>
      <c r="B91" s="40"/>
      <c r="C91" s="41"/>
      <c r="D91" s="42"/>
      <c r="E91" s="41"/>
      <c r="F91" s="41"/>
      <c r="G91" s="19"/>
      <c r="H91" s="20"/>
    </row>
  </sheetData>
  <sheetProtection password="C446" sheet="1" objects="1" scenarios="1" selectLockedCells="1"/>
  <mergeCells count="5">
    <mergeCell ref="G88:H88"/>
    <mergeCell ref="B89:H89"/>
    <mergeCell ref="B90:H90"/>
    <mergeCell ref="C6:F6"/>
    <mergeCell ref="B88:F88"/>
  </mergeCells>
  <conditionalFormatting sqref="D62:D67 D72 D75">
    <cfRule type="cellIs" priority="1" dxfId="0" operator="equal" stopIfTrue="1">
      <formula>"CW 3120-R2"</formula>
    </cfRule>
    <cfRule type="cellIs" priority="2" dxfId="0" operator="equal" stopIfTrue="1">
      <formula>"CW 3240-R7"</formula>
    </cfRule>
  </conditionalFormatting>
  <conditionalFormatting sqref="D8 D10:D56 D58 D61 D68:D71 D74 D76:D85 D87">
    <cfRule type="cellIs" priority="3" dxfId="0" operator="equal" stopIfTrue="1">
      <formula>"CW 2130-R11"</formula>
    </cfRule>
    <cfRule type="cellIs" priority="4" dxfId="0" operator="equal" stopIfTrue="1">
      <formula>"CW 3120-R2"</formula>
    </cfRule>
    <cfRule type="cellIs" priority="5" dxfId="0" operator="equal" stopIfTrue="1">
      <formula>"CW 3240-R7"</formula>
    </cfRule>
  </conditionalFormatting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42:G43 G87 G78:G85 G76 G74 G68:G72 G61 G58 G55:G56 G53 G8 G34 G32 G30 G28 G11 G13 G15:G18 G20 G22:G24 G26 G36:G37 G39 G45:G48 G51 G63 G65:G66">
      <formula1>0</formula1>
    </dataValidation>
    <dataValidation type="custom" allowBlank="1" showInputMessage="1" showErrorMessage="1" error="If you can enter a Unit  Price in this cell, pLease contact the Contract Administrator immediately!" sqref="G62 G77 G60 G54 G35 G33 G31 G29 G10 G12 G14 G19 G21 G25 G27 G38 G40 G49:G50 G52 G64 G67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44 G75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47-2008 &amp;R&amp;10Bid Submission
Page &amp;P+3 of 11</oddHeader>
    <oddFooter xml:space="preserve">&amp;R__________________
Name of Bidder                    </oddFooter>
  </headerFooter>
  <rowBreaks count="3" manualBreakCount="3">
    <brk id="26" min="1" max="7" man="1"/>
    <brk id="51" min="1" max="7" man="1"/>
    <brk id="7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BY: ROLF DOERRIES
DATE: FEBRUARY 20, 2008 1:15 P.M.
FILE SIZE:42,496 BYTES</dc:description>
  <cp:lastModifiedBy>warkentinm</cp:lastModifiedBy>
  <cp:lastPrinted>2008-02-26T20:07:39Z</cp:lastPrinted>
  <dcterms:created xsi:type="dcterms:W3CDTF">1999-03-31T15:44:33Z</dcterms:created>
  <dcterms:modified xsi:type="dcterms:W3CDTF">2008-02-28T16:17:03Z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