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9585" yWindow="65521" windowWidth="9570" windowHeight="12945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PRICES'!$B$6:$H$241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PRICES'!$B$1:$IV$139</definedName>
    <definedName name="XITEMS">'FORM B - PRICES'!$B$6:$IV$139</definedName>
  </definedNames>
  <calcPr fullCalcOnLoad="1"/>
</workbook>
</file>

<file path=xl/sharedStrings.xml><?xml version="1.0" encoding="utf-8"?>
<sst xmlns="http://schemas.openxmlformats.org/spreadsheetml/2006/main" count="929" uniqueCount="350">
  <si>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</si>
  <si>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</si>
  <si>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</si>
  <si>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</si>
  <si>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</si>
  <si>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</si>
  <si>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</si>
  <si>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</si>
  <si>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</si>
  <si>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</si>
  <si>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</si>
  <si>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</si>
  <si>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</si>
  <si>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</si>
  <si>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</si>
  <si>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</si>
  <si>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</si>
  <si>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</si>
  <si>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</si>
  <si>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</si>
  <si>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</si>
  <si>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</si>
  <si>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</si>
  <si>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</si>
  <si>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</si>
  <si>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</si>
  <si>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</si>
  <si>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</si>
  <si>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</si>
  <si>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</si>
  <si>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</si>
  <si>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</si>
  <si>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</si>
  <si>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</si>
  <si>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</si>
  <si>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</si>
  <si>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</si>
  <si>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</si>
  <si>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</si>
  <si>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</si>
  <si>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</si>
  <si>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</si>
  <si>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B017</t>
  </si>
  <si>
    <t>Partial Slab Patches</t>
  </si>
  <si>
    <t>ii)</t>
  </si>
  <si>
    <t>B077</t>
  </si>
  <si>
    <t>Partial Slab Patches 
- Early Opening (72 hour)</t>
  </si>
  <si>
    <t>B094</t>
  </si>
  <si>
    <t>Drilled Dowels</t>
  </si>
  <si>
    <t>B097</t>
  </si>
  <si>
    <t>Drilled Tie Bars</t>
  </si>
  <si>
    <t>B098</t>
  </si>
  <si>
    <t>20 M Deformed Tie Bar</t>
  </si>
  <si>
    <t>B099</t>
  </si>
  <si>
    <t>25 M Deformed Tie Bar</t>
  </si>
  <si>
    <t>B114</t>
  </si>
  <si>
    <t xml:space="preserve">Miscellaneous Concrete Slab Renewal </t>
  </si>
  <si>
    <t>B118</t>
  </si>
  <si>
    <t>Sidewalk</t>
  </si>
  <si>
    <t>SD-228A</t>
  </si>
  <si>
    <t>B120</t>
  </si>
  <si>
    <t>B121</t>
  </si>
  <si>
    <t>m</t>
  </si>
  <si>
    <t>iii)</t>
  </si>
  <si>
    <t>B154</t>
  </si>
  <si>
    <t>Concrete Curb Renewal</t>
  </si>
  <si>
    <t>B155</t>
  </si>
  <si>
    <t>B157</t>
  </si>
  <si>
    <t>Supply and Installation of Dowel Assemblies</t>
  </si>
  <si>
    <t>B189</t>
  </si>
  <si>
    <t>Regrading Existing Interlocking Paving Stones</t>
  </si>
  <si>
    <t>B190</t>
  </si>
  <si>
    <t xml:space="preserve">Construction of Asphaltic Concrete Overlay </t>
  </si>
  <si>
    <t>B191</t>
  </si>
  <si>
    <t>Main Line Paving</t>
  </si>
  <si>
    <t>B193</t>
  </si>
  <si>
    <t>C001</t>
  </si>
  <si>
    <t>Concrete Pavements, Median Slabs, Bull-noses, and Safety Medians</t>
  </si>
  <si>
    <t>D006</t>
  </si>
  <si>
    <t xml:space="preserve">Reflective Crack Maintenance </t>
  </si>
  <si>
    <t>F001</t>
  </si>
  <si>
    <t>G001</t>
  </si>
  <si>
    <t>Sodding</t>
  </si>
  <si>
    <t>G003</t>
  </si>
  <si>
    <t xml:space="preserve"> width &gt; or = 600mm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</si>
  <si>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</si>
  <si>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</si>
  <si>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</si>
  <si>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</si>
  <si>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</si>
  <si>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</si>
  <si>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</si>
  <si>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</si>
  <si>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</si>
  <si>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</si>
  <si>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</si>
  <si>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</si>
  <si>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</si>
  <si>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B019</t>
  </si>
  <si>
    <t>250 mm Concrete Pavement (Type B)</t>
  </si>
  <si>
    <t>B.10</t>
  </si>
  <si>
    <t>B.11</t>
  </si>
  <si>
    <t>B.12</t>
  </si>
  <si>
    <t>B119</t>
  </si>
  <si>
    <t>B.13</t>
  </si>
  <si>
    <t>B156</t>
  </si>
  <si>
    <t>F002</t>
  </si>
  <si>
    <t>vert. m</t>
  </si>
  <si>
    <t>F009</t>
  </si>
  <si>
    <t>F010</t>
  </si>
  <si>
    <t>F011</t>
  </si>
  <si>
    <t>F018</t>
  </si>
  <si>
    <t>(SEE B8)</t>
  </si>
  <si>
    <t>B079</t>
  </si>
  <si>
    <t>B096</t>
  </si>
  <si>
    <t>28.6 mm Diameter</t>
  </si>
  <si>
    <t xml:space="preserve">CW 3235-R6  </t>
  </si>
  <si>
    <t xml:space="preserve">CW 3410-R7 </t>
  </si>
  <si>
    <t>C.1</t>
  </si>
  <si>
    <t>C007</t>
  </si>
  <si>
    <t>Construction of 230 mm Concrete Pavement (Plain-Dowelled)</t>
  </si>
  <si>
    <t>C019</t>
  </si>
  <si>
    <t>C.2</t>
  </si>
  <si>
    <t>Concrete Pavements for Early Opening</t>
  </si>
  <si>
    <t>C.3</t>
  </si>
  <si>
    <t>C.4</t>
  </si>
  <si>
    <t>D.1</t>
  </si>
  <si>
    <t>CW 3250-R6</t>
  </si>
  <si>
    <t>D.2</t>
  </si>
  <si>
    <t>E.1</t>
  </si>
  <si>
    <t>Adjustment of Catch Basins / Manholes Frames</t>
  </si>
  <si>
    <t>Replacing Existing Risers</t>
  </si>
  <si>
    <t>F002A</t>
  </si>
  <si>
    <t>Adjustment of Valve Boxes</t>
  </si>
  <si>
    <t>Valve Box Extensions</t>
  </si>
  <si>
    <t>Adjustment of Curb Stop Boxes</t>
  </si>
  <si>
    <t>Curb Stop Extensions</t>
  </si>
  <si>
    <t>A003</t>
  </si>
  <si>
    <t>A.3</t>
  </si>
  <si>
    <t>Excavation</t>
  </si>
  <si>
    <t>CW 3110-R10</t>
  </si>
  <si>
    <t>A004</t>
  </si>
  <si>
    <t>A.4</t>
  </si>
  <si>
    <t>Sub-Grade Compaction</t>
  </si>
  <si>
    <t>A007</t>
  </si>
  <si>
    <t>A.7</t>
  </si>
  <si>
    <t>Crushed Sub-base Material</t>
  </si>
  <si>
    <t>A008</t>
  </si>
  <si>
    <t>50 mm - Limestone</t>
  </si>
  <si>
    <t>A.8</t>
  </si>
  <si>
    <t>A.10</t>
  </si>
  <si>
    <t>A014</t>
  </si>
  <si>
    <t>A.12</t>
  </si>
  <si>
    <t>Boulevard Excavation</t>
  </si>
  <si>
    <t>A016</t>
  </si>
  <si>
    <t>A.14</t>
  </si>
  <si>
    <t>Removal of Existing Concrete Bases</t>
  </si>
  <si>
    <t>A017</t>
  </si>
  <si>
    <t>600mm Diameter or Less</t>
  </si>
  <si>
    <t xml:space="preserve">CW 3230-R6
</t>
  </si>
  <si>
    <t>CW 3230-R6</t>
  </si>
  <si>
    <t>B100</t>
  </si>
  <si>
    <t>Miscellaneous Concrete Slab Removal</t>
  </si>
  <si>
    <t>B101</t>
  </si>
  <si>
    <t>Median Slab</t>
  </si>
  <si>
    <t>Monolithic Median Slab</t>
  </si>
  <si>
    <t>B104</t>
  </si>
  <si>
    <t>B105</t>
  </si>
  <si>
    <t>Bullnose</t>
  </si>
  <si>
    <t>Monolithic Curb and Sidewalk</t>
  </si>
  <si>
    <t>B107</t>
  </si>
  <si>
    <t xml:space="preserve">Miscellaneous Concrete Slab Installation </t>
  </si>
  <si>
    <t>B109</t>
  </si>
  <si>
    <t>SD-226A</t>
  </si>
  <si>
    <t>B111</t>
  </si>
  <si>
    <t>B113</t>
  </si>
  <si>
    <t>SD-228B</t>
  </si>
  <si>
    <t>B116</t>
  </si>
  <si>
    <t>a)</t>
  </si>
  <si>
    <t>Less than 5 sq.m.</t>
  </si>
  <si>
    <t>b)</t>
  </si>
  <si>
    <t>5 sq.m. to 20 sq.m.</t>
  </si>
  <si>
    <t>c)</t>
  </si>
  <si>
    <t>Greater than 20 sq.m.</t>
  </si>
  <si>
    <t>B126</t>
  </si>
  <si>
    <t>B.16</t>
  </si>
  <si>
    <t>Concrete Curb Removal</t>
  </si>
  <si>
    <t xml:space="preserve">CW 3240-R7 </t>
  </si>
  <si>
    <t>B127</t>
  </si>
  <si>
    <t>B132</t>
  </si>
  <si>
    <t>Curb Ramp</t>
  </si>
  <si>
    <t>B135</t>
  </si>
  <si>
    <t>Concrete Curb Installation</t>
  </si>
  <si>
    <t>B136</t>
  </si>
  <si>
    <t>SD-205</t>
  </si>
  <si>
    <t>B139</t>
  </si>
  <si>
    <t>SD-203B</t>
  </si>
  <si>
    <t>B150</t>
  </si>
  <si>
    <t>Curb Ramp (10mm ht, Integral)</t>
  </si>
  <si>
    <t>SD-229A,B,C</t>
  </si>
  <si>
    <t>B188</t>
  </si>
  <si>
    <t>CW 3310-R12</t>
  </si>
  <si>
    <t>CW 3330-R4</t>
  </si>
  <si>
    <t>Type IA</t>
  </si>
  <si>
    <t>B200</t>
  </si>
  <si>
    <t>Planing of Pavement</t>
  </si>
  <si>
    <t xml:space="preserve">CW 3450-R5 </t>
  </si>
  <si>
    <t>B201</t>
  </si>
  <si>
    <t>0 - 50 mm Depth (Asphalt)</t>
  </si>
  <si>
    <t>B203</t>
  </si>
  <si>
    <t>0 - 50 mm Depth (Concrete)</t>
  </si>
  <si>
    <t>ROADWORK - NEW CONSTRUCTION</t>
  </si>
  <si>
    <t>C004</t>
  </si>
  <si>
    <t>Construction of 250 mm Concrete Pavement (Plain-Dowelled)</t>
  </si>
  <si>
    <t>C022</t>
  </si>
  <si>
    <t>C.5</t>
  </si>
  <si>
    <t>C052</t>
  </si>
  <si>
    <t>C.6</t>
  </si>
  <si>
    <t>Interlocking Paving Stones</t>
  </si>
  <si>
    <t>D.4</t>
  </si>
  <si>
    <t>CW 3210-R7</t>
  </si>
  <si>
    <t>CW 3510-R9</t>
  </si>
  <si>
    <t>G002</t>
  </si>
  <si>
    <t xml:space="preserve"> width &lt; 600mm</t>
  </si>
  <si>
    <t>Henderson Highway at Whellam's Lane - Intersection Improvements and Associated Works</t>
  </si>
  <si>
    <t>York Avenue at Main Street - Intersection Improvements and Associated Works</t>
  </si>
  <si>
    <t>B023</t>
  </si>
  <si>
    <t>230 mm Concrete Pavement (Type B)</t>
  </si>
  <si>
    <t>SD-205,
SD-206A</t>
  </si>
  <si>
    <t>Less than 3 m</t>
  </si>
  <si>
    <t>B199</t>
  </si>
  <si>
    <t>Construction of Asphalt Patches</t>
  </si>
  <si>
    <t>Osborne Street East Side River Avenue to Roslyn Road - Narrowing of Approach</t>
  </si>
  <si>
    <t>15 M Deformed Tie Bar</t>
  </si>
  <si>
    <t>A.5</t>
  </si>
  <si>
    <t>A.6</t>
  </si>
  <si>
    <t xml:space="preserve"> i)</t>
  </si>
  <si>
    <t>Concrete Paver (200x200)</t>
  </si>
  <si>
    <t xml:space="preserve"> ii)</t>
  </si>
  <si>
    <t>Concrete Paver (210x105)</t>
  </si>
  <si>
    <t>B123</t>
  </si>
  <si>
    <t>Sidewalk 150mm depth</t>
  </si>
  <si>
    <t>Barrier (Integral)</t>
  </si>
  <si>
    <t>B128</t>
  </si>
  <si>
    <t>Modified Barrier  (Integral)</t>
  </si>
  <si>
    <t>A.9</t>
  </si>
  <si>
    <t>Barrier (150mm ht, Dowelled)</t>
  </si>
  <si>
    <t>B158</t>
  </si>
  <si>
    <t>B167</t>
  </si>
  <si>
    <t>Modified Barrier (150mm ht, Dowelled)</t>
  </si>
  <si>
    <t>A.11</t>
  </si>
  <si>
    <t>E006</t>
  </si>
  <si>
    <t xml:space="preserve">Catch Pit </t>
  </si>
  <si>
    <t>CW 2130-R11</t>
  </si>
  <si>
    <t>E007</t>
  </si>
  <si>
    <t>SD-023</t>
  </si>
  <si>
    <t>E012</t>
  </si>
  <si>
    <t>A.13</t>
  </si>
  <si>
    <t>Drainage Connection Pipe</t>
  </si>
  <si>
    <t>A.15</t>
  </si>
  <si>
    <t>Pre-cast Concrete Risers</t>
  </si>
  <si>
    <t>A.16</t>
  </si>
  <si>
    <t>A.17</t>
  </si>
  <si>
    <t>A.18</t>
  </si>
  <si>
    <t>A.19</t>
  </si>
  <si>
    <t>A.20</t>
  </si>
  <si>
    <t>G004</t>
  </si>
  <si>
    <t>A.21</t>
  </si>
  <si>
    <t>Seeding</t>
  </si>
  <si>
    <t>CW 3520-R7</t>
  </si>
  <si>
    <t>A.22</t>
  </si>
  <si>
    <t>Sidewalk 100mm depth</t>
  </si>
  <si>
    <t>B124</t>
  </si>
  <si>
    <t>Adjustment of Precast  Sidewalk Blocks</t>
  </si>
  <si>
    <t>B125</t>
  </si>
  <si>
    <t>Supply of Precast  Sidewalk Blocks</t>
  </si>
  <si>
    <t>B125A</t>
  </si>
  <si>
    <t>Removal of Precast Sidewalk Blocks</t>
  </si>
  <si>
    <t>B.14</t>
  </si>
  <si>
    <t>B.15</t>
  </si>
  <si>
    <t>Wooden Fence Removal</t>
  </si>
  <si>
    <t>Sidewalk Renewals - Priority I Streets</t>
  </si>
  <si>
    <t>Sidewalk Renewals - Priority II &amp; III Streets</t>
  </si>
  <si>
    <t>Charcoal Half Holland Pavers 105x210 mm</t>
  </si>
  <si>
    <t>Tan Double Holland Pavers 210x210 mm</t>
  </si>
  <si>
    <t>Barrier Separate</t>
  </si>
  <si>
    <t xml:space="preserve">CW 3110-R10, E9 </t>
  </si>
  <si>
    <t xml:space="preserve">CW 3235-R6, E10 </t>
  </si>
  <si>
    <t xml:space="preserve">CW 3325-R2, E10 </t>
  </si>
  <si>
    <t>CW 3330-R4, E12</t>
  </si>
  <si>
    <t>C015</t>
  </si>
  <si>
    <t>Construction of Monolithic Concrete Median Slabs</t>
  </si>
  <si>
    <t>Construction of Barrier Curb to Traffic Barrier Transition</t>
  </si>
  <si>
    <t>CW 3235-R6,  E10</t>
  </si>
  <si>
    <t>E11</t>
  </si>
  <si>
    <t>CW 3235-R6,  E13</t>
  </si>
  <si>
    <t>CW 3235-R6</t>
  </si>
  <si>
    <t>Construction of 250 mm Concrete Pavement for Early Opening (72 hour) (Plain-Dowelled)</t>
  </si>
  <si>
    <t>A.23</t>
  </si>
  <si>
    <t>A.24</t>
  </si>
  <si>
    <t>A.25</t>
  </si>
  <si>
    <t>A.26</t>
  </si>
  <si>
    <t>A.27</t>
  </si>
  <si>
    <t>A.28</t>
  </si>
  <si>
    <t>A.29</t>
  </si>
  <si>
    <t>A.30</t>
  </si>
  <si>
    <t>A.31</t>
  </si>
  <si>
    <t>A.32</t>
  </si>
  <si>
    <t>C.7</t>
  </si>
  <si>
    <t>D.3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</si>
  <si>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</si>
  <si>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</si>
  <si>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</si>
  <si>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</si>
  <si>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</si>
  <si>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</si>
  <si>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</si>
  <si>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</si>
  <si>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</si>
  <si>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</si>
  <si>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</si>
  <si>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</si>
  <si>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</si>
  <si>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</si>
  <si>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</si>
  <si>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</si>
  <si>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</si>
  <si>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</si>
  <si>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E.2</t>
  </si>
  <si>
    <t>E.3</t>
  </si>
  <si>
    <t>E.4</t>
  </si>
  <si>
    <t>E.5</t>
  </si>
  <si>
    <t>E.6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</si>
  <si>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</si>
  <si>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</si>
  <si>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</si>
  <si>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</si>
  <si>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</si>
  <si>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</si>
  <si>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</si>
  <si>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</si>
  <si>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</si>
  <si>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</si>
  <si>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</si>
  <si>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3 m to 30 m</t>
  </si>
  <si>
    <t>Greater than 30 m</t>
  </si>
  <si>
    <t>Barrier Curb to Traffic Barrier Transition</t>
  </si>
  <si>
    <t>Install 1800 mm X 1800 mm Concrete Treewell</t>
  </si>
  <si>
    <t>100mm Concrete Sidewalk with Block-outs for Paving Stones</t>
  </si>
  <si>
    <t>100 mm Concrete Sidewalk with Block-outs for Paving Stones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</si>
</sst>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</numFmts>
  <fonts count="12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sz val="12"/>
      <color indexed="8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139">
    <xf numFmtId="0" fontId="0" fillId="2" borderId="0" xfId="0" applyNumberFormat="1" applyAlignment="1">
      <alignment/>
    </xf>
    <xf numFmtId="0" fontId="0" fillId="2" borderId="1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" xfId="0" applyNumberFormat="1" applyBorder="1" applyAlignment="1">
      <alignment horizontal="center"/>
    </xf>
    <xf numFmtId="0" fontId="0" fillId="2" borderId="3" xfId="0" applyNumberFormat="1" applyBorder="1" applyAlignment="1">
      <alignment horizontal="center"/>
    </xf>
    <xf numFmtId="0" fontId="0" fillId="2" borderId="4" xfId="0" applyNumberFormat="1" applyBorder="1" applyAlignment="1">
      <alignment horizontal="center"/>
    </xf>
    <xf numFmtId="0" fontId="0" fillId="2" borderId="5" xfId="0" applyNumberFormat="1" applyBorder="1" applyAlignment="1">
      <alignment horizontal="left" vertical="top"/>
    </xf>
    <xf numFmtId="0" fontId="0" fillId="2" borderId="5" xfId="0" applyNumberFormat="1" applyBorder="1" applyAlignment="1">
      <alignment horizontal="center" vertical="top"/>
    </xf>
    <xf numFmtId="1" fontId="0" fillId="2" borderId="6" xfId="0" applyNumberFormat="1" applyBorder="1" applyAlignment="1">
      <alignment vertical="top"/>
    </xf>
    <xf numFmtId="0" fontId="0" fillId="2" borderId="6" xfId="0" applyNumberFormat="1" applyBorder="1" applyAlignment="1">
      <alignment horizontal="center" vertical="top"/>
    </xf>
    <xf numFmtId="0" fontId="0" fillId="2" borderId="6" xfId="0" applyNumberFormat="1" applyBorder="1" applyAlignment="1">
      <alignment vertical="top"/>
    </xf>
    <xf numFmtId="1" fontId="0" fillId="2" borderId="6" xfId="0" applyNumberFormat="1" applyBorder="1" applyAlignment="1">
      <alignment horizontal="center" vertical="top"/>
    </xf>
    <xf numFmtId="0" fontId="0" fillId="2" borderId="7" xfId="0" applyNumberFormat="1" applyBorder="1" applyAlignment="1">
      <alignment vertical="top"/>
    </xf>
    <xf numFmtId="0" fontId="0" fillId="2" borderId="5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2" xfId="0" applyNumberFormat="1" applyBorder="1" applyAlignment="1">
      <alignment horizontal="center" vertical="top"/>
    </xf>
    <xf numFmtId="0" fontId="2" fillId="2" borderId="5" xfId="0" applyNumberFormat="1" applyFont="1" applyBorder="1" applyAlignment="1">
      <alignment vertical="top"/>
    </xf>
    <xf numFmtId="0" fontId="4" fillId="2" borderId="1" xfId="0" applyNumberFormat="1" applyFont="1" applyBorder="1" applyAlignment="1">
      <alignment/>
    </xf>
    <xf numFmtId="166" fontId="0" fillId="2" borderId="0" xfId="0" applyNumberFormat="1" applyAlignment="1">
      <alignment horizontal="right"/>
    </xf>
    <xf numFmtId="166" fontId="0" fillId="2" borderId="4" xfId="0" applyNumberFormat="1" applyBorder="1" applyAlignment="1">
      <alignment horizontal="right"/>
    </xf>
    <xf numFmtId="166" fontId="0" fillId="2" borderId="6" xfId="0" applyNumberFormat="1" applyBorder="1" applyAlignment="1">
      <alignment horizontal="right"/>
    </xf>
    <xf numFmtId="166" fontId="0" fillId="2" borderId="8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5" xfId="0" applyNumberFormat="1" applyBorder="1" applyAlignment="1">
      <alignment horizontal="right"/>
    </xf>
    <xf numFmtId="166" fontId="0" fillId="2" borderId="9" xfId="0" applyNumberFormat="1" applyBorder="1" applyAlignment="1">
      <alignment horizontal="right"/>
    </xf>
    <xf numFmtId="166" fontId="0" fillId="2" borderId="10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" xfId="0" applyNumberFormat="1" applyBorder="1" applyAlignment="1">
      <alignment horizontal="center"/>
    </xf>
    <xf numFmtId="0" fontId="0" fillId="2" borderId="11" xfId="0" applyNumberFormat="1" applyBorder="1" applyAlignment="1">
      <alignment horizontal="right"/>
    </xf>
    <xf numFmtId="166" fontId="0" fillId="2" borderId="12" xfId="0" applyNumberFormat="1" applyBorder="1" applyAlignment="1">
      <alignment horizontal="right"/>
    </xf>
    <xf numFmtId="0" fontId="0" fillId="2" borderId="13" xfId="0" applyNumberFormat="1" applyBorder="1" applyAlignment="1">
      <alignment horizontal="right"/>
    </xf>
    <xf numFmtId="166" fontId="0" fillId="2" borderId="14" xfId="0" applyNumberFormat="1" applyBorder="1" applyAlignment="1">
      <alignment horizontal="right"/>
    </xf>
    <xf numFmtId="166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172" fontId="2" fillId="3" borderId="5" xfId="0" applyNumberFormat="1" applyFont="1" applyFill="1" applyBorder="1" applyAlignment="1" applyProtection="1">
      <alignment horizontal="left" vertical="center"/>
      <protection/>
    </xf>
    <xf numFmtId="172" fontId="2" fillId="3" borderId="5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166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8" xfId="0" applyNumberFormat="1" applyFont="1" applyBorder="1" applyAlignment="1">
      <alignment horizontal="center" vertical="center"/>
    </xf>
    <xf numFmtId="0" fontId="2" fillId="2" borderId="5" xfId="0" applyNumberFormat="1" applyFont="1" applyBorder="1" applyAlignment="1">
      <alignment horizontal="center" vertical="center"/>
    </xf>
    <xf numFmtId="166" fontId="0" fillId="2" borderId="6" xfId="0" applyNumberFormat="1" applyBorder="1" applyAlignment="1">
      <alignment horizontal="right" vertical="center"/>
    </xf>
    <xf numFmtId="166" fontId="0" fillId="2" borderId="5" xfId="0" applyNumberFormat="1" applyBorder="1" applyAlignment="1">
      <alignment horizontal="right" vertical="center"/>
    </xf>
    <xf numFmtId="166" fontId="0" fillId="2" borderId="8" xfId="0" applyNumberFormat="1" applyBorder="1" applyAlignment="1">
      <alignment horizontal="right" vertical="center"/>
    </xf>
    <xf numFmtId="1" fontId="0" fillId="2" borderId="6" xfId="0" applyNumberFormat="1" applyBorder="1" applyAlignment="1">
      <alignment horizontal="right" vertical="center"/>
    </xf>
    <xf numFmtId="2" fontId="0" fillId="2" borderId="5" xfId="0" applyNumberFormat="1" applyBorder="1" applyAlignment="1">
      <alignment horizontal="right" vertical="center"/>
    </xf>
    <xf numFmtId="166" fontId="0" fillId="2" borderId="15" xfId="0" applyNumberFormat="1" applyBorder="1" applyAlignment="1">
      <alignment horizontal="right" vertical="center"/>
    </xf>
    <xf numFmtId="0" fontId="0" fillId="2" borderId="10" xfId="0" applyNumberFormat="1" applyBorder="1" applyAlignment="1">
      <alignment vertical="top"/>
    </xf>
    <xf numFmtId="0" fontId="0" fillId="2" borderId="16" xfId="0" applyNumberFormat="1" applyBorder="1" applyAlignment="1">
      <alignment/>
    </xf>
    <xf numFmtId="0" fontId="0" fillId="2" borderId="10" xfId="0" applyNumberFormat="1" applyBorder="1" applyAlignment="1">
      <alignment horizontal="center"/>
    </xf>
    <xf numFmtId="0" fontId="0" fillId="2" borderId="17" xfId="0" applyNumberFormat="1" applyBorder="1" applyAlignment="1">
      <alignment/>
    </xf>
    <xf numFmtId="0" fontId="0" fillId="2" borderId="17" xfId="0" applyNumberFormat="1" applyBorder="1" applyAlignment="1">
      <alignment horizontal="center"/>
    </xf>
    <xf numFmtId="166" fontId="0" fillId="2" borderId="17" xfId="0" applyNumberFormat="1" applyBorder="1" applyAlignment="1">
      <alignment horizontal="right"/>
    </xf>
    <xf numFmtId="0" fontId="0" fillId="2" borderId="17" xfId="0" applyNumberFormat="1" applyBorder="1" applyAlignment="1">
      <alignment horizontal="right"/>
    </xf>
    <xf numFmtId="0" fontId="0" fillId="2" borderId="18" xfId="0" applyNumberFormat="1" applyBorder="1" applyAlignment="1">
      <alignment vertical="top"/>
    </xf>
    <xf numFmtId="0" fontId="0" fillId="2" borderId="12" xfId="0" applyNumberFormat="1" applyBorder="1" applyAlignment="1">
      <alignment/>
    </xf>
    <xf numFmtId="0" fontId="0" fillId="2" borderId="12" xfId="0" applyNumberFormat="1" applyBorder="1" applyAlignment="1">
      <alignment horizontal="center"/>
    </xf>
    <xf numFmtId="166" fontId="0" fillId="2" borderId="2" xfId="0" applyNumberFormat="1" applyBorder="1" applyAlignment="1">
      <alignment horizontal="center"/>
    </xf>
    <xf numFmtId="0" fontId="0" fillId="2" borderId="6" xfId="0" applyNumberFormat="1" applyBorder="1" applyAlignment="1">
      <alignment horizontal="right"/>
    </xf>
    <xf numFmtId="166" fontId="0" fillId="2" borderId="19" xfId="0" applyNumberFormat="1" applyBorder="1" applyAlignment="1">
      <alignment horizontal="right"/>
    </xf>
    <xf numFmtId="0" fontId="2" fillId="2" borderId="14" xfId="0" applyNumberFormat="1" applyFont="1" applyBorder="1" applyAlignment="1">
      <alignment horizontal="center" vertical="center"/>
    </xf>
    <xf numFmtId="172" fontId="0" fillId="0" borderId="20" xfId="0" applyNumberFormat="1" applyFont="1" applyFill="1" applyBorder="1" applyAlignment="1" applyProtection="1">
      <alignment horizontal="left" vertical="top" wrapText="1"/>
      <protection/>
    </xf>
    <xf numFmtId="172" fontId="0" fillId="0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horizontal="center" vertical="top" wrapText="1"/>
      <protection/>
    </xf>
    <xf numFmtId="1" fontId="0" fillId="0" borderId="20" xfId="0" applyNumberFormat="1" applyFont="1" applyFill="1" applyBorder="1" applyAlignment="1" applyProtection="1">
      <alignment horizontal="right" vertical="top"/>
      <protection/>
    </xf>
    <xf numFmtId="174" fontId="0" fillId="0" borderId="20" xfId="0" applyNumberFormat="1" applyFont="1" applyFill="1" applyBorder="1" applyAlignment="1" applyProtection="1">
      <alignment vertical="top"/>
      <protection locked="0"/>
    </xf>
    <xf numFmtId="174" fontId="0" fillId="0" borderId="20" xfId="0" applyNumberFormat="1" applyFont="1" applyFill="1" applyBorder="1" applyAlignment="1" applyProtection="1">
      <alignment vertical="top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173" fontId="0" fillId="0" borderId="20" xfId="0" applyNumberFormat="1" applyFont="1" applyFill="1" applyBorder="1" applyAlignment="1" applyProtection="1">
      <alignment horizontal="right" vertical="top" wrapText="1"/>
      <protection/>
    </xf>
    <xf numFmtId="1" fontId="0" fillId="0" borderId="20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Alignment="1">
      <alignment/>
    </xf>
    <xf numFmtId="4" fontId="0" fillId="0" borderId="20" xfId="0" applyNumberFormat="1" applyFont="1" applyFill="1" applyBorder="1" applyAlignment="1" applyProtection="1">
      <alignment horizontal="center" vertical="top"/>
      <protection/>
    </xf>
    <xf numFmtId="174" fontId="0" fillId="0" borderId="20" xfId="0" applyNumberFormat="1" applyFont="1" applyFill="1" applyBorder="1" applyAlignment="1" applyProtection="1">
      <alignment vertical="top" wrapText="1"/>
      <protection/>
    </xf>
    <xf numFmtId="4" fontId="0" fillId="0" borderId="20" xfId="0" applyNumberFormat="1" applyFont="1" applyFill="1" applyBorder="1" applyAlignment="1" applyProtection="1">
      <alignment horizontal="center" vertical="top" wrapText="1"/>
      <protection/>
    </xf>
    <xf numFmtId="4" fontId="0" fillId="0" borderId="21" xfId="0" applyNumberFormat="1" applyFont="1" applyFill="1" applyBorder="1" applyAlignment="1" applyProtection="1">
      <alignment horizontal="center" vertical="top" wrapText="1"/>
      <protection/>
    </xf>
    <xf numFmtId="173" fontId="0" fillId="0" borderId="20" xfId="0" applyNumberFormat="1" applyFont="1" applyFill="1" applyBorder="1" applyAlignment="1" applyProtection="1">
      <alignment horizontal="left" vertical="top" wrapText="1"/>
      <protection/>
    </xf>
    <xf numFmtId="176" fontId="0" fillId="0" borderId="20" xfId="0" applyNumberFormat="1" applyFont="1" applyFill="1" applyBorder="1" applyAlignment="1" applyProtection="1">
      <alignment horizontal="center" vertical="top"/>
      <protection/>
    </xf>
    <xf numFmtId="173" fontId="0" fillId="0" borderId="20" xfId="0" applyNumberFormat="1" applyFont="1" applyFill="1" applyBorder="1" applyAlignment="1" applyProtection="1">
      <alignment horizontal="left" vertical="top"/>
      <protection/>
    </xf>
    <xf numFmtId="176" fontId="0" fillId="0" borderId="21" xfId="0" applyNumberFormat="1" applyFont="1" applyFill="1" applyBorder="1" applyAlignment="1" applyProtection="1">
      <alignment horizontal="center" vertical="top"/>
      <protection/>
    </xf>
    <xf numFmtId="4" fontId="0" fillId="0" borderId="21" xfId="0" applyNumberFormat="1" applyFont="1" applyFill="1" applyBorder="1" applyAlignment="1" applyProtection="1">
      <alignment horizontal="center" vertical="top"/>
      <protection/>
    </xf>
    <xf numFmtId="173" fontId="0" fillId="3" borderId="20" xfId="0" applyNumberFormat="1" applyFont="1" applyFill="1" applyBorder="1" applyAlignment="1" applyProtection="1">
      <alignment horizontal="right" vertical="top" wrapText="1"/>
      <protection/>
    </xf>
    <xf numFmtId="172" fontId="0" fillId="3" borderId="20" xfId="0" applyNumberFormat="1" applyFont="1" applyFill="1" applyBorder="1" applyAlignment="1" applyProtection="1">
      <alignment horizontal="left" vertical="top" wrapText="1"/>
      <protection/>
    </xf>
    <xf numFmtId="172" fontId="0" fillId="3" borderId="20" xfId="0" applyNumberFormat="1" applyFont="1" applyFill="1" applyBorder="1" applyAlignment="1" applyProtection="1">
      <alignment horizontal="center" vertical="top" wrapText="1"/>
      <protection/>
    </xf>
    <xf numFmtId="0" fontId="0" fillId="3" borderId="20" xfId="0" applyNumberFormat="1" applyFont="1" applyFill="1" applyBorder="1" applyAlignment="1" applyProtection="1">
      <alignment horizontal="center" vertical="top" wrapText="1"/>
      <protection/>
    </xf>
    <xf numFmtId="4" fontId="0" fillId="3" borderId="21" xfId="0" applyNumberFormat="1" applyFont="1" applyFill="1" applyBorder="1" applyAlignment="1" applyProtection="1">
      <alignment horizontal="center" vertical="top" wrapText="1"/>
      <protection/>
    </xf>
    <xf numFmtId="0" fontId="0" fillId="2" borderId="0" xfId="0" applyFont="1" applyBorder="1" applyAlignment="1" applyProtection="1">
      <alignment/>
      <protection/>
    </xf>
    <xf numFmtId="1" fontId="0" fillId="3" borderId="20" xfId="0" applyNumberFormat="1" applyFont="1" applyFill="1" applyBorder="1" applyAlignment="1" applyProtection="1">
      <alignment horizontal="right" vertical="top" wrapText="1"/>
      <protection/>
    </xf>
    <xf numFmtId="174" fontId="0" fillId="2" borderId="21" xfId="0" applyNumberFormat="1" applyFont="1" applyBorder="1" applyAlignment="1" applyProtection="1">
      <alignment vertical="top"/>
      <protection/>
    </xf>
    <xf numFmtId="174" fontId="0" fillId="3" borderId="22" xfId="0" applyNumberFormat="1" applyFont="1" applyFill="1" applyBorder="1" applyAlignment="1" applyProtection="1">
      <alignment vertical="top"/>
      <protection/>
    </xf>
    <xf numFmtId="174" fontId="0" fillId="2" borderId="21" xfId="0" applyNumberFormat="1" applyFont="1" applyBorder="1" applyAlignment="1" applyProtection="1">
      <alignment vertical="top"/>
      <protection locked="0"/>
    </xf>
    <xf numFmtId="2" fontId="0" fillId="0" borderId="20" xfId="0" applyNumberFormat="1" applyFont="1" applyFill="1" applyBorder="1" applyAlignment="1" applyProtection="1">
      <alignment horizontal="right" vertical="top" wrapText="1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172" fontId="9" fillId="3" borderId="6" xfId="0" applyNumberFormat="1" applyFont="1" applyFill="1" applyBorder="1" applyAlignment="1" applyProtection="1">
      <alignment horizontal="left" vertical="top" wrapText="1"/>
      <protection/>
    </xf>
    <xf numFmtId="172" fontId="0" fillId="0" borderId="23" xfId="0" applyNumberFormat="1" applyFont="1" applyFill="1" applyBorder="1" applyAlignment="1" applyProtection="1">
      <alignment horizontal="left" vertical="top" wrapText="1"/>
      <protection/>
    </xf>
    <xf numFmtId="172" fontId="0" fillId="0" borderId="23" xfId="0" applyNumberFormat="1" applyFont="1" applyFill="1" applyBorder="1" applyAlignment="1" applyProtection="1">
      <alignment horizontal="center" vertical="top" wrapText="1"/>
      <protection/>
    </xf>
    <xf numFmtId="0" fontId="0" fillId="0" borderId="23" xfId="0" applyNumberFormat="1" applyFont="1" applyFill="1" applyBorder="1" applyAlignment="1" applyProtection="1">
      <alignment horizontal="center" vertical="top" wrapText="1"/>
      <protection/>
    </xf>
    <xf numFmtId="1" fontId="0" fillId="0" borderId="23" xfId="0" applyNumberFormat="1" applyFont="1" applyFill="1" applyBorder="1" applyAlignment="1" applyProtection="1">
      <alignment horizontal="right" vertical="top"/>
      <protection/>
    </xf>
    <xf numFmtId="174" fontId="0" fillId="0" borderId="23" xfId="0" applyNumberFormat="1" applyFont="1" applyFill="1" applyBorder="1" applyAlignment="1" applyProtection="1">
      <alignment vertical="top"/>
      <protection locked="0"/>
    </xf>
    <xf numFmtId="0" fontId="0" fillId="2" borderId="21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1" xfId="0" applyNumberFormat="1" applyBorder="1" applyAlignment="1" quotePrefix="1">
      <alignment/>
    </xf>
    <xf numFmtId="1" fontId="6" fillId="2" borderId="25" xfId="0" applyNumberFormat="1" applyFont="1" applyBorder="1" applyAlignment="1">
      <alignment horizontal="left" vertical="center" wrapText="1"/>
    </xf>
    <xf numFmtId="0" fontId="0" fillId="2" borderId="26" xfId="0" applyNumberFormat="1" applyBorder="1" applyAlignment="1">
      <alignment vertical="center" wrapText="1"/>
    </xf>
    <xf numFmtId="0" fontId="0" fillId="2" borderId="27" xfId="0" applyNumberFormat="1" applyBorder="1" applyAlignment="1">
      <alignment vertical="center" wrapText="1"/>
    </xf>
    <xf numFmtId="1" fontId="6" fillId="2" borderId="28" xfId="0" applyNumberFormat="1" applyFont="1" applyBorder="1" applyAlignment="1">
      <alignment horizontal="left" vertical="center" wrapText="1"/>
    </xf>
    <xf numFmtId="0" fontId="0" fillId="2" borderId="29" xfId="0" applyNumberFormat="1" applyBorder="1" applyAlignment="1">
      <alignment vertical="center" wrapText="1"/>
    </xf>
    <xf numFmtId="0" fontId="0" fillId="2" borderId="30" xfId="0" applyNumberFormat="1" applyBorder="1" applyAlignment="1">
      <alignment vertical="center" wrapText="1"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1" fontId="6" fillId="2" borderId="26" xfId="0" applyNumberFormat="1" applyFont="1" applyBorder="1" applyAlignment="1">
      <alignment horizontal="left" vertical="center" wrapText="1"/>
    </xf>
    <xf numFmtId="1" fontId="6" fillId="2" borderId="27" xfId="0" applyNumberFormat="1" applyFont="1" applyBorder="1" applyAlignment="1">
      <alignment horizontal="left" vertical="center" wrapText="1"/>
    </xf>
    <xf numFmtId="1" fontId="6" fillId="2" borderId="29" xfId="0" applyNumberFormat="1" applyFont="1" applyBorder="1" applyAlignment="1">
      <alignment horizontal="left" vertical="center" wrapText="1"/>
    </xf>
    <xf numFmtId="1" fontId="6" fillId="2" borderId="30" xfId="0" applyNumberFormat="1" applyFont="1" applyBorder="1" applyAlignment="1">
      <alignment horizontal="left" vertical="center" wrapText="1"/>
    </xf>
    <xf numFmtId="166" fontId="0" fillId="2" borderId="33" xfId="0" applyNumberFormat="1" applyBorder="1" applyAlignment="1">
      <alignment horizontal="center"/>
    </xf>
    <xf numFmtId="0" fontId="0" fillId="2" borderId="34" xfId="0" applyNumberFormat="1" applyBorder="1" applyAlignment="1">
      <alignment/>
    </xf>
    <xf numFmtId="1" fontId="3" fillId="2" borderId="35" xfId="0" applyNumberFormat="1" applyFont="1" applyBorder="1" applyAlignment="1">
      <alignment horizontal="left" vertical="center" wrapText="1"/>
    </xf>
    <xf numFmtId="0" fontId="0" fillId="2" borderId="36" xfId="0" applyNumberFormat="1" applyBorder="1" applyAlignment="1">
      <alignment vertical="center" wrapText="1"/>
    </xf>
    <xf numFmtId="0" fontId="0" fillId="2" borderId="37" xfId="0" applyNumberFormat="1" applyBorder="1" applyAlignment="1">
      <alignment vertical="center" wrapText="1"/>
    </xf>
    <xf numFmtId="1" fontId="3" fillId="2" borderId="28" xfId="0" applyNumberFormat="1" applyFont="1" applyBorder="1" applyAlignment="1">
      <alignment horizontal="left" vertical="center" wrapText="1"/>
    </xf>
    <xf numFmtId="1" fontId="3" fillId="2" borderId="38" xfId="0" applyNumberFormat="1" applyFont="1" applyBorder="1" applyAlignment="1">
      <alignment horizontal="left" vertical="center" wrapText="1"/>
    </xf>
    <xf numFmtId="0" fontId="0" fillId="2" borderId="39" xfId="0" applyNumberFormat="1" applyBorder="1" applyAlignment="1">
      <alignment vertical="center" wrapText="1"/>
    </xf>
    <xf numFmtId="0" fontId="0" fillId="2" borderId="40" xfId="0" applyNumberFormat="1" applyBorder="1" applyAlignment="1">
      <alignment vertical="center" wrapText="1"/>
    </xf>
    <xf numFmtId="0" fontId="2" fillId="2" borderId="5" xfId="0" applyNumberFormat="1" applyFont="1" applyBorder="1" applyAlignment="1">
      <alignment horizontal="left" vertical="top"/>
    </xf>
    <xf numFmtId="173" fontId="0" fillId="3" borderId="20" xfId="0" applyNumberFormat="1" applyFont="1" applyFill="1" applyBorder="1" applyAlignment="1" applyProtection="1">
      <alignment horizontal="left" vertical="top" wrapText="1"/>
      <protection/>
    </xf>
    <xf numFmtId="173" fontId="0" fillId="0" borderId="23" xfId="0" applyNumberFormat="1" applyFont="1" applyFill="1" applyBorder="1" applyAlignment="1" applyProtection="1">
      <alignment horizontal="left" vertical="top" wrapText="1"/>
      <protection/>
    </xf>
    <xf numFmtId="173" fontId="0" fillId="0" borderId="41" xfId="0" applyNumberFormat="1" applyFont="1" applyFill="1" applyBorder="1" applyAlignment="1" applyProtection="1">
      <alignment horizontal="right" vertical="top" wrapText="1"/>
      <protection/>
    </xf>
    <xf numFmtId="172" fontId="0" fillId="0" borderId="41" xfId="0" applyNumberFormat="1" applyFont="1" applyFill="1" applyBorder="1" applyAlignment="1" applyProtection="1">
      <alignment horizontal="left" vertical="top" wrapText="1"/>
      <protection/>
    </xf>
    <xf numFmtId="172" fontId="0" fillId="0" borderId="41" xfId="0" applyNumberFormat="1" applyFont="1" applyFill="1" applyBorder="1" applyAlignment="1" applyProtection="1">
      <alignment horizontal="center" vertical="top" wrapText="1"/>
      <protection/>
    </xf>
    <xf numFmtId="0" fontId="0" fillId="0" borderId="41" xfId="0" applyNumberFormat="1" applyFont="1" applyFill="1" applyBorder="1" applyAlignment="1" applyProtection="1">
      <alignment horizontal="center" vertical="top" wrapText="1"/>
      <protection/>
    </xf>
    <xf numFmtId="1" fontId="0" fillId="0" borderId="41" xfId="0" applyNumberFormat="1" applyFont="1" applyFill="1" applyBorder="1" applyAlignment="1" applyProtection="1">
      <alignment horizontal="right" vertical="top"/>
      <protection/>
    </xf>
    <xf numFmtId="174" fontId="0" fillId="0" borderId="41" xfId="0" applyNumberFormat="1" applyFont="1" applyFill="1" applyBorder="1" applyAlignment="1" applyProtection="1">
      <alignment vertical="top"/>
      <protection locked="0"/>
    </xf>
    <xf numFmtId="174" fontId="0" fillId="0" borderId="41" xfId="0" applyNumberFormat="1" applyFont="1" applyFill="1" applyBorder="1" applyAlignment="1" applyProtection="1">
      <alignment vertical="top"/>
      <protection/>
    </xf>
    <xf numFmtId="173" fontId="0" fillId="0" borderId="41" xfId="0" applyNumberFormat="1" applyFont="1" applyFill="1" applyBorder="1" applyAlignment="1" applyProtection="1">
      <alignment horizontal="left" vertical="top" wrapText="1"/>
      <protection/>
    </xf>
    <xf numFmtId="1" fontId="0" fillId="0" borderId="41" xfId="0" applyNumberFormat="1" applyFont="1" applyFill="1" applyBorder="1" applyAlignment="1" applyProtection="1">
      <alignment horizontal="right" vertical="top" wrapText="1"/>
      <protection/>
    </xf>
    <xf numFmtId="174" fontId="0" fillId="0" borderId="41" xfId="0" applyNumberFormat="1" applyFont="1" applyFill="1" applyBorder="1" applyAlignment="1" applyProtection="1">
      <alignment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1"/>
  <sheetViews>
    <sheetView showZeros="0" tabSelected="1" showOutlineSymbols="0" view="pageBreakPreview" zoomScale="75" zoomScaleNormal="75" zoomScaleSheetLayoutView="75" workbookViewId="0" topLeftCell="B1">
      <selection activeCell="G8" sqref="G8"/>
    </sheetView>
  </sheetViews>
  <sheetFormatPr defaultColWidth="8.77734375" defaultRowHeight="15"/>
  <cols>
    <col min="1" max="1" width="6.5546875" style="23" hidden="1" customWidth="1"/>
    <col min="2" max="2" width="8.77734375" style="14" customWidth="1"/>
    <col min="3" max="3" width="36.77734375" style="0" customWidth="1"/>
    <col min="4" max="4" width="12.77734375" style="27" customWidth="1"/>
    <col min="5" max="5" width="6.77734375" style="0" customWidth="1"/>
    <col min="6" max="6" width="11.77734375" style="0" customWidth="1"/>
    <col min="7" max="7" width="11.77734375" style="23" customWidth="1"/>
    <col min="8" max="8" width="16.77734375" style="23" customWidth="1"/>
    <col min="9" max="9" width="42.6640625" style="0" customWidth="1"/>
    <col min="10" max="16384" width="10.5546875" style="0" customWidth="1"/>
  </cols>
  <sheetData>
    <row r="1" spans="1:8" ht="15.75">
      <c r="A1" s="36"/>
      <c r="B1" s="34" t="s">
        <v>0</v>
      </c>
      <c r="C1" s="35"/>
      <c r="D1" s="35"/>
      <c r="E1" s="35"/>
      <c r="F1" s="35"/>
      <c r="G1" s="36"/>
      <c r="H1" s="35"/>
    </row>
    <row r="2" spans="1:8" ht="15">
      <c r="A2" s="33"/>
      <c r="B2" s="15" t="s">
        <v>112</v>
      </c>
      <c r="C2" s="2"/>
      <c r="D2" s="2"/>
      <c r="E2" s="2"/>
      <c r="F2" s="2"/>
      <c r="G2" s="33"/>
      <c r="H2" s="2"/>
    </row>
    <row r="3" spans="1:8" ht="15">
      <c r="A3" s="19"/>
      <c r="B3" s="14" t="s">
        <v>1</v>
      </c>
      <c r="C3" s="41"/>
      <c r="D3" s="41"/>
      <c r="E3" s="41"/>
      <c r="F3" s="41"/>
      <c r="G3" s="40"/>
      <c r="H3" s="39"/>
    </row>
    <row r="4" spans="1:8" ht="15">
      <c r="A4" s="60" t="s">
        <v>27</v>
      </c>
      <c r="B4" s="16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20" t="s">
        <v>8</v>
      </c>
      <c r="H4" s="5" t="s">
        <v>9</v>
      </c>
    </row>
    <row r="5" spans="1:8" ht="15.75" thickBot="1">
      <c r="A5" s="25"/>
      <c r="B5" s="50"/>
      <c r="C5" s="51"/>
      <c r="D5" s="52" t="s">
        <v>10</v>
      </c>
      <c r="E5" s="53"/>
      <c r="F5" s="54" t="s">
        <v>11</v>
      </c>
      <c r="G5" s="55"/>
      <c r="H5" s="56"/>
    </row>
    <row r="6" spans="1:8" ht="30" customHeight="1" thickTop="1">
      <c r="A6" s="44"/>
      <c r="B6" s="43" t="s">
        <v>12</v>
      </c>
      <c r="C6" s="105" t="s">
        <v>225</v>
      </c>
      <c r="D6" s="106"/>
      <c r="E6" s="106"/>
      <c r="F6" s="107"/>
      <c r="G6" s="44"/>
      <c r="H6" s="45" t="s">
        <v>2</v>
      </c>
    </row>
    <row r="7" spans="1:8" ht="36" customHeight="1">
      <c r="A7" s="21"/>
      <c r="B7" s="17"/>
      <c r="C7" s="37" t="s">
        <v>19</v>
      </c>
      <c r="D7" s="11"/>
      <c r="E7" s="9" t="s">
        <v>2</v>
      </c>
      <c r="F7" s="9" t="s">
        <v>2</v>
      </c>
      <c r="G7" s="21" t="s">
        <v>2</v>
      </c>
      <c r="H7" s="24"/>
    </row>
    <row r="8" spans="1:8" ht="30" customHeight="1">
      <c r="A8" s="76" t="s">
        <v>137</v>
      </c>
      <c r="B8" s="78" t="s">
        <v>31</v>
      </c>
      <c r="C8" s="64" t="s">
        <v>139</v>
      </c>
      <c r="D8" s="65" t="s">
        <v>140</v>
      </c>
      <c r="E8" s="66" t="s">
        <v>32</v>
      </c>
      <c r="F8" s="67">
        <v>75</v>
      </c>
      <c r="G8" s="68"/>
      <c r="H8" s="69">
        <f>ROUND(G8,2)*F8</f>
        <v>0</v>
      </c>
    </row>
    <row r="9" spans="1:8" ht="30" customHeight="1">
      <c r="A9" s="79" t="s">
        <v>141</v>
      </c>
      <c r="B9" s="78" t="s">
        <v>33</v>
      </c>
      <c r="C9" s="64" t="s">
        <v>143</v>
      </c>
      <c r="D9" s="65" t="s">
        <v>140</v>
      </c>
      <c r="E9" s="66" t="s">
        <v>34</v>
      </c>
      <c r="F9" s="67">
        <v>110</v>
      </c>
      <c r="G9" s="68"/>
      <c r="H9" s="69">
        <f>ROUND(G9,2)*F9</f>
        <v>0</v>
      </c>
    </row>
    <row r="10" spans="1:8" ht="30" customHeight="1">
      <c r="A10" s="79" t="s">
        <v>144</v>
      </c>
      <c r="B10" s="78" t="s">
        <v>138</v>
      </c>
      <c r="C10" s="64" t="s">
        <v>146</v>
      </c>
      <c r="D10" s="65" t="s">
        <v>140</v>
      </c>
      <c r="E10" s="66"/>
      <c r="F10" s="67"/>
      <c r="G10" s="70"/>
      <c r="H10" s="69"/>
    </row>
    <row r="11" spans="1:8" ht="30" customHeight="1">
      <c r="A11" s="76" t="s">
        <v>147</v>
      </c>
      <c r="B11" s="71" t="s">
        <v>35</v>
      </c>
      <c r="C11" s="64" t="s">
        <v>148</v>
      </c>
      <c r="D11" s="65" t="s">
        <v>2</v>
      </c>
      <c r="E11" s="66" t="s">
        <v>36</v>
      </c>
      <c r="F11" s="67">
        <v>60</v>
      </c>
      <c r="G11" s="68"/>
      <c r="H11" s="69">
        <f>ROUND(G11,2)*F11</f>
        <v>0</v>
      </c>
    </row>
    <row r="12" spans="1:8" ht="43.5" customHeight="1">
      <c r="A12" s="79" t="s">
        <v>37</v>
      </c>
      <c r="B12" s="78" t="s">
        <v>142</v>
      </c>
      <c r="C12" s="64" t="s">
        <v>38</v>
      </c>
      <c r="D12" s="65" t="s">
        <v>286</v>
      </c>
      <c r="E12" s="66" t="s">
        <v>32</v>
      </c>
      <c r="F12" s="67">
        <v>20</v>
      </c>
      <c r="G12" s="68"/>
      <c r="H12" s="69">
        <f>ROUND(G12,2)*F12</f>
        <v>0</v>
      </c>
    </row>
    <row r="13" spans="1:8" ht="30" customHeight="1">
      <c r="A13" s="76" t="s">
        <v>39</v>
      </c>
      <c r="B13" s="78" t="s">
        <v>234</v>
      </c>
      <c r="C13" s="64" t="s">
        <v>40</v>
      </c>
      <c r="D13" s="65" t="s">
        <v>140</v>
      </c>
      <c r="E13" s="66" t="s">
        <v>34</v>
      </c>
      <c r="F13" s="67">
        <v>50</v>
      </c>
      <c r="G13" s="68"/>
      <c r="H13" s="69">
        <f>ROUND(G13,2)*F13</f>
        <v>0</v>
      </c>
    </row>
    <row r="14" spans="1:8" ht="30" customHeight="1">
      <c r="A14" s="76" t="s">
        <v>151</v>
      </c>
      <c r="B14" s="78" t="s">
        <v>235</v>
      </c>
      <c r="C14" s="64" t="s">
        <v>153</v>
      </c>
      <c r="D14" s="65" t="s">
        <v>140</v>
      </c>
      <c r="E14" s="66" t="s">
        <v>32</v>
      </c>
      <c r="F14" s="67">
        <v>5</v>
      </c>
      <c r="G14" s="68"/>
      <c r="H14" s="69">
        <f>ROUND(G14,2)*F14</f>
        <v>0</v>
      </c>
    </row>
    <row r="15" spans="1:8" ht="30" customHeight="1">
      <c r="A15" s="79" t="s">
        <v>154</v>
      </c>
      <c r="B15" s="78" t="s">
        <v>145</v>
      </c>
      <c r="C15" s="64" t="s">
        <v>156</v>
      </c>
      <c r="D15" s="65" t="s">
        <v>140</v>
      </c>
      <c r="E15" s="66"/>
      <c r="F15" s="67"/>
      <c r="G15" s="70"/>
      <c r="H15" s="69"/>
    </row>
    <row r="16" spans="1:8" ht="30" customHeight="1">
      <c r="A16" s="76" t="s">
        <v>157</v>
      </c>
      <c r="B16" s="71" t="s">
        <v>35</v>
      </c>
      <c r="C16" s="64" t="s">
        <v>158</v>
      </c>
      <c r="D16" s="65" t="s">
        <v>2</v>
      </c>
      <c r="E16" s="66" t="s">
        <v>41</v>
      </c>
      <c r="F16" s="67">
        <v>3</v>
      </c>
      <c r="G16" s="68"/>
      <c r="H16" s="69">
        <f>ROUND(G16,2)*F16</f>
        <v>0</v>
      </c>
    </row>
    <row r="17" spans="1:8" ht="36" customHeight="1">
      <c r="A17" s="21"/>
      <c r="B17" s="17"/>
      <c r="C17" s="38" t="s">
        <v>20</v>
      </c>
      <c r="D17" s="11"/>
      <c r="E17" s="8"/>
      <c r="F17" s="11"/>
      <c r="G17" s="21"/>
      <c r="H17" s="24"/>
    </row>
    <row r="18" spans="1:8" ht="30" customHeight="1">
      <c r="A18" s="74" t="s">
        <v>91</v>
      </c>
      <c r="B18" s="78" t="s">
        <v>149</v>
      </c>
      <c r="C18" s="64" t="s">
        <v>93</v>
      </c>
      <c r="D18" s="65" t="s">
        <v>140</v>
      </c>
      <c r="E18" s="66"/>
      <c r="F18" s="67"/>
      <c r="G18" s="70"/>
      <c r="H18" s="69"/>
    </row>
    <row r="19" spans="1:8" ht="30" customHeight="1">
      <c r="A19" s="74" t="s">
        <v>94</v>
      </c>
      <c r="B19" s="71" t="s">
        <v>35</v>
      </c>
      <c r="C19" s="64" t="s">
        <v>95</v>
      </c>
      <c r="D19" s="65" t="s">
        <v>2</v>
      </c>
      <c r="E19" s="66" t="s">
        <v>34</v>
      </c>
      <c r="F19" s="67">
        <v>40</v>
      </c>
      <c r="G19" s="68"/>
      <c r="H19" s="69">
        <f>ROUND(G19,2)*F19</f>
        <v>0</v>
      </c>
    </row>
    <row r="20" spans="1:8" ht="30" customHeight="1">
      <c r="A20" s="74" t="s">
        <v>42</v>
      </c>
      <c r="B20" s="78" t="s">
        <v>245</v>
      </c>
      <c r="C20" s="64" t="s">
        <v>43</v>
      </c>
      <c r="D20" s="65" t="s">
        <v>159</v>
      </c>
      <c r="E20" s="66"/>
      <c r="F20" s="67"/>
      <c r="G20" s="70"/>
      <c r="H20" s="69"/>
    </row>
    <row r="21" spans="1:8" ht="43.5" customHeight="1">
      <c r="A21" s="74" t="s">
        <v>98</v>
      </c>
      <c r="B21" s="71" t="s">
        <v>35</v>
      </c>
      <c r="C21" s="64" t="s">
        <v>99</v>
      </c>
      <c r="D21" s="65" t="s">
        <v>2</v>
      </c>
      <c r="E21" s="66" t="s">
        <v>34</v>
      </c>
      <c r="F21" s="67">
        <v>10</v>
      </c>
      <c r="G21" s="68"/>
      <c r="H21" s="69">
        <f>ROUND(G21,2)*F21</f>
        <v>0</v>
      </c>
    </row>
    <row r="22" spans="1:8" ht="43.5" customHeight="1">
      <c r="A22" s="74" t="s">
        <v>45</v>
      </c>
      <c r="B22" s="80" t="s">
        <v>150</v>
      </c>
      <c r="C22" s="64" t="s">
        <v>46</v>
      </c>
      <c r="D22" s="65" t="s">
        <v>159</v>
      </c>
      <c r="E22" s="66"/>
      <c r="F22" s="67"/>
      <c r="G22" s="70"/>
      <c r="H22" s="69"/>
    </row>
    <row r="23" spans="1:8" ht="43.5" customHeight="1">
      <c r="A23" s="74" t="s">
        <v>113</v>
      </c>
      <c r="B23" s="71" t="s">
        <v>35</v>
      </c>
      <c r="C23" s="64" t="s">
        <v>99</v>
      </c>
      <c r="D23" s="65" t="s">
        <v>2</v>
      </c>
      <c r="E23" s="66" t="s">
        <v>34</v>
      </c>
      <c r="F23" s="67">
        <v>10</v>
      </c>
      <c r="G23" s="68"/>
      <c r="H23" s="69">
        <f>ROUND(G23,2)*F23</f>
        <v>0</v>
      </c>
    </row>
    <row r="24" spans="1:8" ht="30" customHeight="1">
      <c r="A24" s="74" t="s">
        <v>47</v>
      </c>
      <c r="B24" s="78" t="s">
        <v>250</v>
      </c>
      <c r="C24" s="64" t="s">
        <v>48</v>
      </c>
      <c r="D24" s="65" t="s">
        <v>160</v>
      </c>
      <c r="E24" s="66"/>
      <c r="F24" s="67"/>
      <c r="G24" s="70"/>
      <c r="H24" s="69"/>
    </row>
    <row r="25" spans="1:8" ht="30" customHeight="1">
      <c r="A25" s="74" t="s">
        <v>114</v>
      </c>
      <c r="B25" s="71" t="s">
        <v>35</v>
      </c>
      <c r="C25" s="64" t="s">
        <v>115</v>
      </c>
      <c r="D25" s="65" t="s">
        <v>2</v>
      </c>
      <c r="E25" s="66" t="s">
        <v>41</v>
      </c>
      <c r="F25" s="67">
        <v>50</v>
      </c>
      <c r="G25" s="68"/>
      <c r="H25" s="69">
        <f>ROUND(G25,2)*F25</f>
        <v>0</v>
      </c>
    </row>
    <row r="26" spans="1:8" ht="30" customHeight="1">
      <c r="A26" s="74" t="s">
        <v>49</v>
      </c>
      <c r="B26" s="78" t="s">
        <v>152</v>
      </c>
      <c r="C26" s="64" t="s">
        <v>50</v>
      </c>
      <c r="D26" s="65" t="s">
        <v>160</v>
      </c>
      <c r="E26" s="66"/>
      <c r="F26" s="67"/>
      <c r="G26" s="70"/>
      <c r="H26" s="69"/>
    </row>
    <row r="27" spans="1:8" ht="30" customHeight="1">
      <c r="A27" s="74" t="s">
        <v>51</v>
      </c>
      <c r="B27" s="71" t="s">
        <v>35</v>
      </c>
      <c r="C27" s="64" t="s">
        <v>52</v>
      </c>
      <c r="D27" s="65" t="s">
        <v>2</v>
      </c>
      <c r="E27" s="66" t="s">
        <v>41</v>
      </c>
      <c r="F27" s="67">
        <v>50</v>
      </c>
      <c r="G27" s="68"/>
      <c r="H27" s="69">
        <f>ROUND(G27,2)*F27</f>
        <v>0</v>
      </c>
    </row>
    <row r="28" spans="1:8" ht="30" customHeight="1">
      <c r="A28" s="74" t="s">
        <v>53</v>
      </c>
      <c r="B28" s="129" t="s">
        <v>44</v>
      </c>
      <c r="C28" s="130" t="s">
        <v>54</v>
      </c>
      <c r="D28" s="131" t="s">
        <v>2</v>
      </c>
      <c r="E28" s="132" t="s">
        <v>41</v>
      </c>
      <c r="F28" s="133">
        <v>30</v>
      </c>
      <c r="G28" s="134"/>
      <c r="H28" s="135">
        <f>ROUND(G28,2)*F28</f>
        <v>0</v>
      </c>
    </row>
    <row r="29" spans="1:8" ht="43.5" customHeight="1">
      <c r="A29" s="74" t="s">
        <v>161</v>
      </c>
      <c r="B29" s="78" t="s">
        <v>257</v>
      </c>
      <c r="C29" s="64" t="s">
        <v>162</v>
      </c>
      <c r="D29" s="65" t="s">
        <v>116</v>
      </c>
      <c r="E29" s="66"/>
      <c r="F29" s="67"/>
      <c r="G29" s="70"/>
      <c r="H29" s="69"/>
    </row>
    <row r="30" spans="1:8" ht="30" customHeight="1">
      <c r="A30" s="74" t="s">
        <v>166</v>
      </c>
      <c r="B30" s="71" t="s">
        <v>35</v>
      </c>
      <c r="C30" s="64" t="s">
        <v>58</v>
      </c>
      <c r="D30" s="65" t="s">
        <v>2</v>
      </c>
      <c r="E30" s="66" t="s">
        <v>34</v>
      </c>
      <c r="F30" s="67">
        <v>60</v>
      </c>
      <c r="G30" s="68"/>
      <c r="H30" s="69">
        <f>ROUND(G30,2)*F30</f>
        <v>0</v>
      </c>
    </row>
    <row r="31" spans="1:8" ht="43.5" customHeight="1">
      <c r="A31" s="74" t="s">
        <v>170</v>
      </c>
      <c r="B31" s="78" t="s">
        <v>155</v>
      </c>
      <c r="C31" s="64" t="s">
        <v>171</v>
      </c>
      <c r="D31" s="65" t="s">
        <v>116</v>
      </c>
      <c r="E31" s="66"/>
      <c r="F31" s="67"/>
      <c r="G31" s="70"/>
      <c r="H31" s="69"/>
    </row>
    <row r="32" spans="1:8" ht="34.5" customHeight="1">
      <c r="A32" s="74"/>
      <c r="B32" s="71" t="s">
        <v>35</v>
      </c>
      <c r="C32" s="84" t="s">
        <v>348</v>
      </c>
      <c r="D32" s="65" t="s">
        <v>287</v>
      </c>
      <c r="E32" s="66" t="s">
        <v>34</v>
      </c>
      <c r="F32" s="67">
        <v>15</v>
      </c>
      <c r="G32" s="68"/>
      <c r="H32" s="69">
        <f>ROUND(G32,2)*F32</f>
        <v>0</v>
      </c>
    </row>
    <row r="33" spans="1:8" ht="43.5" customHeight="1">
      <c r="A33" s="74" t="s">
        <v>55</v>
      </c>
      <c r="B33" s="78" t="s">
        <v>259</v>
      </c>
      <c r="C33" s="64" t="s">
        <v>56</v>
      </c>
      <c r="D33" s="65" t="s">
        <v>116</v>
      </c>
      <c r="E33" s="66"/>
      <c r="F33" s="67"/>
      <c r="G33" s="70"/>
      <c r="H33" s="69"/>
    </row>
    <row r="34" spans="1:8" ht="34.5" customHeight="1">
      <c r="A34" s="74"/>
      <c r="B34" s="71" t="s">
        <v>35</v>
      </c>
      <c r="C34" s="84" t="s">
        <v>348</v>
      </c>
      <c r="D34" s="65" t="s">
        <v>287</v>
      </c>
      <c r="E34" s="66"/>
      <c r="F34" s="67"/>
      <c r="G34" s="70"/>
      <c r="H34" s="69"/>
    </row>
    <row r="35" spans="1:8" ht="30" customHeight="1">
      <c r="A35" s="74" t="s">
        <v>61</v>
      </c>
      <c r="B35" s="71" t="s">
        <v>178</v>
      </c>
      <c r="C35" s="64" t="s">
        <v>183</v>
      </c>
      <c r="D35" s="65" t="s">
        <v>2</v>
      </c>
      <c r="E35" s="66" t="s">
        <v>34</v>
      </c>
      <c r="F35" s="67">
        <v>90</v>
      </c>
      <c r="G35" s="68"/>
      <c r="H35" s="69">
        <f>ROUND(G35,2)*F35</f>
        <v>0</v>
      </c>
    </row>
    <row r="36" spans="1:8" ht="30" customHeight="1">
      <c r="A36" s="74" t="s">
        <v>184</v>
      </c>
      <c r="B36" s="78" t="s">
        <v>261</v>
      </c>
      <c r="C36" s="64" t="s">
        <v>186</v>
      </c>
      <c r="D36" s="65" t="s">
        <v>187</v>
      </c>
      <c r="E36" s="66"/>
      <c r="F36" s="67"/>
      <c r="G36" s="70"/>
      <c r="H36" s="69"/>
    </row>
    <row r="37" spans="1:8" ht="30" customHeight="1">
      <c r="A37" s="74" t="s">
        <v>188</v>
      </c>
      <c r="B37" s="71" t="s">
        <v>35</v>
      </c>
      <c r="C37" s="64" t="s">
        <v>285</v>
      </c>
      <c r="D37" s="65" t="s">
        <v>2</v>
      </c>
      <c r="E37" s="66" t="s">
        <v>62</v>
      </c>
      <c r="F37" s="67">
        <v>30</v>
      </c>
      <c r="G37" s="68"/>
      <c r="H37" s="69">
        <f>ROUND(G37,2)*F37</f>
        <v>0</v>
      </c>
    </row>
    <row r="38" spans="1:8" ht="30" customHeight="1">
      <c r="A38" s="74" t="s">
        <v>189</v>
      </c>
      <c r="B38" s="71" t="s">
        <v>44</v>
      </c>
      <c r="C38" s="64" t="s">
        <v>190</v>
      </c>
      <c r="D38" s="65" t="s">
        <v>2</v>
      </c>
      <c r="E38" s="66" t="s">
        <v>62</v>
      </c>
      <c r="F38" s="67">
        <v>4</v>
      </c>
      <c r="G38" s="68"/>
      <c r="H38" s="69">
        <f>ROUND(G38,2)*F38</f>
        <v>0</v>
      </c>
    </row>
    <row r="39" spans="1:8" ht="30" customHeight="1">
      <c r="A39" s="74"/>
      <c r="B39" s="71" t="s">
        <v>63</v>
      </c>
      <c r="C39" s="64" t="s">
        <v>346</v>
      </c>
      <c r="D39" s="65" t="s">
        <v>2</v>
      </c>
      <c r="E39" s="66" t="s">
        <v>62</v>
      </c>
      <c r="F39" s="67">
        <v>6</v>
      </c>
      <c r="G39" s="68"/>
      <c r="H39" s="69">
        <f>ROUND(G39,2)*F39</f>
        <v>0</v>
      </c>
    </row>
    <row r="40" spans="1:8" ht="30" customHeight="1">
      <c r="A40" s="74" t="s">
        <v>191</v>
      </c>
      <c r="B40" s="78" t="s">
        <v>262</v>
      </c>
      <c r="C40" s="64" t="s">
        <v>192</v>
      </c>
      <c r="D40" s="65" t="s">
        <v>187</v>
      </c>
      <c r="E40" s="66"/>
      <c r="F40" s="67"/>
      <c r="G40" s="70"/>
      <c r="H40" s="69"/>
    </row>
    <row r="41" spans="1:8" ht="30" customHeight="1">
      <c r="A41" s="74" t="s">
        <v>66</v>
      </c>
      <c r="B41" s="71" t="s">
        <v>35</v>
      </c>
      <c r="C41" s="64" t="s">
        <v>246</v>
      </c>
      <c r="D41" s="65" t="s">
        <v>228</v>
      </c>
      <c r="E41" s="66" t="s">
        <v>62</v>
      </c>
      <c r="F41" s="67">
        <v>20</v>
      </c>
      <c r="G41" s="68"/>
      <c r="H41" s="69">
        <f>ROUND(G41,2)*F41</f>
        <v>0</v>
      </c>
    </row>
    <row r="42" spans="1:8" ht="30" customHeight="1">
      <c r="A42" s="74" t="s">
        <v>195</v>
      </c>
      <c r="B42" s="71" t="s">
        <v>44</v>
      </c>
      <c r="C42" s="64" t="s">
        <v>249</v>
      </c>
      <c r="D42" s="65" t="s">
        <v>196</v>
      </c>
      <c r="E42" s="66" t="s">
        <v>62</v>
      </c>
      <c r="F42" s="67">
        <v>5</v>
      </c>
      <c r="G42" s="68"/>
      <c r="H42" s="69">
        <f>ROUND(G42,2)*F42</f>
        <v>0</v>
      </c>
    </row>
    <row r="43" spans="1:8" ht="30" customHeight="1">
      <c r="A43" s="74" t="s">
        <v>197</v>
      </c>
      <c r="B43" s="71" t="s">
        <v>63</v>
      </c>
      <c r="C43" s="64" t="s">
        <v>198</v>
      </c>
      <c r="D43" s="65" t="s">
        <v>199</v>
      </c>
      <c r="E43" s="66" t="s">
        <v>62</v>
      </c>
      <c r="F43" s="67">
        <v>14</v>
      </c>
      <c r="G43" s="68"/>
      <c r="H43" s="69">
        <f>ROUND(G43,2)*F43</f>
        <v>0</v>
      </c>
    </row>
    <row r="44" spans="1:8" ht="43.5" customHeight="1">
      <c r="A44" s="74" t="s">
        <v>200</v>
      </c>
      <c r="B44" s="78" t="s">
        <v>263</v>
      </c>
      <c r="C44" s="64" t="s">
        <v>68</v>
      </c>
      <c r="D44" s="65" t="s">
        <v>201</v>
      </c>
      <c r="E44" s="66" t="s">
        <v>62</v>
      </c>
      <c r="F44" s="67">
        <v>20</v>
      </c>
      <c r="G44" s="68"/>
      <c r="H44" s="69">
        <f>ROUND(G44,2)*F44</f>
        <v>0</v>
      </c>
    </row>
    <row r="45" spans="1:8" ht="43.5" customHeight="1">
      <c r="A45" s="74" t="s">
        <v>69</v>
      </c>
      <c r="B45" s="78" t="s">
        <v>264</v>
      </c>
      <c r="C45" s="64" t="s">
        <v>70</v>
      </c>
      <c r="D45" s="65" t="s">
        <v>202</v>
      </c>
      <c r="E45" s="66" t="s">
        <v>34</v>
      </c>
      <c r="F45" s="67">
        <v>5</v>
      </c>
      <c r="G45" s="68"/>
      <c r="H45" s="69">
        <f>ROUND(G45,2)*F45</f>
        <v>0</v>
      </c>
    </row>
    <row r="46" spans="1:8" ht="43.5" customHeight="1">
      <c r="A46" s="74" t="s">
        <v>71</v>
      </c>
      <c r="B46" s="78" t="s">
        <v>265</v>
      </c>
      <c r="C46" s="64" t="s">
        <v>72</v>
      </c>
      <c r="D46" s="65" t="s">
        <v>117</v>
      </c>
      <c r="E46" s="73"/>
      <c r="F46" s="67"/>
      <c r="G46" s="70"/>
      <c r="H46" s="69"/>
    </row>
    <row r="47" spans="1:8" ht="30" customHeight="1">
      <c r="A47" s="74" t="s">
        <v>73</v>
      </c>
      <c r="B47" s="71" t="s">
        <v>35</v>
      </c>
      <c r="C47" s="64" t="s">
        <v>74</v>
      </c>
      <c r="D47" s="65"/>
      <c r="E47" s="66"/>
      <c r="F47" s="67"/>
      <c r="G47" s="70"/>
      <c r="H47" s="69"/>
    </row>
    <row r="48" spans="1:8" ht="30" customHeight="1">
      <c r="A48" s="74" t="s">
        <v>75</v>
      </c>
      <c r="B48" s="71" t="s">
        <v>178</v>
      </c>
      <c r="C48" s="64" t="s">
        <v>203</v>
      </c>
      <c r="D48" s="65"/>
      <c r="E48" s="66" t="s">
        <v>36</v>
      </c>
      <c r="F48" s="67">
        <v>40</v>
      </c>
      <c r="G48" s="68"/>
      <c r="H48" s="69">
        <f>ROUND(G48,2)*F48</f>
        <v>0</v>
      </c>
    </row>
    <row r="49" spans="1:8" ht="30" customHeight="1">
      <c r="A49" s="74" t="s">
        <v>204</v>
      </c>
      <c r="B49" s="78" t="s">
        <v>267</v>
      </c>
      <c r="C49" s="64" t="s">
        <v>205</v>
      </c>
      <c r="D49" s="65" t="s">
        <v>206</v>
      </c>
      <c r="E49" s="66"/>
      <c r="F49" s="67"/>
      <c r="G49" s="70"/>
      <c r="H49" s="69"/>
    </row>
    <row r="50" spans="1:8" ht="30" customHeight="1">
      <c r="A50" s="74" t="s">
        <v>207</v>
      </c>
      <c r="B50" s="71" t="s">
        <v>35</v>
      </c>
      <c r="C50" s="64" t="s">
        <v>208</v>
      </c>
      <c r="D50" s="65" t="s">
        <v>2</v>
      </c>
      <c r="E50" s="66" t="s">
        <v>34</v>
      </c>
      <c r="F50" s="67">
        <v>200</v>
      </c>
      <c r="G50" s="68"/>
      <c r="H50" s="69">
        <f>ROUND(G50,2)*F50</f>
        <v>0</v>
      </c>
    </row>
    <row r="51" spans="1:8" ht="30" customHeight="1">
      <c r="A51" s="74" t="s">
        <v>209</v>
      </c>
      <c r="B51" s="129" t="s">
        <v>44</v>
      </c>
      <c r="C51" s="130" t="s">
        <v>210</v>
      </c>
      <c r="D51" s="131" t="s">
        <v>2</v>
      </c>
      <c r="E51" s="132" t="s">
        <v>34</v>
      </c>
      <c r="F51" s="133">
        <v>30</v>
      </c>
      <c r="G51" s="134"/>
      <c r="H51" s="135">
        <f>ROUND(G51,2)*F51</f>
        <v>0</v>
      </c>
    </row>
    <row r="52" spans="1:8" ht="36" customHeight="1">
      <c r="A52" s="21"/>
      <c r="B52" s="17"/>
      <c r="C52" s="37" t="s">
        <v>211</v>
      </c>
      <c r="D52" s="11"/>
      <c r="E52" s="9" t="s">
        <v>2</v>
      </c>
      <c r="F52" s="9" t="s">
        <v>2</v>
      </c>
      <c r="G52" s="21"/>
      <c r="H52" s="24"/>
    </row>
    <row r="53" spans="1:8" ht="43.5" customHeight="1">
      <c r="A53" s="76" t="s">
        <v>76</v>
      </c>
      <c r="B53" s="78" t="s">
        <v>270</v>
      </c>
      <c r="C53" s="64" t="s">
        <v>77</v>
      </c>
      <c r="D53" s="65" t="s">
        <v>201</v>
      </c>
      <c r="E53" s="66"/>
      <c r="F53" s="72"/>
      <c r="G53" s="70"/>
      <c r="H53" s="75"/>
    </row>
    <row r="54" spans="1:8" ht="43.5" customHeight="1">
      <c r="A54" s="76" t="s">
        <v>212</v>
      </c>
      <c r="B54" s="71" t="s">
        <v>35</v>
      </c>
      <c r="C54" s="64" t="s">
        <v>213</v>
      </c>
      <c r="D54" s="65"/>
      <c r="E54" s="66" t="s">
        <v>34</v>
      </c>
      <c r="F54" s="72">
        <v>55</v>
      </c>
      <c r="G54" s="68"/>
      <c r="H54" s="75">
        <f aca="true" t="shared" si="0" ref="H54:H61">ROUND(G54,2)*F54</f>
        <v>0</v>
      </c>
    </row>
    <row r="55" spans="1:8" ht="43.5" customHeight="1">
      <c r="A55" s="76" t="s">
        <v>290</v>
      </c>
      <c r="B55" s="71" t="s">
        <v>44</v>
      </c>
      <c r="C55" s="64" t="s">
        <v>291</v>
      </c>
      <c r="D55" s="65" t="s">
        <v>173</v>
      </c>
      <c r="E55" s="66" t="s">
        <v>34</v>
      </c>
      <c r="F55" s="72">
        <v>22</v>
      </c>
      <c r="G55" s="68"/>
      <c r="H55" s="75">
        <f t="shared" si="0"/>
        <v>0</v>
      </c>
    </row>
    <row r="56" spans="1:8" ht="43.5" customHeight="1">
      <c r="A56" s="76" t="s">
        <v>121</v>
      </c>
      <c r="B56" s="78" t="s">
        <v>298</v>
      </c>
      <c r="C56" s="64" t="s">
        <v>123</v>
      </c>
      <c r="D56" s="65" t="s">
        <v>201</v>
      </c>
      <c r="E56" s="66"/>
      <c r="F56" s="72"/>
      <c r="G56" s="70"/>
      <c r="H56" s="75"/>
    </row>
    <row r="57" spans="1:8" ht="54" customHeight="1">
      <c r="A57" s="76" t="s">
        <v>214</v>
      </c>
      <c r="B57" s="71" t="s">
        <v>35</v>
      </c>
      <c r="C57" s="64" t="s">
        <v>297</v>
      </c>
      <c r="D57" s="65"/>
      <c r="E57" s="66" t="s">
        <v>34</v>
      </c>
      <c r="F57" s="72">
        <v>55</v>
      </c>
      <c r="G57" s="68"/>
      <c r="H57" s="75">
        <f t="shared" si="0"/>
        <v>0</v>
      </c>
    </row>
    <row r="58" spans="1:8" ht="34.5" customHeight="1">
      <c r="A58" s="76"/>
      <c r="B58" s="78" t="s">
        <v>299</v>
      </c>
      <c r="C58" s="84" t="s">
        <v>349</v>
      </c>
      <c r="D58" s="65" t="s">
        <v>288</v>
      </c>
      <c r="E58" s="66" t="s">
        <v>34</v>
      </c>
      <c r="F58" s="72">
        <v>20</v>
      </c>
      <c r="G58" s="68"/>
      <c r="H58" s="75">
        <f t="shared" si="0"/>
        <v>0</v>
      </c>
    </row>
    <row r="59" spans="1:8" ht="30" customHeight="1">
      <c r="A59" s="76" t="s">
        <v>216</v>
      </c>
      <c r="B59" s="78" t="s">
        <v>300</v>
      </c>
      <c r="C59" s="64" t="s">
        <v>218</v>
      </c>
      <c r="D59" s="65" t="s">
        <v>289</v>
      </c>
      <c r="E59" s="66"/>
      <c r="F59" s="72"/>
      <c r="G59" s="68"/>
      <c r="H59" s="75">
        <f t="shared" si="0"/>
        <v>0</v>
      </c>
    </row>
    <row r="60" spans="1:8" ht="30" customHeight="1">
      <c r="A60" s="76"/>
      <c r="B60" s="71" t="s">
        <v>35</v>
      </c>
      <c r="C60" s="64" t="s">
        <v>283</v>
      </c>
      <c r="D60" s="65"/>
      <c r="E60" s="66" t="s">
        <v>34</v>
      </c>
      <c r="F60" s="72">
        <v>15</v>
      </c>
      <c r="G60" s="68"/>
      <c r="H60" s="75">
        <f t="shared" si="0"/>
        <v>0</v>
      </c>
    </row>
    <row r="61" spans="1:8" ht="30" customHeight="1">
      <c r="A61" s="76"/>
      <c r="B61" s="71" t="s">
        <v>44</v>
      </c>
      <c r="C61" s="64" t="s">
        <v>284</v>
      </c>
      <c r="D61" s="65"/>
      <c r="E61" s="66" t="s">
        <v>34</v>
      </c>
      <c r="F61" s="72">
        <v>25</v>
      </c>
      <c r="G61" s="68"/>
      <c r="H61" s="75">
        <f t="shared" si="0"/>
        <v>0</v>
      </c>
    </row>
    <row r="62" spans="1:8" ht="36" customHeight="1">
      <c r="A62" s="21"/>
      <c r="B62" s="7"/>
      <c r="C62" s="38" t="s">
        <v>22</v>
      </c>
      <c r="D62" s="11"/>
      <c r="E62" s="10"/>
      <c r="F62" s="9"/>
      <c r="G62" s="21"/>
      <c r="H62" s="24"/>
    </row>
    <row r="63" spans="1:8" ht="30" customHeight="1">
      <c r="A63" s="76" t="s">
        <v>78</v>
      </c>
      <c r="B63" s="78" t="s">
        <v>301</v>
      </c>
      <c r="C63" s="64" t="s">
        <v>79</v>
      </c>
      <c r="D63" s="65" t="s">
        <v>127</v>
      </c>
      <c r="E63" s="66" t="s">
        <v>62</v>
      </c>
      <c r="F63" s="72">
        <v>50</v>
      </c>
      <c r="G63" s="68"/>
      <c r="H63" s="75">
        <f>ROUND(G63,2)*F63</f>
        <v>0</v>
      </c>
    </row>
    <row r="64" spans="1:8" ht="36" customHeight="1">
      <c r="A64" s="21"/>
      <c r="B64" s="13"/>
      <c r="C64" s="38" t="s">
        <v>24</v>
      </c>
      <c r="D64" s="11"/>
      <c r="E64" s="10"/>
      <c r="F64" s="9"/>
      <c r="G64" s="21"/>
      <c r="H64" s="24"/>
    </row>
    <row r="65" spans="1:8" ht="30" customHeight="1">
      <c r="A65" s="76" t="s">
        <v>108</v>
      </c>
      <c r="B65" s="78" t="s">
        <v>302</v>
      </c>
      <c r="C65" s="64" t="s">
        <v>133</v>
      </c>
      <c r="D65" s="65" t="s">
        <v>220</v>
      </c>
      <c r="E65" s="66" t="s">
        <v>41</v>
      </c>
      <c r="F65" s="72">
        <v>7</v>
      </c>
      <c r="G65" s="68"/>
      <c r="H65" s="75">
        <f>ROUND(G65,2)*F65</f>
        <v>0</v>
      </c>
    </row>
    <row r="66" spans="1:8" ht="30" customHeight="1">
      <c r="A66" s="76" t="s">
        <v>109</v>
      </c>
      <c r="B66" s="78" t="s">
        <v>303</v>
      </c>
      <c r="C66" s="64" t="s">
        <v>134</v>
      </c>
      <c r="D66" s="65" t="s">
        <v>220</v>
      </c>
      <c r="E66" s="66" t="s">
        <v>41</v>
      </c>
      <c r="F66" s="72">
        <v>3</v>
      </c>
      <c r="G66" s="68"/>
      <c r="H66" s="75">
        <f>ROUND(G66,2)*F66</f>
        <v>0</v>
      </c>
    </row>
    <row r="67" spans="1:8" ht="30" customHeight="1">
      <c r="A67" s="76" t="s">
        <v>110</v>
      </c>
      <c r="B67" s="78" t="s">
        <v>304</v>
      </c>
      <c r="C67" s="64" t="s">
        <v>135</v>
      </c>
      <c r="D67" s="65" t="s">
        <v>220</v>
      </c>
      <c r="E67" s="66" t="s">
        <v>41</v>
      </c>
      <c r="F67" s="72">
        <v>1</v>
      </c>
      <c r="G67" s="68"/>
      <c r="H67" s="75">
        <f>ROUND(G67,2)*F67</f>
        <v>0</v>
      </c>
    </row>
    <row r="68" spans="1:8" ht="36" customHeight="1">
      <c r="A68" s="21"/>
      <c r="B68" s="17"/>
      <c r="C68" s="38" t="s">
        <v>25</v>
      </c>
      <c r="D68" s="11"/>
      <c r="E68" s="8"/>
      <c r="F68" s="11"/>
      <c r="G68" s="21"/>
      <c r="H68" s="24"/>
    </row>
    <row r="69" spans="1:8" ht="30" customHeight="1">
      <c r="A69" s="74" t="s">
        <v>81</v>
      </c>
      <c r="B69" s="78" t="s">
        <v>305</v>
      </c>
      <c r="C69" s="64" t="s">
        <v>82</v>
      </c>
      <c r="D69" s="65" t="s">
        <v>221</v>
      </c>
      <c r="E69" s="66"/>
      <c r="F69" s="67"/>
      <c r="G69" s="70"/>
      <c r="H69" s="69"/>
    </row>
    <row r="70" spans="1:8" ht="30" customHeight="1">
      <c r="A70" s="74" t="s">
        <v>83</v>
      </c>
      <c r="B70" s="71" t="s">
        <v>35</v>
      </c>
      <c r="C70" s="64" t="s">
        <v>84</v>
      </c>
      <c r="D70" s="65"/>
      <c r="E70" s="66" t="s">
        <v>34</v>
      </c>
      <c r="F70" s="67">
        <v>50</v>
      </c>
      <c r="G70" s="68"/>
      <c r="H70" s="69">
        <f>ROUND(G70,2)*F70</f>
        <v>0</v>
      </c>
    </row>
    <row r="71" spans="1:8" ht="36" customHeight="1">
      <c r="A71" s="21"/>
      <c r="B71" s="6"/>
      <c r="C71" s="38" t="s">
        <v>26</v>
      </c>
      <c r="D71" s="11"/>
      <c r="E71" s="10"/>
      <c r="F71" s="9"/>
      <c r="G71" s="21"/>
      <c r="H71" s="24"/>
    </row>
    <row r="72" spans="1:8" ht="36" customHeight="1">
      <c r="A72" s="21"/>
      <c r="B72" s="6" t="s">
        <v>306</v>
      </c>
      <c r="C72" s="95" t="s">
        <v>292</v>
      </c>
      <c r="D72" s="65" t="s">
        <v>201</v>
      </c>
      <c r="E72" s="66" t="s">
        <v>62</v>
      </c>
      <c r="F72" s="72">
        <v>7</v>
      </c>
      <c r="G72" s="68"/>
      <c r="H72" s="69">
        <f>ROUND(G72,2)*F72</f>
        <v>0</v>
      </c>
    </row>
    <row r="73" spans="1:8" ht="36" customHeight="1">
      <c r="A73" s="21"/>
      <c r="B73" s="6" t="s">
        <v>307</v>
      </c>
      <c r="C73" s="95" t="s">
        <v>280</v>
      </c>
      <c r="D73" s="65"/>
      <c r="E73" s="66" t="s">
        <v>62</v>
      </c>
      <c r="F73" s="72">
        <v>5</v>
      </c>
      <c r="G73" s="68"/>
      <c r="H73" s="69">
        <f>ROUND(G73,2)*F73</f>
        <v>0</v>
      </c>
    </row>
    <row r="74" spans="1:8" ht="30" customHeight="1" thickBot="1">
      <c r="A74" s="22"/>
      <c r="B74" s="42" t="str">
        <f>B6</f>
        <v>A</v>
      </c>
      <c r="C74" s="108" t="str">
        <f>C6</f>
        <v>York Avenue at Main Street - Intersection Improvements and Associated Works</v>
      </c>
      <c r="D74" s="109"/>
      <c r="E74" s="109"/>
      <c r="F74" s="110"/>
      <c r="G74" s="22" t="s">
        <v>17</v>
      </c>
      <c r="H74" s="22">
        <f>SUM(H6:H73)</f>
        <v>0</v>
      </c>
    </row>
    <row r="75" spans="1:8" ht="30" customHeight="1" thickTop="1">
      <c r="A75" s="44"/>
      <c r="B75" s="43" t="s">
        <v>13</v>
      </c>
      <c r="C75" s="105" t="s">
        <v>224</v>
      </c>
      <c r="D75" s="106"/>
      <c r="E75" s="106"/>
      <c r="F75" s="107"/>
      <c r="G75" s="44"/>
      <c r="H75" s="45"/>
    </row>
    <row r="76" spans="1:8" ht="36" customHeight="1">
      <c r="A76" s="21"/>
      <c r="B76" s="17"/>
      <c r="C76" s="37" t="s">
        <v>19</v>
      </c>
      <c r="D76" s="11"/>
      <c r="E76" s="9" t="s">
        <v>2</v>
      </c>
      <c r="F76" s="9" t="s">
        <v>2</v>
      </c>
      <c r="G76" s="21" t="s">
        <v>2</v>
      </c>
      <c r="H76" s="24"/>
    </row>
    <row r="77" spans="1:8" ht="43.5" customHeight="1">
      <c r="A77" s="79" t="s">
        <v>37</v>
      </c>
      <c r="B77" s="78" t="s">
        <v>85</v>
      </c>
      <c r="C77" s="64" t="s">
        <v>38</v>
      </c>
      <c r="D77" s="65" t="s">
        <v>286</v>
      </c>
      <c r="E77" s="66" t="s">
        <v>32</v>
      </c>
      <c r="F77" s="67">
        <v>5</v>
      </c>
      <c r="G77" s="68"/>
      <c r="H77" s="69">
        <f>ROUND(G77,2)*F77</f>
        <v>0</v>
      </c>
    </row>
    <row r="78" spans="1:8" ht="30" customHeight="1">
      <c r="A78" s="76" t="s">
        <v>151</v>
      </c>
      <c r="B78" s="78" t="s">
        <v>86</v>
      </c>
      <c r="C78" s="64" t="s">
        <v>153</v>
      </c>
      <c r="D78" s="65" t="s">
        <v>140</v>
      </c>
      <c r="E78" s="66" t="s">
        <v>32</v>
      </c>
      <c r="F78" s="67">
        <v>2</v>
      </c>
      <c r="G78" s="68"/>
      <c r="H78" s="69">
        <f>ROUND(G78,2)*F78</f>
        <v>0</v>
      </c>
    </row>
    <row r="79" spans="1:8" ht="36" customHeight="1">
      <c r="A79" s="21"/>
      <c r="B79" s="17"/>
      <c r="C79" s="38" t="s">
        <v>20</v>
      </c>
      <c r="D79" s="11"/>
      <c r="E79" s="8"/>
      <c r="F79" s="11"/>
      <c r="G79" s="21"/>
      <c r="H79" s="24"/>
    </row>
    <row r="80" spans="1:8" ht="30" customHeight="1">
      <c r="A80" s="74" t="s">
        <v>42</v>
      </c>
      <c r="B80" s="78" t="s">
        <v>87</v>
      </c>
      <c r="C80" s="64" t="s">
        <v>43</v>
      </c>
      <c r="D80" s="65" t="s">
        <v>159</v>
      </c>
      <c r="E80" s="66"/>
      <c r="F80" s="67"/>
      <c r="G80" s="70"/>
      <c r="H80" s="69"/>
    </row>
    <row r="81" spans="1:8" ht="43.5" customHeight="1">
      <c r="A81" s="74" t="s">
        <v>226</v>
      </c>
      <c r="B81" s="71" t="s">
        <v>35</v>
      </c>
      <c r="C81" s="64" t="s">
        <v>227</v>
      </c>
      <c r="D81" s="65" t="s">
        <v>2</v>
      </c>
      <c r="E81" s="66" t="s">
        <v>34</v>
      </c>
      <c r="F81" s="67">
        <v>5</v>
      </c>
      <c r="G81" s="68"/>
      <c r="H81" s="69">
        <f>ROUND(G81,2)*F81</f>
        <v>0</v>
      </c>
    </row>
    <row r="82" spans="1:8" ht="30" customHeight="1">
      <c r="A82" s="74" t="s">
        <v>47</v>
      </c>
      <c r="B82" s="78" t="s">
        <v>88</v>
      </c>
      <c r="C82" s="64" t="s">
        <v>48</v>
      </c>
      <c r="D82" s="65" t="s">
        <v>160</v>
      </c>
      <c r="E82" s="66"/>
      <c r="F82" s="67"/>
      <c r="G82" s="70"/>
      <c r="H82" s="69"/>
    </row>
    <row r="83" spans="1:8" ht="30" customHeight="1">
      <c r="A83" s="74" t="s">
        <v>114</v>
      </c>
      <c r="B83" s="71" t="s">
        <v>35</v>
      </c>
      <c r="C83" s="64" t="s">
        <v>115</v>
      </c>
      <c r="D83" s="65" t="s">
        <v>2</v>
      </c>
      <c r="E83" s="66" t="s">
        <v>41</v>
      </c>
      <c r="F83" s="67">
        <v>15</v>
      </c>
      <c r="G83" s="68"/>
      <c r="H83" s="69">
        <f>ROUND(G83,2)*F83</f>
        <v>0</v>
      </c>
    </row>
    <row r="84" spans="1:8" ht="30" customHeight="1">
      <c r="A84" s="74" t="s">
        <v>49</v>
      </c>
      <c r="B84" s="78" t="s">
        <v>89</v>
      </c>
      <c r="C84" s="64" t="s">
        <v>50</v>
      </c>
      <c r="D84" s="65" t="s">
        <v>160</v>
      </c>
      <c r="E84" s="66"/>
      <c r="F84" s="67"/>
      <c r="G84" s="70"/>
      <c r="H84" s="69"/>
    </row>
    <row r="85" spans="1:8" ht="30" customHeight="1">
      <c r="A85" s="74" t="s">
        <v>51</v>
      </c>
      <c r="B85" s="71" t="s">
        <v>35</v>
      </c>
      <c r="C85" s="64" t="s">
        <v>52</v>
      </c>
      <c r="D85" s="65" t="s">
        <v>2</v>
      </c>
      <c r="E85" s="66" t="s">
        <v>41</v>
      </c>
      <c r="F85" s="67">
        <v>10</v>
      </c>
      <c r="G85" s="68"/>
      <c r="H85" s="69">
        <f>ROUND(G85,2)*F85</f>
        <v>0</v>
      </c>
    </row>
    <row r="86" spans="1:8" ht="30" customHeight="1">
      <c r="A86" s="74" t="s">
        <v>53</v>
      </c>
      <c r="B86" s="71" t="s">
        <v>44</v>
      </c>
      <c r="C86" s="64" t="s">
        <v>54</v>
      </c>
      <c r="D86" s="65" t="s">
        <v>2</v>
      </c>
      <c r="E86" s="66" t="s">
        <v>41</v>
      </c>
      <c r="F86" s="67">
        <v>10</v>
      </c>
      <c r="G86" s="68"/>
      <c r="H86" s="69">
        <f>ROUND(G86,2)*F86</f>
        <v>0</v>
      </c>
    </row>
    <row r="87" spans="1:8" ht="43.5" customHeight="1">
      <c r="A87" s="74" t="s">
        <v>161</v>
      </c>
      <c r="B87" s="78" t="s">
        <v>90</v>
      </c>
      <c r="C87" s="64" t="s">
        <v>162</v>
      </c>
      <c r="D87" s="65" t="s">
        <v>116</v>
      </c>
      <c r="E87" s="66"/>
      <c r="F87" s="67"/>
      <c r="G87" s="70"/>
      <c r="H87" s="69"/>
    </row>
    <row r="88" spans="1:8" ht="30" customHeight="1">
      <c r="A88" s="74" t="s">
        <v>163</v>
      </c>
      <c r="B88" s="71" t="s">
        <v>35</v>
      </c>
      <c r="C88" s="64" t="s">
        <v>164</v>
      </c>
      <c r="D88" s="65" t="s">
        <v>2</v>
      </c>
      <c r="E88" s="66" t="s">
        <v>34</v>
      </c>
      <c r="F88" s="67">
        <v>6</v>
      </c>
      <c r="G88" s="68"/>
      <c r="H88" s="69">
        <f>ROUND(G88,2)*F88</f>
        <v>0</v>
      </c>
    </row>
    <row r="89" spans="1:8" ht="30" customHeight="1">
      <c r="A89" s="74" t="s">
        <v>167</v>
      </c>
      <c r="B89" s="71" t="s">
        <v>44</v>
      </c>
      <c r="C89" s="64" t="s">
        <v>168</v>
      </c>
      <c r="D89" s="65" t="s">
        <v>2</v>
      </c>
      <c r="E89" s="66" t="s">
        <v>34</v>
      </c>
      <c r="F89" s="67">
        <v>1</v>
      </c>
      <c r="G89" s="68"/>
      <c r="H89" s="69">
        <f>ROUND(G89,2)*F89</f>
        <v>0</v>
      </c>
    </row>
    <row r="90" spans="1:8" ht="43.5" customHeight="1">
      <c r="A90" s="74" t="s">
        <v>170</v>
      </c>
      <c r="B90" s="78" t="s">
        <v>92</v>
      </c>
      <c r="C90" s="64" t="s">
        <v>171</v>
      </c>
      <c r="D90" s="65" t="s">
        <v>116</v>
      </c>
      <c r="E90" s="66"/>
      <c r="F90" s="67"/>
      <c r="G90" s="70"/>
      <c r="H90" s="69"/>
    </row>
    <row r="91" spans="1:8" ht="30" customHeight="1">
      <c r="A91" s="74" t="s">
        <v>172</v>
      </c>
      <c r="B91" s="71" t="s">
        <v>35</v>
      </c>
      <c r="C91" s="64" t="s">
        <v>165</v>
      </c>
      <c r="D91" s="65" t="s">
        <v>173</v>
      </c>
      <c r="E91" s="66" t="s">
        <v>34</v>
      </c>
      <c r="F91" s="67">
        <v>5</v>
      </c>
      <c r="G91" s="68"/>
      <c r="H91" s="69">
        <f>ROUND(G91,2)*F91</f>
        <v>0</v>
      </c>
    </row>
    <row r="92" spans="1:8" ht="30" customHeight="1">
      <c r="A92" s="74" t="s">
        <v>174</v>
      </c>
      <c r="B92" s="71" t="s">
        <v>44</v>
      </c>
      <c r="C92" s="64" t="s">
        <v>58</v>
      </c>
      <c r="D92" s="65" t="s">
        <v>59</v>
      </c>
      <c r="E92" s="66" t="s">
        <v>34</v>
      </c>
      <c r="F92" s="67">
        <v>10</v>
      </c>
      <c r="G92" s="68"/>
      <c r="H92" s="69">
        <f>ROUND(G92,2)*F92</f>
        <v>0</v>
      </c>
    </row>
    <row r="93" spans="1:8" ht="43.5" customHeight="1">
      <c r="A93" s="74" t="s">
        <v>55</v>
      </c>
      <c r="B93" s="78" t="s">
        <v>96</v>
      </c>
      <c r="C93" s="64" t="s">
        <v>56</v>
      </c>
      <c r="D93" s="65" t="s">
        <v>116</v>
      </c>
      <c r="E93" s="66"/>
      <c r="F93" s="67"/>
      <c r="G93" s="70"/>
      <c r="H93" s="69"/>
    </row>
    <row r="94" spans="1:8" ht="30" customHeight="1">
      <c r="A94" s="74" t="s">
        <v>177</v>
      </c>
      <c r="B94" s="71" t="s">
        <v>35</v>
      </c>
      <c r="C94" s="64" t="s">
        <v>165</v>
      </c>
      <c r="D94" s="65" t="s">
        <v>173</v>
      </c>
      <c r="E94" s="66" t="s">
        <v>34</v>
      </c>
      <c r="F94" s="67">
        <v>16</v>
      </c>
      <c r="G94" s="68"/>
      <c r="H94" s="69">
        <f>ROUND(G94,2)*F94</f>
        <v>0</v>
      </c>
    </row>
    <row r="95" spans="1:8" ht="30" customHeight="1">
      <c r="A95" s="74" t="s">
        <v>57</v>
      </c>
      <c r="B95" s="71" t="s">
        <v>238</v>
      </c>
      <c r="C95" s="64" t="s">
        <v>58</v>
      </c>
      <c r="D95" s="65" t="s">
        <v>59</v>
      </c>
      <c r="E95" s="66"/>
      <c r="F95" s="67"/>
      <c r="G95" s="70"/>
      <c r="H95" s="69"/>
    </row>
    <row r="96" spans="1:8" ht="30" customHeight="1">
      <c r="A96" s="74" t="s">
        <v>60</v>
      </c>
      <c r="B96" s="71" t="s">
        <v>178</v>
      </c>
      <c r="C96" s="64" t="s">
        <v>181</v>
      </c>
      <c r="D96" s="65"/>
      <c r="E96" s="66" t="s">
        <v>34</v>
      </c>
      <c r="F96" s="67">
        <v>15</v>
      </c>
      <c r="G96" s="68"/>
      <c r="H96" s="69">
        <f>ROUND(G96,2)*F96</f>
        <v>0</v>
      </c>
    </row>
    <row r="97" spans="1:8" ht="30" customHeight="1">
      <c r="A97" s="74" t="s">
        <v>61</v>
      </c>
      <c r="B97" s="71" t="s">
        <v>180</v>
      </c>
      <c r="C97" s="64" t="s">
        <v>183</v>
      </c>
      <c r="D97" s="65" t="s">
        <v>2</v>
      </c>
      <c r="E97" s="66" t="s">
        <v>34</v>
      </c>
      <c r="F97" s="67">
        <v>110</v>
      </c>
      <c r="G97" s="68"/>
      <c r="H97" s="69">
        <f>ROUND(G97,2)*F97</f>
        <v>0</v>
      </c>
    </row>
    <row r="98" spans="1:8" ht="30" customHeight="1">
      <c r="A98" s="74" t="s">
        <v>184</v>
      </c>
      <c r="B98" s="78" t="s">
        <v>97</v>
      </c>
      <c r="C98" s="64" t="s">
        <v>186</v>
      </c>
      <c r="D98" s="65" t="s">
        <v>187</v>
      </c>
      <c r="E98" s="66"/>
      <c r="F98" s="67"/>
      <c r="G98" s="70"/>
      <c r="H98" s="69"/>
    </row>
    <row r="99" spans="1:8" ht="30" customHeight="1">
      <c r="A99" s="74" t="s">
        <v>188</v>
      </c>
      <c r="B99" s="71" t="s">
        <v>35</v>
      </c>
      <c r="C99" s="64" t="s">
        <v>285</v>
      </c>
      <c r="D99" s="65" t="s">
        <v>2</v>
      </c>
      <c r="E99" s="66" t="s">
        <v>62</v>
      </c>
      <c r="F99" s="67">
        <v>35</v>
      </c>
      <c r="G99" s="68"/>
      <c r="H99" s="69">
        <f>ROUND(G99,2)*F99</f>
        <v>0</v>
      </c>
    </row>
    <row r="100" spans="1:8" ht="30" customHeight="1">
      <c r="A100" s="74" t="s">
        <v>189</v>
      </c>
      <c r="B100" s="129" t="s">
        <v>44</v>
      </c>
      <c r="C100" s="130" t="s">
        <v>190</v>
      </c>
      <c r="D100" s="131" t="s">
        <v>2</v>
      </c>
      <c r="E100" s="132" t="s">
        <v>62</v>
      </c>
      <c r="F100" s="133">
        <v>17</v>
      </c>
      <c r="G100" s="134"/>
      <c r="H100" s="135">
        <f>ROUND(G100,2)*F100</f>
        <v>0</v>
      </c>
    </row>
    <row r="101" spans="1:8" ht="30" customHeight="1">
      <c r="A101" s="74" t="s">
        <v>191</v>
      </c>
      <c r="B101" s="78" t="s">
        <v>100</v>
      </c>
      <c r="C101" s="64" t="s">
        <v>192</v>
      </c>
      <c r="D101" s="65" t="s">
        <v>187</v>
      </c>
      <c r="E101" s="66"/>
      <c r="F101" s="67"/>
      <c r="G101" s="70"/>
      <c r="H101" s="69"/>
    </row>
    <row r="102" spans="1:8" ht="30" customHeight="1">
      <c r="A102" s="74" t="s">
        <v>193</v>
      </c>
      <c r="B102" s="71" t="s">
        <v>35</v>
      </c>
      <c r="C102" s="64" t="s">
        <v>246</v>
      </c>
      <c r="D102" s="65" t="s">
        <v>194</v>
      </c>
      <c r="E102" s="66" t="s">
        <v>62</v>
      </c>
      <c r="F102" s="67">
        <v>17</v>
      </c>
      <c r="G102" s="68"/>
      <c r="H102" s="69">
        <f>ROUND(G102,2)*F102</f>
        <v>0</v>
      </c>
    </row>
    <row r="103" spans="1:8" ht="30" customHeight="1">
      <c r="A103" s="74" t="s">
        <v>195</v>
      </c>
      <c r="B103" s="71" t="s">
        <v>44</v>
      </c>
      <c r="C103" s="64" t="s">
        <v>249</v>
      </c>
      <c r="D103" s="65" t="s">
        <v>196</v>
      </c>
      <c r="E103" s="66" t="s">
        <v>62</v>
      </c>
      <c r="F103" s="67">
        <v>8</v>
      </c>
      <c r="G103" s="68"/>
      <c r="H103" s="69">
        <f>ROUND(G103,2)*F103</f>
        <v>0</v>
      </c>
    </row>
    <row r="104" spans="1:8" ht="30" customHeight="1">
      <c r="A104" s="74" t="s">
        <v>197</v>
      </c>
      <c r="B104" s="71" t="s">
        <v>63</v>
      </c>
      <c r="C104" s="64" t="s">
        <v>198</v>
      </c>
      <c r="D104" s="65" t="s">
        <v>199</v>
      </c>
      <c r="E104" s="66" t="s">
        <v>62</v>
      </c>
      <c r="F104" s="67">
        <v>35</v>
      </c>
      <c r="G104" s="68"/>
      <c r="H104" s="69">
        <f>ROUND(G104,2)*F104</f>
        <v>0</v>
      </c>
    </row>
    <row r="105" spans="1:8" ht="30" customHeight="1">
      <c r="A105" s="74" t="s">
        <v>64</v>
      </c>
      <c r="B105" s="78" t="s">
        <v>101</v>
      </c>
      <c r="C105" s="64" t="s">
        <v>65</v>
      </c>
      <c r="D105" s="65" t="s">
        <v>187</v>
      </c>
      <c r="E105" s="66"/>
      <c r="F105" s="67"/>
      <c r="G105" s="70"/>
      <c r="H105" s="69"/>
    </row>
    <row r="106" spans="1:8" ht="30" customHeight="1">
      <c r="A106" s="74" t="s">
        <v>66</v>
      </c>
      <c r="B106" s="71" t="s">
        <v>35</v>
      </c>
      <c r="C106" s="64" t="s">
        <v>246</v>
      </c>
      <c r="D106" s="65" t="s">
        <v>228</v>
      </c>
      <c r="E106" s="66"/>
      <c r="F106" s="67"/>
      <c r="G106" s="69"/>
      <c r="H106" s="69"/>
    </row>
    <row r="107" spans="1:8" ht="30" customHeight="1">
      <c r="A107" s="74" t="s">
        <v>105</v>
      </c>
      <c r="B107" s="71" t="s">
        <v>178</v>
      </c>
      <c r="C107" s="64" t="s">
        <v>229</v>
      </c>
      <c r="D107" s="65"/>
      <c r="E107" s="66" t="s">
        <v>62</v>
      </c>
      <c r="F107" s="67">
        <v>10</v>
      </c>
      <c r="G107" s="68"/>
      <c r="H107" s="69">
        <f>ROUND(G107,2)*F107</f>
        <v>0</v>
      </c>
    </row>
    <row r="108" spans="1:8" ht="30" customHeight="1">
      <c r="A108" s="74" t="s">
        <v>230</v>
      </c>
      <c r="B108" s="78" t="s">
        <v>102</v>
      </c>
      <c r="C108" s="64" t="s">
        <v>231</v>
      </c>
      <c r="D108" s="65" t="s">
        <v>117</v>
      </c>
      <c r="E108" s="66" t="s">
        <v>34</v>
      </c>
      <c r="F108" s="67">
        <v>10</v>
      </c>
      <c r="G108" s="68"/>
      <c r="H108" s="69">
        <f>ROUND(G108,2)*F108</f>
        <v>0</v>
      </c>
    </row>
    <row r="109" spans="1:8" ht="36" customHeight="1">
      <c r="A109" s="21"/>
      <c r="B109" s="7"/>
      <c r="C109" s="38" t="s">
        <v>21</v>
      </c>
      <c r="D109" s="11"/>
      <c r="E109" s="9"/>
      <c r="F109" s="9"/>
      <c r="G109" s="21"/>
      <c r="H109" s="24"/>
    </row>
    <row r="110" spans="1:8" ht="43.5" customHeight="1">
      <c r="A110" s="76" t="s">
        <v>76</v>
      </c>
      <c r="B110" s="78" t="s">
        <v>104</v>
      </c>
      <c r="C110" s="64" t="s">
        <v>77</v>
      </c>
      <c r="D110" s="65" t="s">
        <v>201</v>
      </c>
      <c r="E110" s="66"/>
      <c r="F110" s="72"/>
      <c r="G110" s="70"/>
      <c r="H110" s="75"/>
    </row>
    <row r="111" spans="1:8" ht="43.5" customHeight="1">
      <c r="A111" s="76" t="s">
        <v>119</v>
      </c>
      <c r="B111" s="71" t="s">
        <v>35</v>
      </c>
      <c r="C111" s="64" t="s">
        <v>120</v>
      </c>
      <c r="D111" s="65"/>
      <c r="E111" s="66" t="s">
        <v>34</v>
      </c>
      <c r="F111" s="72">
        <v>6</v>
      </c>
      <c r="G111" s="68"/>
      <c r="H111" s="75">
        <f>ROUND(G111,2)*F111</f>
        <v>0</v>
      </c>
    </row>
    <row r="112" spans="1:8" ht="36" customHeight="1">
      <c r="A112" s="21"/>
      <c r="B112" s="13"/>
      <c r="C112" s="38" t="s">
        <v>24</v>
      </c>
      <c r="D112" s="11"/>
      <c r="E112" s="10"/>
      <c r="F112" s="9"/>
      <c r="G112" s="21"/>
      <c r="H112" s="24"/>
    </row>
    <row r="113" spans="1:8" ht="43.5" customHeight="1">
      <c r="A113" s="76" t="s">
        <v>80</v>
      </c>
      <c r="B113" s="78" t="s">
        <v>278</v>
      </c>
      <c r="C113" s="64" t="s">
        <v>130</v>
      </c>
      <c r="D113" s="65" t="s">
        <v>220</v>
      </c>
      <c r="E113" s="66" t="s">
        <v>41</v>
      </c>
      <c r="F113" s="72">
        <v>1</v>
      </c>
      <c r="G113" s="68"/>
      <c r="H113" s="75">
        <f>ROUND(G113,2)*F113</f>
        <v>0</v>
      </c>
    </row>
    <row r="114" spans="1:8" ht="30" customHeight="1">
      <c r="A114" s="76" t="s">
        <v>108</v>
      </c>
      <c r="B114" s="78" t="s">
        <v>279</v>
      </c>
      <c r="C114" s="64" t="s">
        <v>133</v>
      </c>
      <c r="D114" s="65" t="s">
        <v>220</v>
      </c>
      <c r="E114" s="66" t="s">
        <v>41</v>
      </c>
      <c r="F114" s="72">
        <v>2</v>
      </c>
      <c r="G114" s="68"/>
      <c r="H114" s="75">
        <f>ROUND(G114,2)*F114</f>
        <v>0</v>
      </c>
    </row>
    <row r="115" spans="1:8" ht="36" customHeight="1">
      <c r="A115" s="21"/>
      <c r="B115" s="17"/>
      <c r="C115" s="38" t="s">
        <v>25</v>
      </c>
      <c r="D115" s="11"/>
      <c r="E115" s="8"/>
      <c r="F115" s="11"/>
      <c r="G115" s="21"/>
      <c r="H115" s="24"/>
    </row>
    <row r="116" spans="1:8" ht="30" customHeight="1">
      <c r="A116" s="74" t="s">
        <v>81</v>
      </c>
      <c r="B116" s="78" t="s">
        <v>185</v>
      </c>
      <c r="C116" s="64" t="s">
        <v>82</v>
      </c>
      <c r="D116" s="65" t="s">
        <v>221</v>
      </c>
      <c r="E116" s="66"/>
      <c r="F116" s="67"/>
      <c r="G116" s="70"/>
      <c r="H116" s="69"/>
    </row>
    <row r="117" spans="1:8" ht="30" customHeight="1">
      <c r="A117" s="74" t="s">
        <v>222</v>
      </c>
      <c r="B117" s="71" t="s">
        <v>35</v>
      </c>
      <c r="C117" s="64" t="s">
        <v>223</v>
      </c>
      <c r="D117" s="65"/>
      <c r="E117" s="66" t="s">
        <v>34</v>
      </c>
      <c r="F117" s="67">
        <v>5</v>
      </c>
      <c r="G117" s="68"/>
      <c r="H117" s="69">
        <f>ROUND(G117,2)*F117</f>
        <v>0</v>
      </c>
    </row>
    <row r="118" spans="1:8" ht="30" customHeight="1">
      <c r="A118" s="74" t="s">
        <v>83</v>
      </c>
      <c r="B118" s="71" t="s">
        <v>44</v>
      </c>
      <c r="C118" s="64" t="s">
        <v>84</v>
      </c>
      <c r="D118" s="65"/>
      <c r="E118" s="66" t="s">
        <v>34</v>
      </c>
      <c r="F118" s="67">
        <v>20</v>
      </c>
      <c r="G118" s="68"/>
      <c r="H118" s="69">
        <f>ROUND(G118,2)*F118</f>
        <v>0</v>
      </c>
    </row>
    <row r="119" spans="1:8" ht="30" customHeight="1" thickBot="1">
      <c r="A119" s="46"/>
      <c r="B119" s="42" t="str">
        <f>B75</f>
        <v>B</v>
      </c>
      <c r="C119" s="108" t="str">
        <f>C75</f>
        <v>Henderson Highway at Whellam's Lane - Intersection Improvements and Associated Works</v>
      </c>
      <c r="D119" s="109"/>
      <c r="E119" s="109"/>
      <c r="F119" s="110"/>
      <c r="G119" s="46" t="s">
        <v>17</v>
      </c>
      <c r="H119" s="46">
        <f>SUM(H75:H118)</f>
        <v>0</v>
      </c>
    </row>
    <row r="120" spans="1:8" ht="30" customHeight="1" thickTop="1">
      <c r="A120" s="44"/>
      <c r="B120" s="43" t="s">
        <v>14</v>
      </c>
      <c r="C120" s="105" t="s">
        <v>232</v>
      </c>
      <c r="D120" s="106"/>
      <c r="E120" s="106"/>
      <c r="F120" s="107"/>
      <c r="G120" s="44"/>
      <c r="H120" s="45"/>
    </row>
    <row r="121" spans="1:8" ht="36" customHeight="1">
      <c r="A121" s="21"/>
      <c r="B121" s="17"/>
      <c r="C121" s="37" t="s">
        <v>19</v>
      </c>
      <c r="D121" s="11"/>
      <c r="E121" s="9" t="s">
        <v>2</v>
      </c>
      <c r="F121" s="9" t="s">
        <v>2</v>
      </c>
      <c r="G121" s="21" t="s">
        <v>2</v>
      </c>
      <c r="H121" s="24"/>
    </row>
    <row r="122" spans="1:8" ht="43.5" customHeight="1">
      <c r="A122" s="79" t="s">
        <v>37</v>
      </c>
      <c r="B122" s="78" t="s">
        <v>118</v>
      </c>
      <c r="C122" s="64" t="s">
        <v>38</v>
      </c>
      <c r="D122" s="65" t="s">
        <v>286</v>
      </c>
      <c r="E122" s="66" t="s">
        <v>32</v>
      </c>
      <c r="F122" s="67">
        <v>1</v>
      </c>
      <c r="G122" s="68"/>
      <c r="H122" s="69">
        <f>ROUND(G122,2)*F122</f>
        <v>0</v>
      </c>
    </row>
    <row r="123" spans="1:8" ht="36" customHeight="1">
      <c r="A123" s="21"/>
      <c r="B123" s="17"/>
      <c r="C123" s="38" t="s">
        <v>20</v>
      </c>
      <c r="D123" s="11"/>
      <c r="E123" s="8"/>
      <c r="F123" s="11"/>
      <c r="G123" s="21"/>
      <c r="H123" s="24"/>
    </row>
    <row r="124" spans="1:8" ht="30" customHeight="1">
      <c r="A124" s="74" t="s">
        <v>91</v>
      </c>
      <c r="B124" s="78" t="s">
        <v>122</v>
      </c>
      <c r="C124" s="64" t="s">
        <v>93</v>
      </c>
      <c r="D124" s="65" t="s">
        <v>140</v>
      </c>
      <c r="E124" s="66"/>
      <c r="F124" s="67"/>
      <c r="G124" s="70"/>
      <c r="H124" s="69"/>
    </row>
    <row r="125" spans="1:8" ht="30" customHeight="1">
      <c r="A125" s="74" t="s">
        <v>94</v>
      </c>
      <c r="B125" s="71" t="s">
        <v>35</v>
      </c>
      <c r="C125" s="64" t="s">
        <v>95</v>
      </c>
      <c r="D125" s="65" t="s">
        <v>2</v>
      </c>
      <c r="E125" s="66" t="s">
        <v>34</v>
      </c>
      <c r="F125" s="67">
        <v>10</v>
      </c>
      <c r="G125" s="68"/>
      <c r="H125" s="69">
        <f>ROUND(G125,2)*F125</f>
        <v>0</v>
      </c>
    </row>
    <row r="126" spans="1:8" ht="43.5" customHeight="1">
      <c r="A126" s="74" t="s">
        <v>170</v>
      </c>
      <c r="B126" s="78" t="s">
        <v>124</v>
      </c>
      <c r="C126" s="64" t="s">
        <v>171</v>
      </c>
      <c r="D126" s="65" t="s">
        <v>116</v>
      </c>
      <c r="E126" s="66"/>
      <c r="F126" s="67"/>
      <c r="G126" s="70"/>
      <c r="H126" s="69"/>
    </row>
    <row r="127" spans="1:8" ht="30" customHeight="1">
      <c r="A127" s="74" t="s">
        <v>175</v>
      </c>
      <c r="B127" s="71" t="s">
        <v>35</v>
      </c>
      <c r="C127" s="64" t="s">
        <v>169</v>
      </c>
      <c r="D127" s="65" t="s">
        <v>176</v>
      </c>
      <c r="E127" s="66" t="s">
        <v>34</v>
      </c>
      <c r="F127" s="67">
        <v>10</v>
      </c>
      <c r="G127" s="68"/>
      <c r="H127" s="69">
        <f>ROUND(G127,2)*F127</f>
        <v>0</v>
      </c>
    </row>
    <row r="128" spans="1:8" ht="43.5" customHeight="1">
      <c r="A128" s="74" t="s">
        <v>55</v>
      </c>
      <c r="B128" s="78" t="s">
        <v>125</v>
      </c>
      <c r="C128" s="64" t="s">
        <v>56</v>
      </c>
      <c r="D128" s="65" t="s">
        <v>116</v>
      </c>
      <c r="E128" s="66"/>
      <c r="F128" s="67"/>
      <c r="G128" s="70"/>
      <c r="H128" s="69"/>
    </row>
    <row r="129" spans="1:8" ht="30" customHeight="1">
      <c r="A129" s="74" t="s">
        <v>57</v>
      </c>
      <c r="B129" s="71" t="s">
        <v>236</v>
      </c>
      <c r="C129" s="64" t="s">
        <v>58</v>
      </c>
      <c r="D129" s="65" t="s">
        <v>59</v>
      </c>
      <c r="E129" s="66"/>
      <c r="F129" s="67"/>
      <c r="G129" s="70"/>
      <c r="H129" s="69"/>
    </row>
    <row r="130" spans="1:8" ht="30" customHeight="1">
      <c r="A130" s="74" t="s">
        <v>103</v>
      </c>
      <c r="B130" s="71" t="s">
        <v>178</v>
      </c>
      <c r="C130" s="64" t="s">
        <v>179</v>
      </c>
      <c r="D130" s="65"/>
      <c r="E130" s="66" t="s">
        <v>34</v>
      </c>
      <c r="F130" s="67">
        <v>5</v>
      </c>
      <c r="G130" s="68"/>
      <c r="H130" s="69">
        <f>ROUND(G130,2)*F130</f>
        <v>0</v>
      </c>
    </row>
    <row r="131" spans="1:8" ht="30" customHeight="1">
      <c r="A131" s="74" t="s">
        <v>184</v>
      </c>
      <c r="B131" s="78" t="s">
        <v>215</v>
      </c>
      <c r="C131" s="64" t="s">
        <v>186</v>
      </c>
      <c r="D131" s="65" t="s">
        <v>187</v>
      </c>
      <c r="E131" s="66"/>
      <c r="F131" s="67"/>
      <c r="G131" s="70"/>
      <c r="H131" s="69"/>
    </row>
    <row r="132" spans="1:8" ht="30" customHeight="1">
      <c r="A132" s="74" t="s">
        <v>188</v>
      </c>
      <c r="B132" s="71" t="s">
        <v>35</v>
      </c>
      <c r="C132" s="64" t="s">
        <v>285</v>
      </c>
      <c r="D132" s="65" t="s">
        <v>2</v>
      </c>
      <c r="E132" s="66" t="s">
        <v>62</v>
      </c>
      <c r="F132" s="67">
        <v>2</v>
      </c>
      <c r="G132" s="68"/>
      <c r="H132" s="69">
        <f>ROUND(G132,2)*F132</f>
        <v>0</v>
      </c>
    </row>
    <row r="133" spans="1:8" ht="30" customHeight="1">
      <c r="A133" s="74" t="s">
        <v>189</v>
      </c>
      <c r="B133" s="71" t="s">
        <v>44</v>
      </c>
      <c r="C133" s="64" t="s">
        <v>190</v>
      </c>
      <c r="D133" s="65" t="s">
        <v>2</v>
      </c>
      <c r="E133" s="66" t="s">
        <v>62</v>
      </c>
      <c r="F133" s="67">
        <v>3</v>
      </c>
      <c r="G133" s="68"/>
      <c r="H133" s="69">
        <f>ROUND(G133,2)*F133</f>
        <v>0</v>
      </c>
    </row>
    <row r="134" spans="1:8" ht="30" customHeight="1">
      <c r="A134" s="74" t="s">
        <v>191</v>
      </c>
      <c r="B134" s="78" t="s">
        <v>217</v>
      </c>
      <c r="C134" s="64" t="s">
        <v>192</v>
      </c>
      <c r="D134" s="65" t="s">
        <v>187</v>
      </c>
      <c r="E134" s="66"/>
      <c r="F134" s="67"/>
      <c r="G134" s="70"/>
      <c r="H134" s="69"/>
    </row>
    <row r="135" spans="1:8" ht="30" customHeight="1">
      <c r="A135" s="74" t="s">
        <v>193</v>
      </c>
      <c r="B135" s="71" t="s">
        <v>35</v>
      </c>
      <c r="C135" s="64" t="s">
        <v>246</v>
      </c>
      <c r="D135" s="65" t="s">
        <v>194</v>
      </c>
      <c r="E135" s="66" t="s">
        <v>62</v>
      </c>
      <c r="F135" s="67">
        <v>7</v>
      </c>
      <c r="G135" s="68"/>
      <c r="H135" s="69">
        <f>ROUND(G135,2)*F135</f>
        <v>0</v>
      </c>
    </row>
    <row r="136" spans="1:8" ht="30" customHeight="1">
      <c r="A136" s="74" t="s">
        <v>197</v>
      </c>
      <c r="B136" s="71" t="s">
        <v>44</v>
      </c>
      <c r="C136" s="64" t="s">
        <v>198</v>
      </c>
      <c r="D136" s="65" t="s">
        <v>199</v>
      </c>
      <c r="E136" s="66" t="s">
        <v>62</v>
      </c>
      <c r="F136" s="67">
        <v>3</v>
      </c>
      <c r="G136" s="68"/>
      <c r="H136" s="69">
        <f>ROUND(G136,2)*F136</f>
        <v>0</v>
      </c>
    </row>
    <row r="137" spans="1:8" ht="30" customHeight="1">
      <c r="A137" s="74" t="s">
        <v>230</v>
      </c>
      <c r="B137" s="78" t="s">
        <v>308</v>
      </c>
      <c r="C137" s="64" t="s">
        <v>231</v>
      </c>
      <c r="D137" s="65" t="s">
        <v>117</v>
      </c>
      <c r="E137" s="66" t="s">
        <v>34</v>
      </c>
      <c r="F137" s="67">
        <v>2</v>
      </c>
      <c r="G137" s="68"/>
      <c r="H137" s="69">
        <f>ROUND(G137,2)*F137</f>
        <v>0</v>
      </c>
    </row>
    <row r="138" spans="1:8" ht="30" customHeight="1" thickBot="1">
      <c r="A138" s="46"/>
      <c r="B138" s="42" t="str">
        <f>B120</f>
        <v>C</v>
      </c>
      <c r="C138" s="108" t="str">
        <f>C120</f>
        <v>Osborne Street East Side River Avenue to Roslyn Road - Narrowing of Approach</v>
      </c>
      <c r="D138" s="109"/>
      <c r="E138" s="109"/>
      <c r="F138" s="110"/>
      <c r="G138" s="46" t="s">
        <v>17</v>
      </c>
      <c r="H138" s="46">
        <f>SUM(H120:H137)</f>
        <v>0</v>
      </c>
    </row>
    <row r="139" spans="1:8" ht="30" customHeight="1" thickTop="1">
      <c r="A139" s="44"/>
      <c r="B139" s="43" t="s">
        <v>15</v>
      </c>
      <c r="C139" s="105" t="s">
        <v>281</v>
      </c>
      <c r="D139" s="113"/>
      <c r="E139" s="113"/>
      <c r="F139" s="114"/>
      <c r="G139" s="44"/>
      <c r="H139" s="45"/>
    </row>
    <row r="140" spans="1:8" ht="36" customHeight="1">
      <c r="A140" s="21"/>
      <c r="B140" s="17"/>
      <c r="C140" s="37" t="s">
        <v>19</v>
      </c>
      <c r="D140" s="11"/>
      <c r="E140" s="9" t="s">
        <v>2</v>
      </c>
      <c r="F140" s="9" t="s">
        <v>2</v>
      </c>
      <c r="G140" s="21" t="s">
        <v>2</v>
      </c>
      <c r="H140" s="24"/>
    </row>
    <row r="141" spans="1:8" ht="43.5" customHeight="1">
      <c r="A141" s="81" t="s">
        <v>37</v>
      </c>
      <c r="B141" s="78" t="s">
        <v>126</v>
      </c>
      <c r="C141" s="64" t="s">
        <v>38</v>
      </c>
      <c r="D141" s="65" t="s">
        <v>286</v>
      </c>
      <c r="E141" s="66" t="s">
        <v>32</v>
      </c>
      <c r="F141" s="67">
        <v>45</v>
      </c>
      <c r="G141" s="68"/>
      <c r="H141" s="69">
        <f>ROUND(G141,2)*F141</f>
        <v>0</v>
      </c>
    </row>
    <row r="142" spans="1:8" ht="30" customHeight="1">
      <c r="A142" s="77" t="s">
        <v>39</v>
      </c>
      <c r="B142" s="78" t="s">
        <v>128</v>
      </c>
      <c r="C142" s="64" t="s">
        <v>40</v>
      </c>
      <c r="D142" s="65" t="s">
        <v>140</v>
      </c>
      <c r="E142" s="66" t="s">
        <v>34</v>
      </c>
      <c r="F142" s="67">
        <v>170</v>
      </c>
      <c r="G142" s="68"/>
      <c r="H142" s="69">
        <f>ROUND(G142,2)*F142</f>
        <v>0</v>
      </c>
    </row>
    <row r="143" spans="1:8" ht="36" customHeight="1">
      <c r="A143" s="21"/>
      <c r="B143" s="126"/>
      <c r="C143" s="38" t="s">
        <v>20</v>
      </c>
      <c r="D143" s="11"/>
      <c r="E143" s="8"/>
      <c r="F143" s="11"/>
      <c r="G143" s="21"/>
      <c r="H143" s="24"/>
    </row>
    <row r="144" spans="1:8" ht="30" customHeight="1">
      <c r="A144" s="74" t="s">
        <v>49</v>
      </c>
      <c r="B144" s="78" t="s">
        <v>309</v>
      </c>
      <c r="C144" s="64" t="s">
        <v>50</v>
      </c>
      <c r="D144" s="65" t="s">
        <v>160</v>
      </c>
      <c r="E144" s="66"/>
      <c r="F144" s="67"/>
      <c r="G144" s="70"/>
      <c r="H144" s="69"/>
    </row>
    <row r="145" spans="1:8" ht="30" customHeight="1">
      <c r="A145" s="74"/>
      <c r="B145" s="71" t="s">
        <v>35</v>
      </c>
      <c r="C145" s="64" t="s">
        <v>233</v>
      </c>
      <c r="D145" s="65" t="s">
        <v>2</v>
      </c>
      <c r="E145" s="66" t="s">
        <v>41</v>
      </c>
      <c r="F145" s="67">
        <v>95</v>
      </c>
      <c r="G145" s="68"/>
      <c r="H145" s="69">
        <f>ROUND(G145,2)*F145</f>
        <v>0</v>
      </c>
    </row>
    <row r="146" spans="1:8" ht="43.5" customHeight="1">
      <c r="A146" s="74" t="s">
        <v>161</v>
      </c>
      <c r="B146" s="78" t="s">
        <v>219</v>
      </c>
      <c r="C146" s="64" t="s">
        <v>162</v>
      </c>
      <c r="D146" s="65" t="s">
        <v>116</v>
      </c>
      <c r="E146" s="66"/>
      <c r="F146" s="67"/>
      <c r="G146" s="70"/>
      <c r="H146" s="69"/>
    </row>
    <row r="147" spans="1:8" ht="30" customHeight="1">
      <c r="A147" s="74" t="s">
        <v>166</v>
      </c>
      <c r="B147" s="71" t="s">
        <v>35</v>
      </c>
      <c r="C147" s="64" t="s">
        <v>58</v>
      </c>
      <c r="D147" s="65" t="s">
        <v>2</v>
      </c>
      <c r="E147" s="66" t="s">
        <v>34</v>
      </c>
      <c r="F147" s="67">
        <v>550</v>
      </c>
      <c r="G147" s="68"/>
      <c r="H147" s="69">
        <f>ROUND(G147,2)*F147</f>
        <v>0</v>
      </c>
    </row>
    <row r="148" spans="1:8" ht="43.5" customHeight="1">
      <c r="A148" s="82" t="s">
        <v>170</v>
      </c>
      <c r="B148" s="78" t="s">
        <v>310</v>
      </c>
      <c r="C148" s="64" t="s">
        <v>171</v>
      </c>
      <c r="D148" s="65" t="s">
        <v>116</v>
      </c>
      <c r="E148" s="66"/>
      <c r="F148" s="67"/>
      <c r="G148" s="70"/>
      <c r="H148" s="69">
        <f>ROUND(G148,2)*F148</f>
        <v>0</v>
      </c>
    </row>
    <row r="149" spans="1:8" ht="43.5" customHeight="1">
      <c r="A149" s="82"/>
      <c r="B149" s="83" t="s">
        <v>35</v>
      </c>
      <c r="C149" s="84" t="s">
        <v>348</v>
      </c>
      <c r="D149" s="85" t="s">
        <v>293</v>
      </c>
      <c r="E149" s="86" t="s">
        <v>34</v>
      </c>
      <c r="F149" s="67">
        <v>550</v>
      </c>
      <c r="G149" s="68"/>
      <c r="H149" s="69">
        <f>ROUND(G149,2)*F149</f>
        <v>0</v>
      </c>
    </row>
    <row r="150" spans="1:8" ht="30" customHeight="1">
      <c r="A150" s="87" t="s">
        <v>216</v>
      </c>
      <c r="B150" s="127" t="s">
        <v>311</v>
      </c>
      <c r="C150" s="84" t="s">
        <v>218</v>
      </c>
      <c r="D150" s="85" t="s">
        <v>289</v>
      </c>
      <c r="E150" s="88"/>
      <c r="F150" s="89"/>
      <c r="G150" s="90"/>
      <c r="H150" s="91">
        <f>F150*ROUND(G150,2)</f>
        <v>0</v>
      </c>
    </row>
    <row r="151" spans="1:8" ht="19.5" customHeight="1">
      <c r="A151" s="87"/>
      <c r="B151" s="83" t="s">
        <v>236</v>
      </c>
      <c r="C151" s="84" t="s">
        <v>237</v>
      </c>
      <c r="D151" s="85"/>
      <c r="E151" s="86" t="s">
        <v>34</v>
      </c>
      <c r="F151" s="89">
        <v>65</v>
      </c>
      <c r="G151" s="92"/>
      <c r="H151" s="91">
        <f>F151*ROUND(G151,2)</f>
        <v>0</v>
      </c>
    </row>
    <row r="152" spans="1:8" ht="19.5" customHeight="1">
      <c r="A152" s="87"/>
      <c r="B152" s="83" t="s">
        <v>238</v>
      </c>
      <c r="C152" s="84" t="s">
        <v>239</v>
      </c>
      <c r="D152" s="85"/>
      <c r="E152" s="86" t="s">
        <v>34</v>
      </c>
      <c r="F152" s="89">
        <v>130</v>
      </c>
      <c r="G152" s="92"/>
      <c r="H152" s="91">
        <f>F152*ROUND(G152,2)</f>
        <v>0</v>
      </c>
    </row>
    <row r="153" spans="1:8" ht="43.5" customHeight="1">
      <c r="A153" s="82" t="s">
        <v>55</v>
      </c>
      <c r="B153" s="78" t="s">
        <v>312</v>
      </c>
      <c r="C153" s="64" t="s">
        <v>56</v>
      </c>
      <c r="D153" s="65" t="s">
        <v>116</v>
      </c>
      <c r="E153" s="66"/>
      <c r="F153" s="67"/>
      <c r="G153" s="70"/>
      <c r="H153" s="69"/>
    </row>
    <row r="154" spans="1:8" ht="30" customHeight="1">
      <c r="A154" s="82" t="s">
        <v>57</v>
      </c>
      <c r="B154" s="71" t="s">
        <v>35</v>
      </c>
      <c r="C154" s="64" t="s">
        <v>58</v>
      </c>
      <c r="D154" s="65" t="s">
        <v>59</v>
      </c>
      <c r="E154" s="66"/>
      <c r="F154" s="67"/>
      <c r="G154" s="70"/>
      <c r="H154" s="69"/>
    </row>
    <row r="155" spans="1:8" ht="30" customHeight="1">
      <c r="A155" s="74" t="s">
        <v>103</v>
      </c>
      <c r="B155" s="71" t="s">
        <v>178</v>
      </c>
      <c r="C155" s="64" t="s">
        <v>179</v>
      </c>
      <c r="D155" s="65"/>
      <c r="E155" s="66" t="s">
        <v>34</v>
      </c>
      <c r="F155" s="67">
        <v>60</v>
      </c>
      <c r="G155" s="68"/>
      <c r="H155" s="69">
        <f>ROUND(G155,2)*F155</f>
        <v>0</v>
      </c>
    </row>
    <row r="156" spans="1:8" ht="30" customHeight="1">
      <c r="A156" s="82" t="s">
        <v>60</v>
      </c>
      <c r="B156" s="71" t="s">
        <v>180</v>
      </c>
      <c r="C156" s="64" t="s">
        <v>181</v>
      </c>
      <c r="D156" s="65"/>
      <c r="E156" s="66" t="s">
        <v>34</v>
      </c>
      <c r="F156" s="67">
        <v>120</v>
      </c>
      <c r="G156" s="68"/>
      <c r="H156" s="69">
        <f>ROUND(G156,2)*F156</f>
        <v>0</v>
      </c>
    </row>
    <row r="157" spans="1:8" ht="30" customHeight="1">
      <c r="A157" s="82" t="s">
        <v>61</v>
      </c>
      <c r="B157" s="71" t="s">
        <v>182</v>
      </c>
      <c r="C157" s="64" t="s">
        <v>183</v>
      </c>
      <c r="D157" s="65" t="s">
        <v>2</v>
      </c>
      <c r="E157" s="66" t="s">
        <v>34</v>
      </c>
      <c r="F157" s="67">
        <v>800</v>
      </c>
      <c r="G157" s="68"/>
      <c r="H157" s="69">
        <f>ROUND(G157,2)*F157</f>
        <v>0</v>
      </c>
    </row>
    <row r="158" spans="1:8" ht="30" customHeight="1">
      <c r="A158" s="74" t="s">
        <v>240</v>
      </c>
      <c r="B158" s="71" t="s">
        <v>44</v>
      </c>
      <c r="C158" s="64" t="s">
        <v>169</v>
      </c>
      <c r="D158" s="65" t="s">
        <v>176</v>
      </c>
      <c r="E158" s="66" t="s">
        <v>34</v>
      </c>
      <c r="F158" s="67">
        <v>500</v>
      </c>
      <c r="G158" s="68"/>
      <c r="H158" s="69">
        <f>ROUND(G158,2)*F158</f>
        <v>0</v>
      </c>
    </row>
    <row r="159" spans="1:8" ht="30" customHeight="1">
      <c r="A159" s="82"/>
      <c r="B159" s="71" t="s">
        <v>63</v>
      </c>
      <c r="C159" s="64" t="s">
        <v>241</v>
      </c>
      <c r="D159" s="65" t="s">
        <v>295</v>
      </c>
      <c r="E159" s="66"/>
      <c r="F159" s="67"/>
      <c r="G159" s="70"/>
      <c r="H159" s="69"/>
    </row>
    <row r="160" spans="1:8" ht="30" customHeight="1">
      <c r="A160" s="82"/>
      <c r="B160" s="71" t="s">
        <v>178</v>
      </c>
      <c r="C160" s="64" t="s">
        <v>179</v>
      </c>
      <c r="D160" s="65"/>
      <c r="E160" s="66" t="s">
        <v>34</v>
      </c>
      <c r="F160" s="67">
        <v>10</v>
      </c>
      <c r="G160" s="68"/>
      <c r="H160" s="69">
        <f>ROUND(G160,2)*F160</f>
        <v>0</v>
      </c>
    </row>
    <row r="161" spans="1:8" ht="30" customHeight="1">
      <c r="A161" s="82"/>
      <c r="B161" s="129" t="s">
        <v>180</v>
      </c>
      <c r="C161" s="130" t="s">
        <v>181</v>
      </c>
      <c r="D161" s="131"/>
      <c r="E161" s="132" t="s">
        <v>34</v>
      </c>
      <c r="F161" s="133">
        <v>30</v>
      </c>
      <c r="G161" s="134"/>
      <c r="H161" s="135">
        <f>ROUND(G161,2)*F161</f>
        <v>0</v>
      </c>
    </row>
    <row r="162" spans="1:8" ht="30" customHeight="1">
      <c r="A162" s="74" t="s">
        <v>184</v>
      </c>
      <c r="B162" s="78" t="s">
        <v>313</v>
      </c>
      <c r="C162" s="64" t="s">
        <v>186</v>
      </c>
      <c r="D162" s="65" t="s">
        <v>187</v>
      </c>
      <c r="E162" s="66"/>
      <c r="F162" s="67"/>
      <c r="G162" s="70"/>
      <c r="H162" s="69"/>
    </row>
    <row r="163" spans="1:8" ht="30" customHeight="1">
      <c r="A163" s="74" t="s">
        <v>188</v>
      </c>
      <c r="B163" s="71" t="s">
        <v>35</v>
      </c>
      <c r="C163" s="64" t="s">
        <v>242</v>
      </c>
      <c r="D163" s="65" t="s">
        <v>2</v>
      </c>
      <c r="E163" s="66" t="s">
        <v>62</v>
      </c>
      <c r="F163" s="67">
        <v>200</v>
      </c>
      <c r="G163" s="68"/>
      <c r="H163" s="69">
        <f>ROUND(G163,2)*F163</f>
        <v>0</v>
      </c>
    </row>
    <row r="164" spans="1:8" ht="30" customHeight="1">
      <c r="A164" s="74" t="s">
        <v>243</v>
      </c>
      <c r="B164" s="71" t="s">
        <v>44</v>
      </c>
      <c r="C164" s="64" t="s">
        <v>244</v>
      </c>
      <c r="D164" s="65"/>
      <c r="E164" s="66" t="s">
        <v>62</v>
      </c>
      <c r="F164" s="67">
        <v>20</v>
      </c>
      <c r="G164" s="68"/>
      <c r="H164" s="69">
        <f>ROUND(G164,2)*F164</f>
        <v>0</v>
      </c>
    </row>
    <row r="165" spans="1:8" ht="30" customHeight="1">
      <c r="A165" s="74" t="s">
        <v>189</v>
      </c>
      <c r="B165" s="71" t="s">
        <v>63</v>
      </c>
      <c r="C165" s="64" t="s">
        <v>190</v>
      </c>
      <c r="D165" s="65" t="s">
        <v>2</v>
      </c>
      <c r="E165" s="66" t="s">
        <v>62</v>
      </c>
      <c r="F165" s="67">
        <v>30</v>
      </c>
      <c r="G165" s="68"/>
      <c r="H165" s="69">
        <f>ROUND(G165,2)*F165</f>
        <v>0</v>
      </c>
    </row>
    <row r="166" spans="1:8" ht="30" customHeight="1">
      <c r="A166" s="82" t="s">
        <v>64</v>
      </c>
      <c r="B166" s="78" t="s">
        <v>314</v>
      </c>
      <c r="C166" s="64" t="s">
        <v>65</v>
      </c>
      <c r="D166" s="65" t="s">
        <v>187</v>
      </c>
      <c r="E166" s="66"/>
      <c r="F166" s="67"/>
      <c r="G166" s="70"/>
      <c r="H166" s="69"/>
    </row>
    <row r="167" spans="1:8" ht="30" customHeight="1">
      <c r="A167" s="82" t="s">
        <v>66</v>
      </c>
      <c r="B167" s="71" t="s">
        <v>35</v>
      </c>
      <c r="C167" s="64" t="s">
        <v>246</v>
      </c>
      <c r="D167" s="65" t="s">
        <v>228</v>
      </c>
      <c r="E167" s="66"/>
      <c r="F167" s="67"/>
      <c r="G167" s="69"/>
      <c r="H167" s="69"/>
    </row>
    <row r="168" spans="1:8" ht="30" customHeight="1">
      <c r="A168" s="82" t="s">
        <v>105</v>
      </c>
      <c r="B168" s="71" t="s">
        <v>178</v>
      </c>
      <c r="C168" s="64" t="s">
        <v>229</v>
      </c>
      <c r="D168" s="65"/>
      <c r="E168" s="66" t="s">
        <v>62</v>
      </c>
      <c r="F168" s="67">
        <v>15</v>
      </c>
      <c r="G168" s="68"/>
      <c r="H168" s="69">
        <f aca="true" t="shared" si="1" ref="H168:H174">ROUND(G168,2)*F168</f>
        <v>0</v>
      </c>
    </row>
    <row r="169" spans="1:8" ht="30" customHeight="1">
      <c r="A169" s="82" t="s">
        <v>67</v>
      </c>
      <c r="B169" s="71" t="s">
        <v>180</v>
      </c>
      <c r="C169" s="64" t="s">
        <v>344</v>
      </c>
      <c r="D169" s="65"/>
      <c r="E169" s="66" t="s">
        <v>62</v>
      </c>
      <c r="F169" s="67">
        <v>90</v>
      </c>
      <c r="G169" s="68"/>
      <c r="H169" s="69">
        <f t="shared" si="1"/>
        <v>0</v>
      </c>
    </row>
    <row r="170" spans="1:8" ht="30" customHeight="1">
      <c r="A170" s="82" t="s">
        <v>247</v>
      </c>
      <c r="B170" s="71" t="s">
        <v>182</v>
      </c>
      <c r="C170" s="64" t="s">
        <v>345</v>
      </c>
      <c r="D170" s="65" t="s">
        <v>2</v>
      </c>
      <c r="E170" s="66" t="s">
        <v>62</v>
      </c>
      <c r="F170" s="67">
        <v>255</v>
      </c>
      <c r="G170" s="68"/>
      <c r="H170" s="69">
        <f t="shared" si="1"/>
        <v>0</v>
      </c>
    </row>
    <row r="171" spans="1:8" ht="30" customHeight="1">
      <c r="A171" s="82" t="s">
        <v>248</v>
      </c>
      <c r="B171" s="71" t="s">
        <v>44</v>
      </c>
      <c r="C171" s="64" t="s">
        <v>249</v>
      </c>
      <c r="D171" s="65" t="s">
        <v>196</v>
      </c>
      <c r="E171" s="66" t="s">
        <v>62</v>
      </c>
      <c r="F171" s="67">
        <v>95</v>
      </c>
      <c r="G171" s="68"/>
      <c r="H171" s="69">
        <f t="shared" si="1"/>
        <v>0</v>
      </c>
    </row>
    <row r="172" spans="1:8" ht="30" customHeight="1">
      <c r="A172" s="82" t="s">
        <v>197</v>
      </c>
      <c r="B172" s="71" t="s">
        <v>63</v>
      </c>
      <c r="C172" s="64" t="s">
        <v>198</v>
      </c>
      <c r="D172" s="65" t="s">
        <v>199</v>
      </c>
      <c r="E172" s="66" t="s">
        <v>62</v>
      </c>
      <c r="F172" s="67">
        <v>100</v>
      </c>
      <c r="G172" s="68"/>
      <c r="H172" s="69">
        <f t="shared" si="1"/>
        <v>0</v>
      </c>
    </row>
    <row r="173" spans="1:8" ht="43.5" customHeight="1">
      <c r="A173" s="82" t="s">
        <v>69</v>
      </c>
      <c r="B173" s="78" t="s">
        <v>315</v>
      </c>
      <c r="C173" s="64" t="s">
        <v>70</v>
      </c>
      <c r="D173" s="65" t="s">
        <v>202</v>
      </c>
      <c r="E173" s="66" t="s">
        <v>34</v>
      </c>
      <c r="F173" s="67">
        <v>200</v>
      </c>
      <c r="G173" s="68"/>
      <c r="H173" s="69">
        <f t="shared" si="1"/>
        <v>0</v>
      </c>
    </row>
    <row r="174" spans="1:8" ht="30" customHeight="1">
      <c r="A174" s="82" t="s">
        <v>230</v>
      </c>
      <c r="B174" s="78" t="s">
        <v>316</v>
      </c>
      <c r="C174" s="64" t="s">
        <v>231</v>
      </c>
      <c r="D174" s="65" t="s">
        <v>117</v>
      </c>
      <c r="E174" s="66" t="s">
        <v>34</v>
      </c>
      <c r="F174" s="67">
        <v>20</v>
      </c>
      <c r="G174" s="68"/>
      <c r="H174" s="69">
        <f t="shared" si="1"/>
        <v>0</v>
      </c>
    </row>
    <row r="175" spans="1:8" ht="48" customHeight="1">
      <c r="A175" s="21"/>
      <c r="B175" s="6"/>
      <c r="C175" s="38" t="s">
        <v>23</v>
      </c>
      <c r="D175" s="11"/>
      <c r="E175" s="10"/>
      <c r="F175" s="9"/>
      <c r="G175" s="21"/>
      <c r="H175" s="24"/>
    </row>
    <row r="176" spans="1:8" ht="30" customHeight="1">
      <c r="A176" s="77" t="s">
        <v>251</v>
      </c>
      <c r="B176" s="78" t="s">
        <v>317</v>
      </c>
      <c r="C176" s="64" t="s">
        <v>252</v>
      </c>
      <c r="D176" s="65" t="s">
        <v>253</v>
      </c>
      <c r="E176" s="66"/>
      <c r="F176" s="72"/>
      <c r="G176" s="70"/>
      <c r="H176" s="75"/>
    </row>
    <row r="177" spans="1:8" ht="30" customHeight="1">
      <c r="A177" s="77" t="s">
        <v>254</v>
      </c>
      <c r="B177" s="71" t="s">
        <v>35</v>
      </c>
      <c r="C177" s="64" t="s">
        <v>255</v>
      </c>
      <c r="D177" s="65"/>
      <c r="E177" s="66" t="s">
        <v>41</v>
      </c>
      <c r="F177" s="72">
        <v>1</v>
      </c>
      <c r="G177" s="68"/>
      <c r="H177" s="75">
        <f>ROUND(G177,2)*F177</f>
        <v>0</v>
      </c>
    </row>
    <row r="178" spans="1:8" ht="30" customHeight="1">
      <c r="A178" s="77" t="s">
        <v>256</v>
      </c>
      <c r="B178" s="78" t="s">
        <v>318</v>
      </c>
      <c r="C178" s="64" t="s">
        <v>258</v>
      </c>
      <c r="D178" s="65" t="s">
        <v>253</v>
      </c>
      <c r="E178" s="66" t="s">
        <v>62</v>
      </c>
      <c r="F178" s="72">
        <v>2</v>
      </c>
      <c r="G178" s="68"/>
      <c r="H178" s="75">
        <f>ROUND(G178,2)*F178</f>
        <v>0</v>
      </c>
    </row>
    <row r="179" spans="1:8" ht="36" customHeight="1">
      <c r="A179" s="21"/>
      <c r="B179" s="13"/>
      <c r="C179" s="38" t="s">
        <v>24</v>
      </c>
      <c r="D179" s="11"/>
      <c r="E179" s="10"/>
      <c r="F179" s="9"/>
      <c r="G179" s="21"/>
      <c r="H179" s="24"/>
    </row>
    <row r="180" spans="1:8" ht="43.5" customHeight="1">
      <c r="A180" s="77" t="s">
        <v>80</v>
      </c>
      <c r="B180" s="78" t="s">
        <v>319</v>
      </c>
      <c r="C180" s="64" t="s">
        <v>130</v>
      </c>
      <c r="D180" s="65" t="s">
        <v>220</v>
      </c>
      <c r="E180" s="66" t="s">
        <v>41</v>
      </c>
      <c r="F180" s="72">
        <v>1</v>
      </c>
      <c r="G180" s="68"/>
      <c r="H180" s="75">
        <f>ROUND(G180,2)*F180</f>
        <v>0</v>
      </c>
    </row>
    <row r="181" spans="1:8" ht="30" customHeight="1">
      <c r="A181" s="77" t="s">
        <v>106</v>
      </c>
      <c r="B181" s="78" t="s">
        <v>320</v>
      </c>
      <c r="C181" s="64" t="s">
        <v>131</v>
      </c>
      <c r="D181" s="65" t="s">
        <v>253</v>
      </c>
      <c r="E181" s="66"/>
      <c r="F181" s="72"/>
      <c r="G181" s="69"/>
      <c r="H181" s="75"/>
    </row>
    <row r="182" spans="1:8" ht="30" customHeight="1">
      <c r="A182" s="77" t="s">
        <v>132</v>
      </c>
      <c r="B182" s="71" t="s">
        <v>35</v>
      </c>
      <c r="C182" s="64" t="s">
        <v>260</v>
      </c>
      <c r="D182" s="65"/>
      <c r="E182" s="66" t="s">
        <v>107</v>
      </c>
      <c r="F182" s="93">
        <v>0.1</v>
      </c>
      <c r="G182" s="68"/>
      <c r="H182" s="75">
        <f>ROUND(G182,2)*F182</f>
        <v>0</v>
      </c>
    </row>
    <row r="183" spans="1:8" ht="30" customHeight="1">
      <c r="A183" s="77" t="s">
        <v>108</v>
      </c>
      <c r="B183" s="78" t="s">
        <v>321</v>
      </c>
      <c r="C183" s="64" t="s">
        <v>133</v>
      </c>
      <c r="D183" s="65" t="s">
        <v>220</v>
      </c>
      <c r="E183" s="66" t="s">
        <v>41</v>
      </c>
      <c r="F183" s="72">
        <v>5</v>
      </c>
      <c r="G183" s="68"/>
      <c r="H183" s="75">
        <f>ROUND(G183,2)*F183</f>
        <v>0</v>
      </c>
    </row>
    <row r="184" spans="1:8" ht="30" customHeight="1">
      <c r="A184" s="77" t="s">
        <v>109</v>
      </c>
      <c r="B184" s="78" t="s">
        <v>322</v>
      </c>
      <c r="C184" s="64" t="s">
        <v>134</v>
      </c>
      <c r="D184" s="65" t="s">
        <v>220</v>
      </c>
      <c r="E184" s="66" t="s">
        <v>41</v>
      </c>
      <c r="F184" s="72">
        <v>3</v>
      </c>
      <c r="G184" s="68"/>
      <c r="H184" s="75">
        <f>ROUND(G184,2)*F184</f>
        <v>0</v>
      </c>
    </row>
    <row r="185" spans="1:8" ht="30" customHeight="1">
      <c r="A185" s="77" t="s">
        <v>110</v>
      </c>
      <c r="B185" s="78" t="s">
        <v>323</v>
      </c>
      <c r="C185" s="64" t="s">
        <v>135</v>
      </c>
      <c r="D185" s="65" t="s">
        <v>220</v>
      </c>
      <c r="E185" s="66" t="s">
        <v>41</v>
      </c>
      <c r="F185" s="72">
        <v>20</v>
      </c>
      <c r="G185" s="68"/>
      <c r="H185" s="75">
        <f>ROUND(G185,2)*F185</f>
        <v>0</v>
      </c>
    </row>
    <row r="186" spans="1:8" ht="30" customHeight="1">
      <c r="A186" s="77" t="s">
        <v>111</v>
      </c>
      <c r="B186" s="136" t="s">
        <v>324</v>
      </c>
      <c r="C186" s="130" t="s">
        <v>136</v>
      </c>
      <c r="D186" s="131" t="s">
        <v>220</v>
      </c>
      <c r="E186" s="132" t="s">
        <v>41</v>
      </c>
      <c r="F186" s="137">
        <v>10</v>
      </c>
      <c r="G186" s="134"/>
      <c r="H186" s="138">
        <f>ROUND(G186,2)*F186</f>
        <v>0</v>
      </c>
    </row>
    <row r="187" spans="1:8" ht="36" customHeight="1">
      <c r="A187" s="21"/>
      <c r="B187" s="17"/>
      <c r="C187" s="38" t="s">
        <v>25</v>
      </c>
      <c r="D187" s="11"/>
      <c r="E187" s="8"/>
      <c r="F187" s="11"/>
      <c r="G187" s="21"/>
      <c r="H187" s="24"/>
    </row>
    <row r="188" spans="1:8" ht="30" customHeight="1">
      <c r="A188" s="82" t="s">
        <v>81</v>
      </c>
      <c r="B188" s="78" t="s">
        <v>325</v>
      </c>
      <c r="C188" s="64" t="s">
        <v>82</v>
      </c>
      <c r="D188" s="65" t="s">
        <v>221</v>
      </c>
      <c r="E188" s="66"/>
      <c r="F188" s="67"/>
      <c r="G188" s="70"/>
      <c r="H188" s="69"/>
    </row>
    <row r="189" spans="1:8" ht="30" customHeight="1">
      <c r="A189" s="82" t="s">
        <v>222</v>
      </c>
      <c r="B189" s="71" t="s">
        <v>35</v>
      </c>
      <c r="C189" s="64" t="s">
        <v>223</v>
      </c>
      <c r="D189" s="65"/>
      <c r="E189" s="66" t="s">
        <v>34</v>
      </c>
      <c r="F189" s="67">
        <v>170</v>
      </c>
      <c r="G189" s="68"/>
      <c r="H189" s="69">
        <f>ROUND(G189,2)*F189</f>
        <v>0</v>
      </c>
    </row>
    <row r="190" spans="1:8" ht="30" customHeight="1">
      <c r="A190" s="82" t="s">
        <v>83</v>
      </c>
      <c r="B190" s="71" t="s">
        <v>44</v>
      </c>
      <c r="C190" s="64" t="s">
        <v>84</v>
      </c>
      <c r="D190" s="65"/>
      <c r="E190" s="66" t="s">
        <v>34</v>
      </c>
      <c r="F190" s="67">
        <v>150</v>
      </c>
      <c r="G190" s="68"/>
      <c r="H190" s="69">
        <f>ROUND(G190,2)*F190</f>
        <v>0</v>
      </c>
    </row>
    <row r="191" spans="1:8" ht="30" customHeight="1">
      <c r="A191" s="82" t="s">
        <v>266</v>
      </c>
      <c r="B191" s="78" t="s">
        <v>326</v>
      </c>
      <c r="C191" s="64" t="s">
        <v>268</v>
      </c>
      <c r="D191" s="65" t="s">
        <v>269</v>
      </c>
      <c r="E191" s="66" t="s">
        <v>34</v>
      </c>
      <c r="F191" s="67">
        <v>90</v>
      </c>
      <c r="G191" s="68"/>
      <c r="H191" s="69">
        <f>ROUND(G191,2)*F191</f>
        <v>0</v>
      </c>
    </row>
    <row r="192" spans="1:8" ht="30" customHeight="1">
      <c r="A192" s="94"/>
      <c r="B192" s="128" t="s">
        <v>327</v>
      </c>
      <c r="C192" s="96" t="s">
        <v>347</v>
      </c>
      <c r="D192" s="97" t="s">
        <v>294</v>
      </c>
      <c r="E192" s="98" t="s">
        <v>41</v>
      </c>
      <c r="F192" s="99">
        <v>5</v>
      </c>
      <c r="G192" s="100"/>
      <c r="H192" s="69">
        <f>ROUND(G192,2)*F192</f>
        <v>0</v>
      </c>
    </row>
    <row r="193" spans="1:8" ht="30" customHeight="1" thickBot="1">
      <c r="A193" s="46"/>
      <c r="B193" s="42" t="str">
        <f>B139</f>
        <v>D</v>
      </c>
      <c r="C193" s="108" t="str">
        <f>C139</f>
        <v>Sidewalk Renewals - Priority I Streets</v>
      </c>
      <c r="D193" s="115"/>
      <c r="E193" s="115"/>
      <c r="F193" s="116"/>
      <c r="G193" s="46" t="s">
        <v>17</v>
      </c>
      <c r="H193" s="46">
        <f>SUM(H139:H192)</f>
        <v>0</v>
      </c>
    </row>
    <row r="194" spans="1:8" ht="30" customHeight="1" thickTop="1">
      <c r="A194" s="47"/>
      <c r="B194" s="43" t="s">
        <v>16</v>
      </c>
      <c r="C194" s="105" t="s">
        <v>282</v>
      </c>
      <c r="D194" s="113"/>
      <c r="E194" s="113"/>
      <c r="F194" s="114"/>
      <c r="G194" s="47"/>
      <c r="H194" s="48"/>
    </row>
    <row r="195" spans="1:8" ht="36" customHeight="1">
      <c r="A195" s="21"/>
      <c r="B195" s="17"/>
      <c r="C195" s="37" t="s">
        <v>19</v>
      </c>
      <c r="D195" s="11"/>
      <c r="E195" s="9" t="s">
        <v>2</v>
      </c>
      <c r="F195" s="9" t="s">
        <v>2</v>
      </c>
      <c r="G195" s="21" t="s">
        <v>2</v>
      </c>
      <c r="H195" s="24"/>
    </row>
    <row r="196" spans="1:8" ht="43.5" customHeight="1">
      <c r="A196" s="81" t="s">
        <v>37</v>
      </c>
      <c r="B196" s="78" t="s">
        <v>129</v>
      </c>
      <c r="C196" s="64" t="s">
        <v>38</v>
      </c>
      <c r="D196" s="65" t="s">
        <v>286</v>
      </c>
      <c r="E196" s="66" t="s">
        <v>32</v>
      </c>
      <c r="F196" s="67">
        <v>45</v>
      </c>
      <c r="G196" s="68"/>
      <c r="H196" s="69">
        <f>ROUND(G196,2)*F196</f>
        <v>0</v>
      </c>
    </row>
    <row r="197" spans="1:8" ht="30" customHeight="1">
      <c r="A197" s="77" t="s">
        <v>39</v>
      </c>
      <c r="B197" s="78" t="s">
        <v>328</v>
      </c>
      <c r="C197" s="64" t="s">
        <v>40</v>
      </c>
      <c r="D197" s="65" t="s">
        <v>140</v>
      </c>
      <c r="E197" s="66" t="s">
        <v>34</v>
      </c>
      <c r="F197" s="67">
        <v>1000</v>
      </c>
      <c r="G197" s="68"/>
      <c r="H197" s="69">
        <f>ROUND(G197,2)*F197</f>
        <v>0</v>
      </c>
    </row>
    <row r="198" spans="1:8" ht="36" customHeight="1">
      <c r="A198" s="21"/>
      <c r="B198" s="126"/>
      <c r="C198" s="38" t="s">
        <v>20</v>
      </c>
      <c r="D198" s="11"/>
      <c r="E198" s="8"/>
      <c r="F198" s="11"/>
      <c r="G198" s="21"/>
      <c r="H198" s="24"/>
    </row>
    <row r="199" spans="1:8" ht="30" customHeight="1">
      <c r="A199" s="82" t="s">
        <v>49</v>
      </c>
      <c r="B199" s="78" t="s">
        <v>329</v>
      </c>
      <c r="C199" s="64" t="s">
        <v>50</v>
      </c>
      <c r="D199" s="65" t="s">
        <v>160</v>
      </c>
      <c r="E199" s="66"/>
      <c r="F199" s="67"/>
      <c r="G199" s="70"/>
      <c r="H199" s="69"/>
    </row>
    <row r="200" spans="1:8" ht="30" customHeight="1">
      <c r="A200" s="82"/>
      <c r="B200" s="71" t="s">
        <v>35</v>
      </c>
      <c r="C200" s="64" t="s">
        <v>233</v>
      </c>
      <c r="D200" s="65" t="s">
        <v>2</v>
      </c>
      <c r="E200" s="66" t="s">
        <v>41</v>
      </c>
      <c r="F200" s="67">
        <v>50</v>
      </c>
      <c r="G200" s="68"/>
      <c r="H200" s="69">
        <f>ROUND(G200,2)*F200</f>
        <v>0</v>
      </c>
    </row>
    <row r="201" spans="1:8" ht="43.5" customHeight="1">
      <c r="A201" s="82" t="s">
        <v>55</v>
      </c>
      <c r="B201" s="78" t="s">
        <v>330</v>
      </c>
      <c r="C201" s="64" t="s">
        <v>56</v>
      </c>
      <c r="D201" s="65" t="s">
        <v>296</v>
      </c>
      <c r="E201" s="66"/>
      <c r="F201" s="67"/>
      <c r="G201" s="70"/>
      <c r="H201" s="69"/>
    </row>
    <row r="202" spans="1:8" ht="30" customHeight="1">
      <c r="A202" s="82" t="s">
        <v>57</v>
      </c>
      <c r="B202" s="71" t="s">
        <v>236</v>
      </c>
      <c r="C202" s="64" t="s">
        <v>271</v>
      </c>
      <c r="D202" s="65" t="s">
        <v>59</v>
      </c>
      <c r="E202" s="66"/>
      <c r="F202" s="67"/>
      <c r="G202" s="70"/>
      <c r="H202" s="69"/>
    </row>
    <row r="203" spans="1:8" ht="30" customHeight="1">
      <c r="A203" s="82" t="s">
        <v>103</v>
      </c>
      <c r="B203" s="71" t="s">
        <v>178</v>
      </c>
      <c r="C203" s="64" t="s">
        <v>179</v>
      </c>
      <c r="D203" s="65"/>
      <c r="E203" s="66" t="s">
        <v>34</v>
      </c>
      <c r="F203" s="67">
        <v>20</v>
      </c>
      <c r="G203" s="68"/>
      <c r="H203" s="69">
        <f>ROUND(G203,2)*F203</f>
        <v>0</v>
      </c>
    </row>
    <row r="204" spans="1:8" ht="30" customHeight="1">
      <c r="A204" s="82" t="s">
        <v>60</v>
      </c>
      <c r="B204" s="71" t="s">
        <v>180</v>
      </c>
      <c r="C204" s="64" t="s">
        <v>181</v>
      </c>
      <c r="D204" s="65"/>
      <c r="E204" s="66" t="s">
        <v>34</v>
      </c>
      <c r="F204" s="67">
        <v>70</v>
      </c>
      <c r="G204" s="68"/>
      <c r="H204" s="69">
        <f>ROUND(G204,2)*F204</f>
        <v>0</v>
      </c>
    </row>
    <row r="205" spans="1:8" ht="30" customHeight="1">
      <c r="A205" s="82" t="s">
        <v>61</v>
      </c>
      <c r="B205" s="71" t="s">
        <v>182</v>
      </c>
      <c r="C205" s="64" t="s">
        <v>183</v>
      </c>
      <c r="D205" s="65" t="s">
        <v>2</v>
      </c>
      <c r="E205" s="66" t="s">
        <v>34</v>
      </c>
      <c r="F205" s="67">
        <v>1000</v>
      </c>
      <c r="G205" s="68"/>
      <c r="H205" s="69">
        <f>ROUND(G205,2)*F205</f>
        <v>0</v>
      </c>
    </row>
    <row r="206" spans="1:8" ht="30" customHeight="1">
      <c r="A206" s="82"/>
      <c r="B206" s="71" t="s">
        <v>238</v>
      </c>
      <c r="C206" s="64" t="s">
        <v>241</v>
      </c>
      <c r="D206" s="65" t="s">
        <v>295</v>
      </c>
      <c r="E206" s="66"/>
      <c r="F206" s="67"/>
      <c r="G206" s="70"/>
      <c r="H206" s="69"/>
    </row>
    <row r="207" spans="1:8" ht="30" customHeight="1">
      <c r="A207" s="82"/>
      <c r="B207" s="71" t="s">
        <v>178</v>
      </c>
      <c r="C207" s="64" t="s">
        <v>179</v>
      </c>
      <c r="D207" s="65"/>
      <c r="E207" s="66" t="s">
        <v>34</v>
      </c>
      <c r="F207" s="67">
        <v>20</v>
      </c>
      <c r="G207" s="68"/>
      <c r="H207" s="69">
        <f>ROUND(G207,2)*F207</f>
        <v>0</v>
      </c>
    </row>
    <row r="208" spans="1:8" ht="30" customHeight="1">
      <c r="A208" s="82"/>
      <c r="B208" s="71" t="s">
        <v>180</v>
      </c>
      <c r="C208" s="64" t="s">
        <v>181</v>
      </c>
      <c r="D208" s="65"/>
      <c r="E208" s="66" t="s">
        <v>34</v>
      </c>
      <c r="F208" s="67">
        <v>60</v>
      </c>
      <c r="G208" s="68"/>
      <c r="H208" s="69">
        <f>ROUND(G208,2)*F208</f>
        <v>0</v>
      </c>
    </row>
    <row r="209" spans="1:8" ht="43.5" customHeight="1">
      <c r="A209" s="82" t="s">
        <v>272</v>
      </c>
      <c r="B209" s="78" t="s">
        <v>331</v>
      </c>
      <c r="C209" s="64" t="s">
        <v>273</v>
      </c>
      <c r="D209" s="65" t="s">
        <v>116</v>
      </c>
      <c r="E209" s="66" t="s">
        <v>34</v>
      </c>
      <c r="F209" s="72">
        <v>40</v>
      </c>
      <c r="G209" s="68"/>
      <c r="H209" s="69">
        <f>ROUND(G209,2)*F209</f>
        <v>0</v>
      </c>
    </row>
    <row r="210" spans="1:8" ht="30" customHeight="1">
      <c r="A210" s="82" t="s">
        <v>274</v>
      </c>
      <c r="B210" s="78" t="s">
        <v>332</v>
      </c>
      <c r="C210" s="64" t="s">
        <v>275</v>
      </c>
      <c r="D210" s="65" t="s">
        <v>116</v>
      </c>
      <c r="E210" s="66" t="s">
        <v>34</v>
      </c>
      <c r="F210" s="67">
        <v>30</v>
      </c>
      <c r="G210" s="68"/>
      <c r="H210" s="69">
        <f>ROUND(G210,2)*F210</f>
        <v>0</v>
      </c>
    </row>
    <row r="211" spans="1:8" ht="30" customHeight="1">
      <c r="A211" s="82" t="s">
        <v>276</v>
      </c>
      <c r="B211" s="78" t="s">
        <v>333</v>
      </c>
      <c r="C211" s="64" t="s">
        <v>277</v>
      </c>
      <c r="D211" s="65" t="s">
        <v>116</v>
      </c>
      <c r="E211" s="66" t="s">
        <v>34</v>
      </c>
      <c r="F211" s="67">
        <v>30</v>
      </c>
      <c r="G211" s="68"/>
      <c r="H211" s="69">
        <f>ROUND(G211,2)*F211</f>
        <v>0</v>
      </c>
    </row>
    <row r="212" spans="1:8" ht="30" customHeight="1">
      <c r="A212" s="82" t="s">
        <v>64</v>
      </c>
      <c r="B212" s="78" t="s">
        <v>334</v>
      </c>
      <c r="C212" s="64" t="s">
        <v>65</v>
      </c>
      <c r="D212" s="65" t="s">
        <v>187</v>
      </c>
      <c r="E212" s="66"/>
      <c r="F212" s="67"/>
      <c r="G212" s="70"/>
      <c r="H212" s="69"/>
    </row>
    <row r="213" spans="1:8" ht="30" customHeight="1">
      <c r="A213" s="82" t="s">
        <v>66</v>
      </c>
      <c r="B213" s="71" t="s">
        <v>35</v>
      </c>
      <c r="C213" s="64" t="s">
        <v>246</v>
      </c>
      <c r="D213" s="65" t="s">
        <v>228</v>
      </c>
      <c r="E213" s="66"/>
      <c r="F213" s="67"/>
      <c r="G213" s="69"/>
      <c r="H213" s="69"/>
    </row>
    <row r="214" spans="1:8" ht="30" customHeight="1">
      <c r="A214" s="82" t="s">
        <v>105</v>
      </c>
      <c r="B214" s="71" t="s">
        <v>178</v>
      </c>
      <c r="C214" s="64" t="s">
        <v>229</v>
      </c>
      <c r="D214" s="65"/>
      <c r="E214" s="66" t="s">
        <v>62</v>
      </c>
      <c r="F214" s="67">
        <v>5</v>
      </c>
      <c r="G214" s="68"/>
      <c r="H214" s="69">
        <f aca="true" t="shared" si="2" ref="H214:H219">ROUND(G214,2)*F214</f>
        <v>0</v>
      </c>
    </row>
    <row r="215" spans="1:8" ht="30" customHeight="1">
      <c r="A215" s="82" t="s">
        <v>67</v>
      </c>
      <c r="B215" s="71" t="s">
        <v>180</v>
      </c>
      <c r="C215" s="64" t="s">
        <v>344</v>
      </c>
      <c r="D215" s="65"/>
      <c r="E215" s="66" t="s">
        <v>62</v>
      </c>
      <c r="F215" s="67">
        <v>15</v>
      </c>
      <c r="G215" s="68"/>
      <c r="H215" s="69">
        <f t="shared" si="2"/>
        <v>0</v>
      </c>
    </row>
    <row r="216" spans="1:8" ht="30" customHeight="1">
      <c r="A216" s="82" t="s">
        <v>248</v>
      </c>
      <c r="B216" s="71" t="s">
        <v>44</v>
      </c>
      <c r="C216" s="64" t="s">
        <v>249</v>
      </c>
      <c r="D216" s="65" t="s">
        <v>196</v>
      </c>
      <c r="E216" s="66" t="s">
        <v>62</v>
      </c>
      <c r="F216" s="67">
        <v>30</v>
      </c>
      <c r="G216" s="68"/>
      <c r="H216" s="69">
        <f t="shared" si="2"/>
        <v>0</v>
      </c>
    </row>
    <row r="217" spans="1:8" ht="30" customHeight="1">
      <c r="A217" s="82" t="s">
        <v>197</v>
      </c>
      <c r="B217" s="71" t="s">
        <v>63</v>
      </c>
      <c r="C217" s="64" t="s">
        <v>198</v>
      </c>
      <c r="D217" s="65" t="s">
        <v>199</v>
      </c>
      <c r="E217" s="66" t="s">
        <v>62</v>
      </c>
      <c r="F217" s="67">
        <v>40</v>
      </c>
      <c r="G217" s="68"/>
      <c r="H217" s="69">
        <f t="shared" si="2"/>
        <v>0</v>
      </c>
    </row>
    <row r="218" spans="1:8" ht="43.5" customHeight="1">
      <c r="A218" s="82" t="s">
        <v>69</v>
      </c>
      <c r="B218" s="136" t="s">
        <v>335</v>
      </c>
      <c r="C218" s="130" t="s">
        <v>70</v>
      </c>
      <c r="D218" s="131" t="s">
        <v>202</v>
      </c>
      <c r="E218" s="132" t="s">
        <v>34</v>
      </c>
      <c r="F218" s="133">
        <v>10</v>
      </c>
      <c r="G218" s="134"/>
      <c r="H218" s="135">
        <f t="shared" si="2"/>
        <v>0</v>
      </c>
    </row>
    <row r="219" spans="1:8" ht="30" customHeight="1">
      <c r="A219" s="82" t="s">
        <v>230</v>
      </c>
      <c r="B219" s="78" t="s">
        <v>336</v>
      </c>
      <c r="C219" s="64" t="s">
        <v>231</v>
      </c>
      <c r="D219" s="65" t="s">
        <v>117</v>
      </c>
      <c r="E219" s="66" t="s">
        <v>34</v>
      </c>
      <c r="F219" s="67">
        <v>10</v>
      </c>
      <c r="G219" s="68"/>
      <c r="H219" s="69">
        <f t="shared" si="2"/>
        <v>0</v>
      </c>
    </row>
    <row r="220" spans="1:8" ht="36" customHeight="1">
      <c r="A220" s="21"/>
      <c r="B220" s="6"/>
      <c r="C220" s="38" t="s">
        <v>24</v>
      </c>
      <c r="D220" s="11"/>
      <c r="E220" s="10"/>
      <c r="F220" s="9"/>
      <c r="G220" s="21"/>
      <c r="H220" s="24"/>
    </row>
    <row r="221" spans="1:8" ht="43.5" customHeight="1">
      <c r="A221" s="77" t="s">
        <v>80</v>
      </c>
      <c r="B221" s="78" t="s">
        <v>337</v>
      </c>
      <c r="C221" s="64" t="s">
        <v>130</v>
      </c>
      <c r="D221" s="65" t="s">
        <v>220</v>
      </c>
      <c r="E221" s="66" t="s">
        <v>41</v>
      </c>
      <c r="F221" s="72">
        <v>5</v>
      </c>
      <c r="G221" s="68"/>
      <c r="H221" s="75">
        <f>ROUND(G221,2)*F221</f>
        <v>0</v>
      </c>
    </row>
    <row r="222" spans="1:8" ht="30" customHeight="1">
      <c r="A222" s="77" t="s">
        <v>108</v>
      </c>
      <c r="B222" s="78" t="s">
        <v>338</v>
      </c>
      <c r="C222" s="64" t="s">
        <v>133</v>
      </c>
      <c r="D222" s="65" t="s">
        <v>220</v>
      </c>
      <c r="E222" s="66" t="s">
        <v>41</v>
      </c>
      <c r="F222" s="72">
        <v>10</v>
      </c>
      <c r="G222" s="68"/>
      <c r="H222" s="75">
        <f>ROUND(G222,2)*F222</f>
        <v>0</v>
      </c>
    </row>
    <row r="223" spans="1:8" ht="30" customHeight="1">
      <c r="A223" s="77" t="s">
        <v>109</v>
      </c>
      <c r="B223" s="78" t="s">
        <v>339</v>
      </c>
      <c r="C223" s="64" t="s">
        <v>134</v>
      </c>
      <c r="D223" s="65" t="s">
        <v>220</v>
      </c>
      <c r="E223" s="66" t="s">
        <v>41</v>
      </c>
      <c r="F223" s="72">
        <v>5</v>
      </c>
      <c r="G223" s="68"/>
      <c r="H223" s="75">
        <f>ROUND(G223,2)*F223</f>
        <v>0</v>
      </c>
    </row>
    <row r="224" spans="1:8" ht="30" customHeight="1">
      <c r="A224" s="77" t="s">
        <v>110</v>
      </c>
      <c r="B224" s="78" t="s">
        <v>340</v>
      </c>
      <c r="C224" s="64" t="s">
        <v>135</v>
      </c>
      <c r="D224" s="65" t="s">
        <v>220</v>
      </c>
      <c r="E224" s="66" t="s">
        <v>41</v>
      </c>
      <c r="F224" s="72">
        <v>40</v>
      </c>
      <c r="G224" s="68"/>
      <c r="H224" s="75">
        <f>ROUND(G224,2)*F224</f>
        <v>0</v>
      </c>
    </row>
    <row r="225" spans="1:8" ht="30" customHeight="1">
      <c r="A225" s="77" t="s">
        <v>111</v>
      </c>
      <c r="B225" s="78" t="s">
        <v>341</v>
      </c>
      <c r="C225" s="64" t="s">
        <v>136</v>
      </c>
      <c r="D225" s="65" t="s">
        <v>220</v>
      </c>
      <c r="E225" s="66" t="s">
        <v>41</v>
      </c>
      <c r="F225" s="72">
        <v>20</v>
      </c>
      <c r="G225" s="68"/>
      <c r="H225" s="75">
        <f>ROUND(G225,2)*F225</f>
        <v>0</v>
      </c>
    </row>
    <row r="226" spans="1:8" ht="36" customHeight="1">
      <c r="A226" s="21"/>
      <c r="B226" s="126"/>
      <c r="C226" s="38" t="s">
        <v>25</v>
      </c>
      <c r="D226" s="11"/>
      <c r="E226" s="8"/>
      <c r="F226" s="11"/>
      <c r="G226" s="21"/>
      <c r="H226" s="24"/>
    </row>
    <row r="227" spans="1:8" ht="30" customHeight="1">
      <c r="A227" s="82" t="s">
        <v>81</v>
      </c>
      <c r="B227" s="78" t="s">
        <v>342</v>
      </c>
      <c r="C227" s="64" t="s">
        <v>82</v>
      </c>
      <c r="D227" s="65" t="s">
        <v>221</v>
      </c>
      <c r="E227" s="66"/>
      <c r="F227" s="67"/>
      <c r="G227" s="70"/>
      <c r="H227" s="69"/>
    </row>
    <row r="228" spans="1:8" ht="30" customHeight="1">
      <c r="A228" s="82" t="s">
        <v>222</v>
      </c>
      <c r="B228" s="71" t="s">
        <v>35</v>
      </c>
      <c r="C228" s="64" t="s">
        <v>223</v>
      </c>
      <c r="D228" s="65"/>
      <c r="E228" s="66" t="s">
        <v>34</v>
      </c>
      <c r="F228" s="67">
        <v>200</v>
      </c>
      <c r="G228" s="68"/>
      <c r="H228" s="69">
        <f>ROUND(G228,2)*F228</f>
        <v>0</v>
      </c>
    </row>
    <row r="229" spans="1:8" ht="30" customHeight="1">
      <c r="A229" s="82" t="s">
        <v>83</v>
      </c>
      <c r="B229" s="71" t="s">
        <v>44</v>
      </c>
      <c r="C229" s="64" t="s">
        <v>84</v>
      </c>
      <c r="D229" s="65"/>
      <c r="E229" s="66" t="s">
        <v>34</v>
      </c>
      <c r="F229" s="67">
        <v>720</v>
      </c>
      <c r="G229" s="68"/>
      <c r="H229" s="69">
        <f>ROUND(G229,2)*F229</f>
        <v>0</v>
      </c>
    </row>
    <row r="230" spans="1:8" ht="30" customHeight="1">
      <c r="A230" s="82" t="s">
        <v>266</v>
      </c>
      <c r="B230" s="78" t="s">
        <v>343</v>
      </c>
      <c r="C230" s="64" t="s">
        <v>268</v>
      </c>
      <c r="D230" s="65" t="s">
        <v>269</v>
      </c>
      <c r="E230" s="66" t="s">
        <v>34</v>
      </c>
      <c r="F230" s="67">
        <v>90</v>
      </c>
      <c r="G230" s="68"/>
      <c r="H230" s="69">
        <f>ROUND(G230,2)*F230</f>
        <v>0</v>
      </c>
    </row>
    <row r="231" spans="1:8" ht="30" customHeight="1" thickBot="1">
      <c r="A231" s="45"/>
      <c r="B231" s="42" t="str">
        <f>B194</f>
        <v>E</v>
      </c>
      <c r="C231" s="108" t="str">
        <f>C194</f>
        <v>Sidewalk Renewals - Priority II &amp; III Streets</v>
      </c>
      <c r="D231" s="115"/>
      <c r="E231" s="115"/>
      <c r="F231" s="116"/>
      <c r="G231" s="46" t="s">
        <v>17</v>
      </c>
      <c r="H231" s="49">
        <f>SUM(H194:H230)</f>
        <v>0</v>
      </c>
    </row>
    <row r="232" spans="1:8" ht="36" customHeight="1" thickTop="1">
      <c r="A232" s="61"/>
      <c r="B232" s="12"/>
      <c r="C232" s="18" t="s">
        <v>18</v>
      </c>
      <c r="D232" s="28"/>
      <c r="E232" s="1"/>
      <c r="F232" s="1"/>
      <c r="H232" s="29"/>
    </row>
    <row r="233" spans="1:8" ht="30" customHeight="1" thickBot="1">
      <c r="A233" s="22"/>
      <c r="B233" s="42" t="str">
        <f>B6</f>
        <v>A</v>
      </c>
      <c r="C233" s="122" t="str">
        <f>C6</f>
        <v>York Avenue at Main Street - Intersection Improvements and Associated Works</v>
      </c>
      <c r="D233" s="109"/>
      <c r="E233" s="109"/>
      <c r="F233" s="110"/>
      <c r="G233" s="22" t="s">
        <v>17</v>
      </c>
      <c r="H233" s="22">
        <f>H74</f>
        <v>0</v>
      </c>
    </row>
    <row r="234" spans="1:8" ht="30" customHeight="1" thickBot="1" thickTop="1">
      <c r="A234" s="22"/>
      <c r="B234" s="42" t="str">
        <f>B75</f>
        <v>B</v>
      </c>
      <c r="C234" s="123" t="str">
        <f>C75</f>
        <v>Henderson Highway at Whellam's Lane - Intersection Improvements and Associated Works</v>
      </c>
      <c r="D234" s="124"/>
      <c r="E234" s="124"/>
      <c r="F234" s="125"/>
      <c r="G234" s="22" t="s">
        <v>17</v>
      </c>
      <c r="H234" s="22">
        <f>H119</f>
        <v>0</v>
      </c>
    </row>
    <row r="235" spans="1:8" ht="30" customHeight="1" thickBot="1" thickTop="1">
      <c r="A235" s="22"/>
      <c r="B235" s="42" t="str">
        <f>B120</f>
        <v>C</v>
      </c>
      <c r="C235" s="123" t="str">
        <f>C120</f>
        <v>Osborne Street East Side River Avenue to Roslyn Road - Narrowing of Approach</v>
      </c>
      <c r="D235" s="124"/>
      <c r="E235" s="124"/>
      <c r="F235" s="125"/>
      <c r="G235" s="22" t="s">
        <v>17</v>
      </c>
      <c r="H235" s="22">
        <f>H138</f>
        <v>0</v>
      </c>
    </row>
    <row r="236" spans="1:8" ht="30" customHeight="1" thickBot="1" thickTop="1">
      <c r="A236" s="32"/>
      <c r="B236" s="42" t="str">
        <f>B139</f>
        <v>D</v>
      </c>
      <c r="C236" s="123" t="str">
        <f>C139</f>
        <v>Sidewalk Renewals - Priority I Streets</v>
      </c>
      <c r="D236" s="124"/>
      <c r="E236" s="124"/>
      <c r="F236" s="125"/>
      <c r="G236" s="32" t="s">
        <v>17</v>
      </c>
      <c r="H236" s="32">
        <f>H193</f>
        <v>0</v>
      </c>
    </row>
    <row r="237" spans="1:8" ht="30" customHeight="1" thickBot="1" thickTop="1">
      <c r="A237" s="26"/>
      <c r="B237" s="63" t="str">
        <f>B194</f>
        <v>E</v>
      </c>
      <c r="C237" s="119" t="str">
        <f>C194</f>
        <v>Sidewalk Renewals - Priority II &amp; III Streets</v>
      </c>
      <c r="D237" s="120"/>
      <c r="E237" s="120"/>
      <c r="F237" s="121"/>
      <c r="G237" s="26" t="s">
        <v>17</v>
      </c>
      <c r="H237" s="26">
        <f>H231</f>
        <v>0</v>
      </c>
    </row>
    <row r="238" spans="1:8" ht="37.5" customHeight="1" thickTop="1">
      <c r="A238" s="21"/>
      <c r="B238" s="111" t="s">
        <v>30</v>
      </c>
      <c r="C238" s="112"/>
      <c r="D238" s="112"/>
      <c r="E238" s="112"/>
      <c r="F238" s="112"/>
      <c r="G238" s="117">
        <f>SUM(H233:H237)</f>
        <v>0</v>
      </c>
      <c r="H238" s="118"/>
    </row>
    <row r="239" spans="1:8" ht="37.5" customHeight="1">
      <c r="A239" s="21"/>
      <c r="B239" s="101" t="s">
        <v>28</v>
      </c>
      <c r="C239" s="102"/>
      <c r="D239" s="102"/>
      <c r="E239" s="102"/>
      <c r="F239" s="102"/>
      <c r="G239" s="102"/>
      <c r="H239" s="103"/>
    </row>
    <row r="240" spans="1:8" ht="37.5" customHeight="1">
      <c r="A240" s="21"/>
      <c r="B240" s="104" t="s">
        <v>29</v>
      </c>
      <c r="C240" s="102"/>
      <c r="D240" s="102"/>
      <c r="E240" s="102"/>
      <c r="F240" s="102"/>
      <c r="G240" s="102"/>
      <c r="H240" s="103"/>
    </row>
    <row r="241" spans="1:8" ht="15.75" customHeight="1">
      <c r="A241" s="62"/>
      <c r="B241" s="57"/>
      <c r="C241" s="58"/>
      <c r="D241" s="59"/>
      <c r="E241" s="58"/>
      <c r="F241" s="58"/>
      <c r="G241" s="30"/>
      <c r="H241" s="31"/>
    </row>
  </sheetData>
  <sheetProtection password="CF6C" sheet="1" objects="1" scenarios="1" selectLockedCells="1"/>
  <mergeCells count="19">
    <mergeCell ref="C231:F231"/>
    <mergeCell ref="C194:F194"/>
    <mergeCell ref="C193:F193"/>
    <mergeCell ref="G238:H238"/>
    <mergeCell ref="C237:F237"/>
    <mergeCell ref="C233:F233"/>
    <mergeCell ref="C234:F234"/>
    <mergeCell ref="C235:F235"/>
    <mergeCell ref="C236:F236"/>
    <mergeCell ref="B239:H239"/>
    <mergeCell ref="B240:H240"/>
    <mergeCell ref="C6:F6"/>
    <mergeCell ref="C138:F138"/>
    <mergeCell ref="B238:F238"/>
    <mergeCell ref="C139:F139"/>
    <mergeCell ref="C75:F75"/>
    <mergeCell ref="C74:F74"/>
    <mergeCell ref="C119:F119"/>
    <mergeCell ref="C120:F120"/>
  </mergeCells>
  <conditionalFormatting sqref="D221:D225 D227:D230 D196:D197 D110:D111 D180 D182:D186 D188:D192 D122 D141:D142 D144:D174 D113:D114 D116:D118 D72:D73 D80:D108 D77:D78 D69:D70 D65:D67 D63 D53:D61 D124:D137 D199:D219 D8:D16 D18:D51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conditionalFormatting sqref="D176:D178 D181">
    <cfRule type="cellIs" priority="4" dxfId="0" operator="equal" stopIfTrue="1">
      <formula>"CW 3120-R2"</formula>
    </cfRule>
    <cfRule type="cellIs" priority="5" dxfId="0" operator="equal" stopIfTrue="1">
      <formula>"CW 3240-R7"</formula>
    </cfRule>
  </conditionalFormatting>
  <dataValidations count="4">
    <dataValidation type="custom" allowBlank="1" showInputMessage="1" showErrorMessage="1" error="If you can enter a Unit  Price in this cell, pLease contact the Contract Administrator immediately!" sqref="G227 G199 G201:G202 G206 G212 G134 G124 G126 G128:G129 G131 G166 G159 G146 G162 G153:G154 G144 G148 G188 G176 G116 G110 G49 G46:G47 G53 G56 G105 G95 G93 G98 G101 G90 G84 G87 G82 G80 G69 G24 G22 G29 G26 G31 G15 G18 G10 G20 G40 G36 G33:G34">
      <formula1>"isblank(G3)"</formula1>
    </dataValidation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221:G225 G196:G197 G200 G203:G205 G207:G211 G214:G219 G135:G137 G122 G125 G127 G132:G133 G130 G141:G142 G163:G165 G168:G174 G147 G145 G149 G160:G161 G155:G158 G228:G230 G189:G192 G182:G186 G180 G177:G178 G117:G118 G113:G114 G63 G48 G50:G51 G54:G55 G57:G61 G107:G108 G96:G97 G94 G102:G104 G99:G100 G91:G92 G85:G86 G88:G89 G83 G81 G77:G78 G65:G67 G70 G111 G72:G73 G25 G23 G30 G27:G28 G32 G16 G19 G11:G14 G8:G9 G21 G41:G45 G37:G39 G35">
      <formula1>0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181">
      <formula1>0</formula1>
    </dataValidation>
    <dataValidation type="decimal" operator="greaterThan" allowBlank="1" showInputMessage="1" showErrorMessage="1" prompt="Enter your Unit Bid Price.&#10;You do not need to type in the &quot;$&quot;" errorTitle="Illegal Entry " error="Unit Prices must be greater than 0. " sqref="G150:G152">
      <formula1>0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643-2008 &amp;R&amp;10Bid Submission
Page &amp;P+3 of 18</oddHeader>
    <oddFooter xml:space="preserve">&amp;R__________________
Name of Bidder                    </oddFooter>
  </headerFooter>
  <rowBreaks count="9" manualBreakCount="9">
    <brk id="28" min="1" max="7" man="1"/>
    <brk id="51" min="1" max="7" man="1"/>
    <brk id="74" max="7" man="1"/>
    <brk id="119" max="7" man="1"/>
    <brk id="138" max="7" man="1"/>
    <brk id="161" min="1" max="7" man="1"/>
    <brk id="186" min="1" max="7" man="1"/>
    <brk id="193" max="7" man="1"/>
    <brk id="218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- Engineering</dc:creator>
  <cp:keywords/>
  <dc:description>CHECKED BY: ROLF K. DOERRIES
DATE: AUGUST 15, 2008 4:00 P.M.
FILE SIZE: 65,024 BYTES</dc:description>
  <cp:lastModifiedBy>pw</cp:lastModifiedBy>
  <cp:lastPrinted>2008-08-15T20:54:20Z</cp:lastPrinted>
  <dcterms:created xsi:type="dcterms:W3CDTF">1999-03-31T15:44:33Z</dcterms:created>
  <dcterms:modified xsi:type="dcterms:W3CDTF">2008-08-15T20:59:12Z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