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191-2009 Form B" sheetId="2" r:id="rId2"/>
  </sheets>
  <definedNames>
    <definedName name="HEADER">'191-2009 Form B'!#REF!</definedName>
    <definedName name="PAGE1OF13">'191-2009 Form B'!#REF!</definedName>
    <definedName name="_xlnm.Print_Area" localSheetId="1">'191-2009 Form B'!$B$6:$H$119</definedName>
    <definedName name="_xlnm.Print_Area" localSheetId="0">'Instructions'!$A$1:$I$20</definedName>
    <definedName name="_xlnm.Print_Titles" localSheetId="1">'191-2009 Form B'!$1:$5</definedName>
    <definedName name="_xlnm.Print_Titles">'191-2009 Form B'!$B$4:$IV$4</definedName>
    <definedName name="TEMP">'191-2009 Form B'!#REF!</definedName>
    <definedName name="TENDERNO.181-">'191-2009 Form B'!#REF!</definedName>
    <definedName name="TENDERSUBMISSI">'191-2009 Form B'!#REF!</definedName>
    <definedName name="TESTHEAD">'191-2009 Form B'!#REF!</definedName>
    <definedName name="XEVERYTHING">'191-2009 Form B'!$B$1:$IV$42</definedName>
    <definedName name="XITEMS">'191-2009 Form B'!$B$6:$IV$42</definedName>
  </definedNames>
  <calcPr fullCalcOnLoad="1"/>
</workbook>
</file>

<file path=xl/sharedStrings.xml><?xml version="1.0" encoding="utf-8"?>
<sst xmlns="http://schemas.openxmlformats.org/spreadsheetml/2006/main" count="475" uniqueCount="309">
  <si>
    <t>FORM B: PRICES</t>
  </si>
  <si>
    <t>UNIT PRICES</t>
  </si>
  <si>
    <t/>
  </si>
  <si>
    <t>ITEM</t>
  </si>
  <si>
    <t>DESCRIPTION</t>
  </si>
  <si>
    <t>SPEC.</t>
  </si>
  <si>
    <t>UNIT</t>
  </si>
  <si>
    <t>APPROX.</t>
  </si>
  <si>
    <t>UNIT PRICE</t>
  </si>
  <si>
    <t>AMOUNT</t>
  </si>
  <si>
    <t>REF.</t>
  </si>
  <si>
    <t>QUANTITY</t>
  </si>
  <si>
    <t>A</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</si>
  <si>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</si>
  <si>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</si>
  <si>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</si>
  <si>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</si>
  <si>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</si>
  <si>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</si>
  <si>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</si>
  <si>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</si>
  <si>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</si>
  <si>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</si>
  <si>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</si>
  <si>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</si>
  <si>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</si>
  <si>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</si>
  <si>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</si>
  <si>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</si>
  <si>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</si>
  <si>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</si>
  <si>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</si>
  <si>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</si>
  <si>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</si>
  <si>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</si>
  <si>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</si>
  <si>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</si>
  <si>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</si>
  <si>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</si>
  <si>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</si>
  <si>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</si>
  <si>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</si>
  <si>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</si>
  <si>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</si>
  <si>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</si>
  <si>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</si>
  <si>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</si>
  <si>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</si>
  <si>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</si>
  <si>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</si>
  <si>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each</t>
  </si>
  <si>
    <t>B004</t>
  </si>
  <si>
    <t>Slab Replacement</t>
  </si>
  <si>
    <t>B017</t>
  </si>
  <si>
    <t>Partial Slab Patches</t>
  </si>
  <si>
    <t>ii)</t>
  </si>
  <si>
    <t>B047</t>
  </si>
  <si>
    <t>Partial Slab Patches - Early Opening (24 hour)</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</si>
  <si>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</si>
  <si>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</si>
  <si>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</si>
  <si>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</si>
  <si>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</si>
  <si>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</si>
  <si>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</si>
  <si>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</si>
  <si>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</si>
  <si>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</si>
  <si>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</si>
  <si>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</si>
  <si>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</si>
  <si>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B121</t>
  </si>
  <si>
    <t>m</t>
  </si>
  <si>
    <t>iii)</t>
  </si>
  <si>
    <t>B154</t>
  </si>
  <si>
    <t>Concrete Curb Renewal</t>
  </si>
  <si>
    <t>B155</t>
  </si>
  <si>
    <t>B157</t>
  </si>
  <si>
    <t>SD-203A</t>
  </si>
  <si>
    <t>B184</t>
  </si>
  <si>
    <t>B190</t>
  </si>
  <si>
    <t xml:space="preserve">Construction of Asphaltic Concrete Overlay </t>
  </si>
  <si>
    <t>B191</t>
  </si>
  <si>
    <t>Main Line Paving</t>
  </si>
  <si>
    <t>B193</t>
  </si>
  <si>
    <t>D006</t>
  </si>
  <si>
    <t xml:space="preserve">Reflective Crack Maintenance </t>
  </si>
  <si>
    <t>E028</t>
  </si>
  <si>
    <t>F001</t>
  </si>
  <si>
    <t>F003</t>
  </si>
  <si>
    <t>F005</t>
  </si>
  <si>
    <t>51mm</t>
  </si>
  <si>
    <t>F006</t>
  </si>
  <si>
    <t>64mm</t>
  </si>
  <si>
    <t>iv)</t>
  </si>
  <si>
    <t>B001</t>
  </si>
  <si>
    <t>Pavement Removal</t>
  </si>
  <si>
    <t>B194</t>
  </si>
  <si>
    <t>Tie-ins and Approaches</t>
  </si>
  <si>
    <t>B195</t>
  </si>
  <si>
    <t>F002</t>
  </si>
  <si>
    <t>vert. m</t>
  </si>
  <si>
    <t>F009</t>
  </si>
  <si>
    <t>F010</t>
  </si>
  <si>
    <t>F011</t>
  </si>
  <si>
    <t>B003</t>
  </si>
  <si>
    <t>Asphalt Pavement</t>
  </si>
  <si>
    <t>E023</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</si>
  <si>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</si>
  <si>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</si>
  <si>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</si>
  <si>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</si>
  <si>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</si>
  <si>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</si>
  <si>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</si>
  <si>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</si>
  <si>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</si>
  <si>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Replacing Existing Risers</t>
  </si>
  <si>
    <t>F002A</t>
  </si>
  <si>
    <t>Lifter Rings</t>
  </si>
  <si>
    <t>Adjustment of Valve Boxes</t>
  </si>
  <si>
    <t>Valve Box Extensions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</si>
  <si>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</si>
  <si>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</si>
  <si>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</si>
  <si>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</si>
  <si>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A.8</t>
  </si>
  <si>
    <t xml:space="preserve">CW 3110-R11, E16 </t>
  </si>
  <si>
    <t>CW 3110-R11</t>
  </si>
  <si>
    <t xml:space="preserve">CW 3230-R6
</t>
  </si>
  <si>
    <t>200 mm Concrete Pavement (Reinforced)</t>
  </si>
  <si>
    <t>B026</t>
  </si>
  <si>
    <t>200 mm Concrete Pavement (Type A)</t>
  </si>
  <si>
    <t>B027</t>
  </si>
  <si>
    <t>200 mm Concrete Pavement (Type B)</t>
  </si>
  <si>
    <t>B028</t>
  </si>
  <si>
    <t>200 mm Concrete Pavement (Type C)</t>
  </si>
  <si>
    <t>B029</t>
  </si>
  <si>
    <t>200 mm Concrete Pavement (Type D)</t>
  </si>
  <si>
    <t>B034</t>
  </si>
  <si>
    <t>Slab Replacement - Early Opening (24 hour)</t>
  </si>
  <si>
    <t>B041</t>
  </si>
  <si>
    <t>B056</t>
  </si>
  <si>
    <t>B057</t>
  </si>
  <si>
    <t>B058</t>
  </si>
  <si>
    <t>B059</t>
  </si>
  <si>
    <t>CW 3230-R6</t>
  </si>
  <si>
    <t xml:space="preserve">CW 3235-R7  </t>
  </si>
  <si>
    <t>Greater than 20 sq.m.</t>
  </si>
  <si>
    <t xml:space="preserve">CW 3240-R7 </t>
  </si>
  <si>
    <t>SD-205,
SD-206A</t>
  </si>
  <si>
    <t>3 m to 30 m</t>
  </si>
  <si>
    <t>B158</t>
  </si>
  <si>
    <t xml:space="preserve"> Greater than 30 m</t>
  </si>
  <si>
    <t>Barrier (150mm ht, Dowelled)</t>
  </si>
  <si>
    <t>B159</t>
  </si>
  <si>
    <t>B161</t>
  </si>
  <si>
    <t>B162</t>
  </si>
  <si>
    <t>Greater than 30 m</t>
  </si>
  <si>
    <t>B167</t>
  </si>
  <si>
    <t>SD-203B</t>
  </si>
  <si>
    <t>Barrier (150mm ht, Separate)</t>
  </si>
  <si>
    <t>Modified Barrier (150mm ht, Dowelled)</t>
  </si>
  <si>
    <t>Curb Ramp (10mm ht, Integral)</t>
  </si>
  <si>
    <t>SD-229C,D</t>
  </si>
  <si>
    <t>NOTRE DAME AVENUE - PRINCESS STREET TO ISABEL STREET</t>
  </si>
  <si>
    <t xml:space="preserve">CW 3410-R8 </t>
  </si>
  <si>
    <t>a)</t>
  </si>
  <si>
    <t>Type IA</t>
  </si>
  <si>
    <t>B200</t>
  </si>
  <si>
    <t>Planing of Pavement</t>
  </si>
  <si>
    <t xml:space="preserve">CW 3450-R5 </t>
  </si>
  <si>
    <t>B201</t>
  </si>
  <si>
    <t>0 - 50 mm Depth (Asphalt)</t>
  </si>
  <si>
    <t>CW 3250-R7</t>
  </si>
  <si>
    <t>E003</t>
  </si>
  <si>
    <t xml:space="preserve">Catch Basin  </t>
  </si>
  <si>
    <t>CW 2130-R11</t>
  </si>
  <si>
    <t>E004</t>
  </si>
  <si>
    <t>SD-024</t>
  </si>
  <si>
    <t>E007A</t>
  </si>
  <si>
    <t xml:space="preserve">Remove and Replace Existing Catch Basin  </t>
  </si>
  <si>
    <t>E007B</t>
  </si>
  <si>
    <t>E008</t>
  </si>
  <si>
    <t>Sewer Service</t>
  </si>
  <si>
    <t>E009</t>
  </si>
  <si>
    <t>E011</t>
  </si>
  <si>
    <t>E013</t>
  </si>
  <si>
    <t>Sewer Service Risers</t>
  </si>
  <si>
    <t>E014</t>
  </si>
  <si>
    <t>E016</t>
  </si>
  <si>
    <t>SD-015</t>
  </si>
  <si>
    <t>vert m</t>
  </si>
  <si>
    <t xml:space="preserve">250mm Catch Basin Lead </t>
  </si>
  <si>
    <t>E017</t>
  </si>
  <si>
    <t>Sewer Repair - Up to 3.0 Meters Long</t>
  </si>
  <si>
    <t>E018</t>
  </si>
  <si>
    <t>E019</t>
  </si>
  <si>
    <t xml:space="preserve">300mm </t>
  </si>
  <si>
    <t>a) Class 3 Backfill</t>
  </si>
  <si>
    <t>E020</t>
  </si>
  <si>
    <t xml:space="preserve">Sewer Repair - In Addition to First 3.0 Meters </t>
  </si>
  <si>
    <t>E021</t>
  </si>
  <si>
    <t>E022</t>
  </si>
  <si>
    <t>Class 3 Backfill</t>
  </si>
  <si>
    <t>E034</t>
  </si>
  <si>
    <t>Connecting to Existing Catch Basin</t>
  </si>
  <si>
    <t>E035</t>
  </si>
  <si>
    <t>250mm Drainage Connection Pipe</t>
  </si>
  <si>
    <t>E036</t>
  </si>
  <si>
    <t xml:space="preserve">Connecting to Existing Sewer </t>
  </si>
  <si>
    <t>E037</t>
  </si>
  <si>
    <t>E042</t>
  </si>
  <si>
    <t>Connecting New Sewer Service to Existing Sewer Service</t>
  </si>
  <si>
    <t>E043</t>
  </si>
  <si>
    <t xml:space="preserve">250mm (PVC) of connecting pipe </t>
  </si>
  <si>
    <t xml:space="preserve">150mm </t>
  </si>
  <si>
    <t xml:space="preserve">200mm </t>
  </si>
  <si>
    <t xml:space="preserve">250mm </t>
  </si>
  <si>
    <t>E044</t>
  </si>
  <si>
    <t>Abandoning  Existing Catch Basins</t>
  </si>
  <si>
    <t>CW 3210-R7</t>
  </si>
  <si>
    <t>Pre-cast Concrete Risers</t>
  </si>
  <si>
    <t>F004</t>
  </si>
  <si>
    <t>38mm</t>
  </si>
  <si>
    <t>F014</t>
  </si>
  <si>
    <t xml:space="preserve">Adjustment of Curb Inlet with New Inlet  Box </t>
  </si>
  <si>
    <t>F028</t>
  </si>
  <si>
    <t>Adjustment of Traffic Signal Service Box Frames</t>
  </si>
  <si>
    <t>G004</t>
  </si>
  <si>
    <t>Seeding</t>
  </si>
  <si>
    <t>CW 3520-R7</t>
  </si>
  <si>
    <t>C054A</t>
  </si>
  <si>
    <t>Interlocking Paving Stones</t>
  </si>
  <si>
    <t>CW 3335-R1</t>
  </si>
  <si>
    <t>A.3</t>
  </si>
  <si>
    <t>A.4</t>
  </si>
  <si>
    <t>A.5</t>
  </si>
  <si>
    <t>A.6</t>
  </si>
  <si>
    <t>A.7</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</si>
  <si>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</si>
  <si>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</si>
  <si>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</si>
  <si>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</si>
  <si>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</si>
  <si>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</si>
  <si>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</si>
  <si>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</si>
  <si>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</si>
  <si>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</si>
  <si>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</si>
  <si>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</si>
  <si>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</si>
  <si>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</si>
  <si>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</si>
  <si>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</si>
  <si>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</si>
  <si>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</si>
  <si>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</si>
  <si>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</si>
  <si>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</si>
  <si>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</si>
  <si>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</si>
  <si>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</si>
  <si>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</si>
  <si>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</si>
  <si>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</si>
  <si>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</si>
  <si>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 xml:space="preserve"> i)</t>
  </si>
  <si>
    <t xml:space="preserve">b) </t>
  </si>
  <si>
    <t>Trenchless Installation, Class B Type 2 Bedding, Class 3 Backfill</t>
  </si>
  <si>
    <t>Hand Placed Asphalt</t>
  </si>
  <si>
    <t>Connecting to 2050mm  SRS Sewer          (7.4-8.0m depth to Invert)</t>
  </si>
  <si>
    <t>(SEE B8)</t>
  </si>
  <si>
    <t>A012</t>
  </si>
  <si>
    <t>Grading of Boulevards</t>
  </si>
  <si>
    <t xml:space="preserve"> </t>
  </si>
  <si>
    <t>A003</t>
  </si>
  <si>
    <t>Excavation</t>
  </si>
  <si>
    <t>B013</t>
  </si>
  <si>
    <t>200 mm Concrete Pavement (Plain-Dowelled)</t>
  </si>
  <si>
    <t>B188</t>
  </si>
  <si>
    <t>Supply and Installation of Dowel Assemblies</t>
  </si>
  <si>
    <t>CW 3310-R13</t>
  </si>
  <si>
    <t>C046</t>
  </si>
  <si>
    <t>Construction of  Curb Ramp (10mm ht, Integral)</t>
  </si>
  <si>
    <t>SD-229C</t>
  </si>
  <si>
    <t>C032</t>
  </si>
  <si>
    <t>Concrete Curbs, Curb and Gutter, and Splash Strips</t>
  </si>
  <si>
    <t>ROADWORK - NEW CONSTRUCTION</t>
  </si>
  <si>
    <t>Detectable Warning Surface</t>
  </si>
  <si>
    <t>E10</t>
  </si>
  <si>
    <t xml:space="preserve">i) </t>
  </si>
  <si>
    <t>ea.</t>
  </si>
  <si>
    <t>2'X4' AlertCast Cast-in-Place (Yellow)</t>
  </si>
  <si>
    <t>2'x4' Cast in Place Armor-Tile (Yellow)</t>
  </si>
  <si>
    <t>2'x2' Santoprene (Yellow)</t>
  </si>
  <si>
    <t>C054</t>
  </si>
  <si>
    <t>Lean Concrete Base</t>
  </si>
  <si>
    <t>A.37</t>
  </si>
  <si>
    <t>A.38</t>
  </si>
  <si>
    <t>A.39</t>
  </si>
  <si>
    <t>A.40</t>
  </si>
  <si>
    <t>A.41</t>
  </si>
  <si>
    <t>B077</t>
  </si>
  <si>
    <t>B087</t>
  </si>
  <si>
    <t>B089</t>
  </si>
  <si>
    <t>Partial Slab Patches - Early Opening (72 hour)</t>
  </si>
  <si>
    <t>A.42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</si>
</sst>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sz val="12"/>
      <color indexed="8"/>
      <name val="Arial"/>
      <family val="2"/>
    </font>
    <font>
      <sz val="12"/>
      <color indexed="49"/>
      <name val="Arial"/>
      <family val="2"/>
    </font>
    <font>
      <sz val="10"/>
      <color indexed="20"/>
      <name val="MS Sans Serif"/>
      <family val="0"/>
    </font>
    <font>
      <sz val="10"/>
      <color indexed="61"/>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8">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double"/>
    </border>
    <border>
      <left>
        <color indexed="63"/>
      </left>
      <right style="thin">
        <color indexed="8"/>
      </right>
      <top style="double">
        <color indexed="8"/>
      </top>
      <bottom style="double"/>
    </border>
    <border>
      <left>
        <color indexed="63"/>
      </left>
      <right>
        <color indexed="63"/>
      </right>
      <top style="double">
        <color indexed="8"/>
      </top>
      <bottom style="double"/>
    </border>
    <border>
      <left style="thin"/>
      <right style="thin"/>
      <top>
        <color indexed="63"/>
      </top>
      <bottom style="thin">
        <color indexed="8"/>
      </bottom>
    </border>
    <border>
      <left style="thin"/>
      <right style="thin">
        <color indexed="8"/>
      </right>
      <top>
        <color indexed="63"/>
      </top>
      <bottom style="thin"/>
    </border>
    <border>
      <left style="thin"/>
      <right style="thin">
        <color indexed="8"/>
      </right>
      <top>
        <color indexed="63"/>
      </top>
      <bottom style="thin">
        <color indexed="8"/>
      </bottom>
    </border>
    <border>
      <left style="thin">
        <color indexed="8"/>
      </left>
      <right style="thin"/>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59">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1" fontId="0" fillId="2" borderId="4" xfId="0" applyNumberFormat="1" applyBorder="1" applyAlignment="1">
      <alignment vertical="top"/>
    </xf>
    <xf numFmtId="0" fontId="0" fillId="2" borderId="4" xfId="0" applyNumberFormat="1" applyBorder="1" applyAlignment="1">
      <alignment horizontal="center" vertical="top"/>
    </xf>
    <xf numFmtId="0" fontId="0" fillId="2" borderId="4" xfId="0" applyNumberFormat="1" applyBorder="1" applyAlignment="1">
      <alignment vertical="top"/>
    </xf>
    <xf numFmtId="1" fontId="0" fillId="2" borderId="4"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4" xfId="0" applyNumberFormat="1" applyBorder="1" applyAlignment="1">
      <alignment horizontal="right"/>
    </xf>
    <xf numFmtId="7" fontId="0" fillId="2" borderId="5" xfId="0" applyNumberFormat="1" applyBorder="1" applyAlignment="1">
      <alignment horizontal="right"/>
    </xf>
    <xf numFmtId="0" fontId="0" fillId="2" borderId="0" xfId="0" applyNumberFormat="1" applyAlignment="1">
      <alignment horizontal="right"/>
    </xf>
    <xf numFmtId="7" fontId="0" fillId="2" borderId="6" xfId="0" applyNumberFormat="1" applyBorder="1" applyAlignment="1">
      <alignment horizontal="right"/>
    </xf>
    <xf numFmtId="0" fontId="0" fillId="2" borderId="0" xfId="0" applyNumberFormat="1" applyAlignment="1">
      <alignment horizontal="center"/>
    </xf>
    <xf numFmtId="7" fontId="0" fillId="2" borderId="7" xfId="0" applyNumberFormat="1" applyBorder="1" applyAlignment="1">
      <alignment horizontal="right"/>
    </xf>
    <xf numFmtId="0" fontId="0" fillId="2" borderId="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6" xfId="0" applyNumberFormat="1" applyFont="1" applyFill="1" applyBorder="1" applyAlignment="1" applyProtection="1">
      <alignment horizontal="left" vertical="center"/>
      <protection/>
    </xf>
    <xf numFmtId="172" fontId="2" fillId="3" borderId="6"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4" xfId="0" applyNumberFormat="1" applyBorder="1" applyAlignment="1">
      <alignment horizontal="right" vertical="center"/>
    </xf>
    <xf numFmtId="0" fontId="0" fillId="2" borderId="0" xfId="0" applyNumberFormat="1" applyAlignment="1">
      <alignment vertical="center"/>
    </xf>
    <xf numFmtId="0" fontId="0" fillId="2" borderId="9" xfId="0" applyNumberFormat="1" applyBorder="1" applyAlignment="1">
      <alignment/>
    </xf>
    <xf numFmtId="0" fontId="0" fillId="2" borderId="10"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7"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7" xfId="0" applyNumberFormat="1" applyBorder="1" applyAlignment="1">
      <alignment/>
    </xf>
    <xf numFmtId="0" fontId="0" fillId="2" borderId="7" xfId="0" applyNumberFormat="1" applyBorder="1" applyAlignment="1">
      <alignment horizontal="center"/>
    </xf>
    <xf numFmtId="7" fontId="0" fillId="2" borderId="0" xfId="0" applyNumberFormat="1" applyBorder="1" applyAlignment="1">
      <alignment horizontal="right"/>
    </xf>
    <xf numFmtId="173" fontId="0" fillId="0" borderId="13" xfId="0" applyNumberFormat="1" applyFont="1" applyFill="1" applyBorder="1" applyAlignment="1" applyProtection="1">
      <alignment horizontal="center" vertical="top" wrapText="1"/>
      <protection/>
    </xf>
    <xf numFmtId="172" fontId="0" fillId="0" borderId="13" xfId="0" applyNumberFormat="1" applyFont="1" applyFill="1" applyBorder="1" applyAlignment="1" applyProtection="1">
      <alignment horizontal="left" vertical="top" wrapText="1"/>
      <protection/>
    </xf>
    <xf numFmtId="172" fontId="0"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top" wrapText="1"/>
      <protection/>
    </xf>
    <xf numFmtId="1" fontId="0" fillId="0" borderId="13" xfId="0" applyNumberFormat="1" applyFont="1" applyFill="1" applyBorder="1" applyAlignment="1" applyProtection="1">
      <alignment horizontal="right" vertical="top"/>
      <protection/>
    </xf>
    <xf numFmtId="174" fontId="0" fillId="0" borderId="13" xfId="0" applyNumberFormat="1" applyFont="1" applyFill="1" applyBorder="1" applyAlignment="1" applyProtection="1">
      <alignment vertical="top"/>
      <protection locked="0"/>
    </xf>
    <xf numFmtId="174" fontId="0" fillId="0" borderId="13" xfId="0" applyNumberFormat="1" applyFont="1" applyFill="1" applyBorder="1" applyAlignment="1" applyProtection="1">
      <alignment vertical="top"/>
      <protection/>
    </xf>
    <xf numFmtId="173" fontId="0" fillId="0" borderId="13" xfId="0" applyNumberFormat="1" applyFont="1" applyFill="1" applyBorder="1" applyAlignment="1" applyProtection="1">
      <alignment horizontal="right"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 fontId="0" fillId="0" borderId="13" xfId="0" applyNumberFormat="1" applyFont="1" applyFill="1" applyBorder="1" applyAlignment="1" applyProtection="1">
      <alignment horizontal="right" vertical="top" wrapText="1"/>
      <protection/>
    </xf>
    <xf numFmtId="0" fontId="13" fillId="0" borderId="0" xfId="0" applyFont="1" applyFill="1" applyAlignment="1">
      <alignment/>
    </xf>
    <xf numFmtId="0" fontId="0" fillId="2" borderId="0" xfId="0" applyNumberFormat="1" applyBorder="1" applyAlignment="1">
      <alignment/>
    </xf>
    <xf numFmtId="1" fontId="0" fillId="0" borderId="14" xfId="0" applyNumberFormat="1" applyFont="1" applyFill="1" applyBorder="1" applyAlignment="1" applyProtection="1">
      <alignment horizontal="right" vertical="top" wrapText="1"/>
      <protection/>
    </xf>
    <xf numFmtId="0" fontId="13" fillId="0" borderId="0" xfId="0" applyFont="1" applyFill="1" applyBorder="1" applyAlignment="1">
      <alignment vertical="top" wrapText="1"/>
    </xf>
    <xf numFmtId="172" fontId="0" fillId="0" borderId="13"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0" fontId="0" fillId="2" borderId="0" xfId="0" applyNumberFormat="1" applyBorder="1" applyAlignment="1">
      <alignment/>
    </xf>
    <xf numFmtId="173" fontId="0" fillId="0" borderId="13" xfId="0" applyNumberFormat="1" applyFont="1" applyFill="1" applyBorder="1" applyAlignment="1" applyProtection="1">
      <alignment horizontal="left" vertical="top" wrapText="1"/>
      <protection/>
    </xf>
    <xf numFmtId="0" fontId="0" fillId="0" borderId="13" xfId="0" applyNumberFormat="1" applyFont="1" applyFill="1" applyBorder="1" applyAlignment="1" applyProtection="1">
      <alignment vertical="center"/>
      <protection/>
    </xf>
    <xf numFmtId="0" fontId="0" fillId="2" borderId="0" xfId="0" applyNumberFormat="1" applyBorder="1" applyAlignment="1">
      <alignment vertical="center"/>
    </xf>
    <xf numFmtId="173" fontId="15" fillId="0" borderId="13" xfId="0" applyNumberFormat="1" applyFont="1" applyFill="1" applyBorder="1" applyAlignment="1" applyProtection="1">
      <alignment horizontal="left" vertical="top" wrapText="1"/>
      <protection/>
    </xf>
    <xf numFmtId="172" fontId="15" fillId="0" borderId="13" xfId="0" applyNumberFormat="1" applyFont="1" applyFill="1" applyBorder="1" applyAlignment="1" applyProtection="1">
      <alignment horizontal="left" vertical="top" wrapText="1"/>
      <protection/>
    </xf>
    <xf numFmtId="172" fontId="15" fillId="0" borderId="13" xfId="0" applyNumberFormat="1" applyFont="1" applyFill="1" applyBorder="1" applyAlignment="1" applyProtection="1">
      <alignment horizontal="center" vertical="top" wrapText="1"/>
      <protection/>
    </xf>
    <xf numFmtId="0" fontId="15" fillId="0" borderId="13" xfId="0" applyNumberFormat="1" applyFont="1" applyFill="1" applyBorder="1" applyAlignment="1" applyProtection="1">
      <alignment horizontal="center" vertical="top" wrapText="1"/>
      <protection/>
    </xf>
    <xf numFmtId="173" fontId="15" fillId="0" borderId="13" xfId="0" applyNumberFormat="1" applyFont="1" applyFill="1" applyBorder="1" applyAlignment="1" applyProtection="1">
      <alignment horizontal="center" vertical="top" wrapText="1"/>
      <protection/>
    </xf>
    <xf numFmtId="1" fontId="0" fillId="0" borderId="16" xfId="0" applyNumberFormat="1" applyFont="1" applyFill="1" applyBorder="1" applyAlignment="1" applyProtection="1">
      <alignment horizontal="right" vertical="top" wrapText="1"/>
      <protection/>
    </xf>
    <xf numFmtId="7" fontId="0" fillId="2" borderId="17" xfId="0" applyNumberFormat="1" applyBorder="1" applyAlignment="1">
      <alignment horizontal="center"/>
    </xf>
    <xf numFmtId="7" fontId="0" fillId="2" borderId="18" xfId="0" applyNumberFormat="1" applyBorder="1" applyAlignment="1">
      <alignment horizontal="right"/>
    </xf>
    <xf numFmtId="176" fontId="0" fillId="0" borderId="15" xfId="0" applyNumberFormat="1" applyFont="1" applyFill="1" applyBorder="1" applyAlignment="1" applyProtection="1">
      <alignment horizontal="center" vertical="top"/>
      <protection/>
    </xf>
    <xf numFmtId="4" fontId="0" fillId="0" borderId="15" xfId="0" applyNumberFormat="1" applyFont="1" applyFill="1" applyBorder="1" applyAlignment="1" applyProtection="1">
      <alignment horizontal="center" vertical="top"/>
      <protection/>
    </xf>
    <xf numFmtId="4" fontId="15" fillId="0" borderId="15" xfId="0" applyNumberFormat="1" applyFont="1" applyFill="1" applyBorder="1" applyAlignment="1" applyProtection="1">
      <alignment horizontal="center" vertical="top" wrapText="1"/>
      <protection/>
    </xf>
    <xf numFmtId="0" fontId="0" fillId="2" borderId="19" xfId="0" applyNumberFormat="1" applyBorder="1" applyAlignment="1">
      <alignment horizontal="center" vertical="top"/>
    </xf>
    <xf numFmtId="0" fontId="0" fillId="2" borderId="20" xfId="0" applyNumberFormat="1" applyBorder="1" applyAlignment="1">
      <alignment vertical="top"/>
    </xf>
    <xf numFmtId="0" fontId="2" fillId="2" borderId="21" xfId="0" applyNumberFormat="1" applyFont="1" applyBorder="1" applyAlignment="1">
      <alignment vertical="top"/>
    </xf>
    <xf numFmtId="0" fontId="0" fillId="2" borderId="21" xfId="0" applyNumberFormat="1" applyBorder="1" applyAlignment="1">
      <alignment horizontal="center" vertical="top"/>
    </xf>
    <xf numFmtId="0" fontId="0" fillId="2" borderId="21" xfId="0" applyNumberFormat="1" applyBorder="1" applyAlignment="1">
      <alignment vertical="top"/>
    </xf>
    <xf numFmtId="173" fontId="0" fillId="0" borderId="14"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left" vertical="top" wrapText="1"/>
      <protection/>
    </xf>
    <xf numFmtId="0" fontId="2" fillId="2" borderId="22" xfId="0" applyNumberFormat="1" applyFont="1" applyBorder="1" applyAlignment="1">
      <alignment horizontal="center" vertical="center"/>
    </xf>
    <xf numFmtId="0" fontId="2" fillId="2" borderId="23" xfId="0" applyNumberFormat="1" applyFont="1" applyBorder="1" applyAlignment="1">
      <alignment horizontal="center" vertical="center"/>
    </xf>
    <xf numFmtId="7" fontId="0" fillId="2" borderId="24" xfId="0" applyNumberFormat="1" applyBorder="1" applyAlignment="1">
      <alignment horizontal="right" vertical="center"/>
    </xf>
    <xf numFmtId="7" fontId="0" fillId="2" borderId="25" xfId="0" applyNumberFormat="1" applyBorder="1" applyAlignment="1">
      <alignment horizontal="right" vertical="center"/>
    </xf>
    <xf numFmtId="174" fontId="0" fillId="0" borderId="0" xfId="0" applyNumberFormat="1" applyFont="1" applyFill="1" applyBorder="1" applyAlignment="1" applyProtection="1">
      <alignment vertical="top"/>
      <protection/>
    </xf>
    <xf numFmtId="4" fontId="0" fillId="0" borderId="13" xfId="0" applyNumberFormat="1" applyFont="1" applyFill="1" applyBorder="1" applyAlignment="1" applyProtection="1">
      <alignment horizontal="center" vertical="top" wrapText="1"/>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2" borderId="0" xfId="0" applyBorder="1" applyAlignment="1" applyProtection="1">
      <alignment vertical="center"/>
      <protection/>
    </xf>
    <xf numFmtId="0" fontId="0" fillId="0" borderId="0" xfId="0" applyFill="1" applyAlignment="1">
      <alignment/>
    </xf>
    <xf numFmtId="172" fontId="0" fillId="0" borderId="0" xfId="0" applyNumberFormat="1" applyFont="1" applyFill="1" applyBorder="1" applyAlignment="1" applyProtection="1">
      <alignment horizontal="center" vertical="top"/>
      <protection/>
    </xf>
    <xf numFmtId="0" fontId="0" fillId="2" borderId="0" xfId="0" applyBorder="1" applyAlignment="1" applyProtection="1">
      <alignment horizontal="center" vertical="center"/>
      <protection/>
    </xf>
    <xf numFmtId="4" fontId="0" fillId="0" borderId="13" xfId="0" applyNumberFormat="1" applyFont="1" applyFill="1" applyBorder="1" applyAlignment="1" applyProtection="1">
      <alignment horizontal="center" vertical="top"/>
      <protection/>
    </xf>
    <xf numFmtId="173" fontId="0" fillId="0" borderId="15" xfId="0" applyNumberFormat="1" applyFont="1" applyFill="1" applyBorder="1" applyAlignment="1" applyProtection="1">
      <alignment horizontal="center" vertical="top" wrapText="1"/>
      <protection/>
    </xf>
    <xf numFmtId="1" fontId="0" fillId="0" borderId="16" xfId="0" applyNumberFormat="1" applyFont="1" applyFill="1" applyBorder="1" applyAlignment="1" applyProtection="1">
      <alignment horizontal="right" vertical="top"/>
      <protection/>
    </xf>
    <xf numFmtId="0" fontId="18" fillId="0" borderId="0" xfId="0" applyFont="1" applyFill="1" applyAlignment="1">
      <alignment/>
    </xf>
    <xf numFmtId="172" fontId="0" fillId="0" borderId="16" xfId="0" applyNumberFormat="1" applyFont="1" applyFill="1" applyBorder="1" applyAlignment="1" applyProtection="1">
      <alignment horizontal="center" vertical="top" wrapText="1"/>
      <protection/>
    </xf>
    <xf numFmtId="4" fontId="0" fillId="0" borderId="0" xfId="0" applyNumberFormat="1" applyFont="1" applyFill="1" applyBorder="1" applyAlignment="1" applyProtection="1">
      <alignment horizontal="center" vertical="top"/>
      <protection/>
    </xf>
    <xf numFmtId="0" fontId="0" fillId="2" borderId="26" xfId="0" applyNumberFormat="1" applyBorder="1" applyAlignment="1">
      <alignment vertical="top"/>
    </xf>
    <xf numFmtId="0" fontId="4" fillId="2" borderId="26" xfId="0" applyNumberFormat="1" applyFont="1" applyBorder="1" applyAlignment="1">
      <alignment/>
    </xf>
    <xf numFmtId="0" fontId="0" fillId="2" borderId="26" xfId="0" applyNumberFormat="1" applyBorder="1" applyAlignment="1">
      <alignment horizontal="center"/>
    </xf>
    <xf numFmtId="0" fontId="0" fillId="2" borderId="26" xfId="0" applyNumberFormat="1" applyBorder="1" applyAlignment="1">
      <alignment/>
    </xf>
    <xf numFmtId="0" fontId="0" fillId="2" borderId="26" xfId="0" applyNumberFormat="1" applyBorder="1" applyAlignment="1">
      <alignment horizontal="right"/>
    </xf>
    <xf numFmtId="0" fontId="13" fillId="0" borderId="0" xfId="0" applyFont="1" applyFill="1" applyBorder="1" applyAlignment="1">
      <alignment vertical="top" wrapText="1" shrinkToFit="1"/>
    </xf>
    <xf numFmtId="0" fontId="14" fillId="0" borderId="0" xfId="0" applyFont="1" applyFill="1" applyBorder="1" applyAlignment="1">
      <alignment vertical="top" wrapText="1" shrinkToFit="1"/>
    </xf>
    <xf numFmtId="174" fontId="15" fillId="0" borderId="0" xfId="0" applyNumberFormat="1" applyFont="1" applyFill="1" applyBorder="1" applyAlignment="1" applyProtection="1">
      <alignment vertical="top" wrapText="1"/>
      <protection/>
    </xf>
    <xf numFmtId="174" fontId="16" fillId="0" borderId="0" xfId="0" applyNumberFormat="1" applyFont="1" applyFill="1" applyBorder="1" applyAlignment="1" applyProtection="1">
      <alignment vertical="top" wrapText="1"/>
      <protection/>
    </xf>
    <xf numFmtId="0" fontId="17" fillId="0" borderId="0" xfId="0" applyFont="1" applyFill="1" applyBorder="1" applyAlignment="1">
      <alignment/>
    </xf>
    <xf numFmtId="174" fontId="0" fillId="0" borderId="21" xfId="0" applyNumberFormat="1" applyFont="1" applyFill="1" applyBorder="1" applyAlignment="1" applyProtection="1">
      <alignment vertical="top"/>
      <protection/>
    </xf>
    <xf numFmtId="174" fontId="0" fillId="0" borderId="27" xfId="0" applyNumberFormat="1" applyFont="1" applyFill="1" applyBorder="1" applyAlignment="1" applyProtection="1">
      <alignment vertical="top"/>
      <protection/>
    </xf>
    <xf numFmtId="174" fontId="0" fillId="0" borderId="21" xfId="0" applyNumberFormat="1" applyFont="1" applyFill="1" applyBorder="1" applyAlignment="1" applyProtection="1">
      <alignment vertical="top" wrapText="1"/>
      <protection/>
    </xf>
    <xf numFmtId="174" fontId="0" fillId="0" borderId="27" xfId="0" applyNumberFormat="1" applyFont="1" applyFill="1" applyBorder="1" applyAlignment="1" applyProtection="1">
      <alignment vertical="top" wrapText="1"/>
      <protection/>
    </xf>
    <xf numFmtId="0" fontId="0" fillId="2" borderId="28" xfId="0" applyNumberFormat="1" applyBorder="1" applyAlignment="1">
      <alignment horizontal="right"/>
    </xf>
    <xf numFmtId="173" fontId="0" fillId="0" borderId="13" xfId="0" applyNumberFormat="1" applyFont="1" applyFill="1" applyBorder="1" applyAlignment="1" applyProtection="1">
      <alignment horizontal="left" vertical="top"/>
      <protection/>
    </xf>
    <xf numFmtId="176" fontId="4" fillId="0" borderId="13" xfId="0" applyNumberFormat="1" applyFont="1" applyFill="1" applyBorder="1" applyAlignment="1" applyProtection="1">
      <alignment horizontal="center"/>
      <protection/>
    </xf>
    <xf numFmtId="173" fontId="4" fillId="0" borderId="13" xfId="0" applyNumberFormat="1" applyFont="1" applyFill="1" applyBorder="1" applyAlignment="1" applyProtection="1">
      <alignment horizontal="center" vertical="center" wrapText="1"/>
      <protection/>
    </xf>
    <xf numFmtId="172" fontId="4" fillId="0" borderId="13" xfId="0" applyNumberFormat="1" applyFont="1" applyFill="1" applyBorder="1" applyAlignment="1" applyProtection="1">
      <alignment vertical="center"/>
      <protection/>
    </xf>
    <xf numFmtId="172" fontId="0" fillId="0" borderId="13" xfId="0" applyNumberFormat="1" applyFont="1" applyFill="1" applyBorder="1" applyAlignment="1" applyProtection="1">
      <alignment horizontal="centerContinuous" wrapText="1"/>
      <protection/>
    </xf>
    <xf numFmtId="177" fontId="0" fillId="0" borderId="21" xfId="0" applyNumberFormat="1" applyFont="1" applyFill="1" applyBorder="1" applyAlignment="1" applyProtection="1">
      <alignment horizontal="centerContinuous"/>
      <protection/>
    </xf>
    <xf numFmtId="7" fontId="0" fillId="2" borderId="29" xfId="0" applyNumberFormat="1" applyBorder="1" applyAlignment="1">
      <alignment horizontal="right"/>
    </xf>
    <xf numFmtId="173" fontId="0" fillId="0" borderId="12" xfId="0" applyNumberFormat="1" applyFont="1" applyFill="1" applyBorder="1" applyAlignment="1" applyProtection="1">
      <alignment horizontal="left" vertical="top" wrapText="1"/>
      <protection/>
    </xf>
    <xf numFmtId="0" fontId="0" fillId="0" borderId="8"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right" vertical="top" wrapText="1"/>
      <protection/>
    </xf>
    <xf numFmtId="0" fontId="15" fillId="0" borderId="14" xfId="0" applyNumberFormat="1" applyFont="1" applyFill="1" applyBorder="1" applyAlignment="1" applyProtection="1">
      <alignment horizontal="center" vertical="top" wrapText="1"/>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30" xfId="0" applyNumberFormat="1" applyBorder="1" applyAlignment="1">
      <alignment horizontal="center"/>
    </xf>
    <xf numFmtId="0" fontId="0" fillId="2" borderId="31" xfId="0" applyNumberFormat="1" applyBorder="1" applyAlignment="1">
      <alignment/>
    </xf>
    <xf numFmtId="0" fontId="0" fillId="2" borderId="15" xfId="0" applyNumberFormat="1" applyBorder="1" applyAlignment="1">
      <alignment/>
    </xf>
    <xf numFmtId="0" fontId="0" fillId="2" borderId="0" xfId="0" applyNumberFormat="1" applyBorder="1" applyAlignment="1">
      <alignment/>
    </xf>
    <xf numFmtId="0" fontId="0" fillId="2" borderId="16" xfId="0" applyNumberFormat="1" applyBorder="1" applyAlignment="1">
      <alignment/>
    </xf>
    <xf numFmtId="0" fontId="0" fillId="2" borderId="15" xfId="0" applyNumberFormat="1" applyBorder="1" applyAlignment="1" quotePrefix="1">
      <alignment/>
    </xf>
    <xf numFmtId="1" fontId="6" fillId="2" borderId="32" xfId="0" applyNumberFormat="1" applyFont="1" applyBorder="1" applyAlignment="1">
      <alignment horizontal="left" vertical="center" wrapText="1"/>
    </xf>
    <xf numFmtId="0" fontId="0" fillId="2" borderId="25" xfId="0" applyNumberFormat="1" applyBorder="1" applyAlignment="1">
      <alignment vertical="center" wrapText="1"/>
    </xf>
    <xf numFmtId="0" fontId="0" fillId="2" borderId="33" xfId="0" applyNumberFormat="1" applyBorder="1" applyAlignment="1">
      <alignment/>
    </xf>
    <xf numFmtId="0" fontId="0" fillId="2" borderId="34" xfId="0" applyNumberFormat="1" applyBorder="1" applyAlignment="1">
      <alignment/>
    </xf>
    <xf numFmtId="1" fontId="3" fillId="2" borderId="35"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7" customWidth="1"/>
    <col min="2" max="16384" width="8.77734375" style="37" customWidth="1"/>
  </cols>
  <sheetData>
    <row r="1" spans="1:9" ht="38.25" customHeight="1">
      <c r="A1" s="139" t="s">
        <v>22</v>
      </c>
      <c r="B1" s="140"/>
      <c r="C1" s="140"/>
      <c r="D1" s="140"/>
      <c r="E1" s="140"/>
      <c r="F1" s="140"/>
      <c r="G1" s="140"/>
      <c r="H1" s="140"/>
      <c r="I1" s="140"/>
    </row>
    <row r="2" spans="1:9" ht="20.25" customHeight="1">
      <c r="A2" s="38">
        <v>1</v>
      </c>
      <c r="B2" s="136" t="s">
        <v>31</v>
      </c>
      <c r="C2" s="136"/>
      <c r="D2" s="136"/>
      <c r="E2" s="136"/>
      <c r="F2" s="136"/>
      <c r="G2" s="136"/>
      <c r="H2" s="136"/>
      <c r="I2" s="136"/>
    </row>
    <row r="3" spans="1:9" ht="34.5" customHeight="1">
      <c r="A3" s="38">
        <v>2</v>
      </c>
      <c r="B3" s="136" t="s">
        <v>32</v>
      </c>
      <c r="C3" s="136"/>
      <c r="D3" s="136"/>
      <c r="E3" s="136"/>
      <c r="F3" s="136"/>
      <c r="G3" s="136"/>
      <c r="H3" s="136"/>
      <c r="I3" s="136"/>
    </row>
    <row r="4" spans="1:9" ht="34.5" customHeight="1">
      <c r="A4" s="38">
        <v>3</v>
      </c>
      <c r="B4" s="136" t="s">
        <v>26</v>
      </c>
      <c r="C4" s="136"/>
      <c r="D4" s="136"/>
      <c r="E4" s="136"/>
      <c r="F4" s="136"/>
      <c r="G4" s="136"/>
      <c r="H4" s="136"/>
      <c r="I4" s="136"/>
    </row>
    <row r="5" spans="1:9" ht="19.5" customHeight="1">
      <c r="A5" s="38">
        <v>4</v>
      </c>
      <c r="B5" s="138" t="s">
        <v>38</v>
      </c>
      <c r="C5" s="135"/>
      <c r="D5" s="135"/>
      <c r="E5" s="135"/>
      <c r="F5" s="135"/>
      <c r="G5" s="135"/>
      <c r="H5" s="135"/>
      <c r="I5" s="135"/>
    </row>
    <row r="6" spans="1:9" ht="19.5" customHeight="1">
      <c r="A6" s="38">
        <v>5</v>
      </c>
      <c r="B6" s="138" t="s">
        <v>27</v>
      </c>
      <c r="C6" s="135"/>
      <c r="D6" s="135"/>
      <c r="E6" s="135"/>
      <c r="F6" s="135"/>
      <c r="G6" s="135"/>
      <c r="H6" s="135"/>
      <c r="I6" s="135"/>
    </row>
    <row r="7" spans="1:9" ht="28.5" customHeight="1">
      <c r="A7" s="38">
        <v>6</v>
      </c>
      <c r="B7" s="138" t="s">
        <v>39</v>
      </c>
      <c r="C7" s="135"/>
      <c r="D7" s="135"/>
      <c r="E7" s="135"/>
      <c r="F7" s="135"/>
      <c r="G7" s="135"/>
      <c r="H7" s="135"/>
      <c r="I7" s="135"/>
    </row>
    <row r="8" spans="1:9" ht="19.5" customHeight="1">
      <c r="A8" s="38">
        <v>7</v>
      </c>
      <c r="B8" s="138" t="s">
        <v>28</v>
      </c>
      <c r="C8" s="135"/>
      <c r="D8" s="135"/>
      <c r="E8" s="135"/>
      <c r="F8" s="135"/>
      <c r="G8" s="135"/>
      <c r="H8" s="135"/>
      <c r="I8" s="135"/>
    </row>
    <row r="9" spans="1:9" ht="66" customHeight="1">
      <c r="A9" s="38"/>
      <c r="B9" s="144" t="s">
        <v>37</v>
      </c>
      <c r="C9" s="145"/>
      <c r="D9" s="145"/>
      <c r="E9" s="145"/>
      <c r="F9" s="145"/>
      <c r="G9" s="145"/>
      <c r="H9" s="145"/>
      <c r="I9" s="145"/>
    </row>
    <row r="10" spans="1:9" ht="31.5" customHeight="1">
      <c r="A10" s="38">
        <v>8</v>
      </c>
      <c r="B10" s="134" t="s">
        <v>40</v>
      </c>
      <c r="C10" s="135"/>
      <c r="D10" s="135"/>
      <c r="E10" s="135"/>
      <c r="F10" s="135"/>
      <c r="G10" s="135"/>
      <c r="H10" s="135"/>
      <c r="I10" s="135"/>
    </row>
    <row r="11" spans="1:9" ht="20.25" customHeight="1">
      <c r="A11" s="38">
        <v>9</v>
      </c>
      <c r="B11" s="134" t="s">
        <v>25</v>
      </c>
      <c r="C11" s="135"/>
      <c r="D11" s="135"/>
      <c r="E11" s="135"/>
      <c r="F11" s="135"/>
      <c r="G11" s="135"/>
      <c r="H11" s="135"/>
      <c r="I11" s="135"/>
    </row>
    <row r="12" spans="1:9" ht="45.75" customHeight="1">
      <c r="A12" s="38">
        <v>10</v>
      </c>
      <c r="B12" s="134" t="s">
        <v>41</v>
      </c>
      <c r="C12" s="135"/>
      <c r="D12" s="135"/>
      <c r="E12" s="135"/>
      <c r="F12" s="135"/>
      <c r="G12" s="135"/>
      <c r="H12" s="135"/>
      <c r="I12" s="135"/>
    </row>
    <row r="13" spans="1:9" ht="36" customHeight="1">
      <c r="A13" s="38">
        <v>11</v>
      </c>
      <c r="B13" s="134" t="s">
        <v>33</v>
      </c>
      <c r="C13" s="135"/>
      <c r="D13" s="135"/>
      <c r="E13" s="135"/>
      <c r="F13" s="135"/>
      <c r="G13" s="135"/>
      <c r="H13" s="135"/>
      <c r="I13" s="135"/>
    </row>
    <row r="14" spans="1:9" ht="19.5" customHeight="1">
      <c r="A14" s="38">
        <v>12</v>
      </c>
      <c r="B14" s="137" t="s">
        <v>24</v>
      </c>
      <c r="C14" s="135"/>
      <c r="D14" s="135"/>
      <c r="E14" s="135"/>
      <c r="F14" s="135"/>
      <c r="G14" s="135"/>
      <c r="H14" s="135"/>
      <c r="I14" s="135"/>
    </row>
    <row r="15" spans="1:9" ht="36" customHeight="1">
      <c r="A15" s="38">
        <v>13</v>
      </c>
      <c r="B15" s="137" t="s">
        <v>29</v>
      </c>
      <c r="C15" s="135"/>
      <c r="D15" s="135"/>
      <c r="E15" s="135"/>
      <c r="F15" s="135"/>
      <c r="G15" s="135"/>
      <c r="H15" s="135"/>
      <c r="I15" s="135"/>
    </row>
    <row r="16" spans="1:9" ht="19.5" customHeight="1">
      <c r="A16" s="38">
        <v>14</v>
      </c>
      <c r="B16" s="134" t="s">
        <v>124</v>
      </c>
      <c r="C16" s="135"/>
      <c r="D16" s="135"/>
      <c r="E16" s="135"/>
      <c r="F16" s="135"/>
      <c r="G16" s="135"/>
      <c r="H16" s="135"/>
      <c r="I16" s="135"/>
    </row>
    <row r="17" spans="1:9" ht="19.5" customHeight="1">
      <c r="A17" s="38">
        <v>15</v>
      </c>
      <c r="B17" s="134" t="s">
        <v>23</v>
      </c>
      <c r="C17" s="135"/>
      <c r="D17" s="135"/>
      <c r="E17" s="135"/>
      <c r="F17" s="135"/>
      <c r="G17" s="135"/>
      <c r="H17" s="135"/>
      <c r="I17" s="135"/>
    </row>
    <row r="18" spans="1:9" ht="28.5" customHeight="1">
      <c r="A18" s="38">
        <v>16</v>
      </c>
      <c r="B18" s="134" t="s">
        <v>125</v>
      </c>
      <c r="C18" s="141"/>
      <c r="D18" s="141"/>
      <c r="E18" s="141"/>
      <c r="F18" s="141"/>
      <c r="G18" s="141"/>
      <c r="H18" s="141"/>
      <c r="I18" s="141"/>
    </row>
    <row r="19" spans="1:9" ht="31.5" customHeight="1">
      <c r="A19" s="38">
        <v>17</v>
      </c>
      <c r="B19" s="134" t="s">
        <v>123</v>
      </c>
      <c r="C19" s="135"/>
      <c r="D19" s="135"/>
      <c r="E19" s="135"/>
      <c r="F19" s="135"/>
      <c r="G19" s="135"/>
      <c r="H19" s="135"/>
      <c r="I19" s="135"/>
    </row>
    <row r="20" spans="1:9" ht="39.75" customHeight="1">
      <c r="A20" s="38">
        <v>18</v>
      </c>
      <c r="B20" s="142" t="s">
        <v>30</v>
      </c>
      <c r="C20" s="143"/>
      <c r="D20" s="143"/>
      <c r="E20" s="143"/>
      <c r="F20" s="143"/>
      <c r="G20" s="143"/>
      <c r="H20" s="143"/>
      <c r="I20" s="143"/>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19"/>
  <sheetViews>
    <sheetView showZeros="0" tabSelected="1" showOutlineSymbols="0" view="pageBreakPreview" zoomScale="75" zoomScaleNormal="75" zoomScaleSheetLayoutView="75" workbookViewId="0" topLeftCell="B1">
      <selection activeCell="G63" sqref="G63"/>
    </sheetView>
  </sheetViews>
  <sheetFormatPr defaultColWidth="8.77734375" defaultRowHeight="15"/>
  <cols>
    <col min="1" max="1" width="7.88671875" style="15" hidden="1" customWidth="1"/>
    <col min="2" max="2" width="7.6640625" style="9" customWidth="1"/>
    <col min="3" max="3" width="36.77734375" style="0" customWidth="1"/>
    <col min="4" max="4" width="12.77734375" style="17" customWidth="1"/>
    <col min="5" max="5" width="6.77734375" style="0" customWidth="1"/>
    <col min="6" max="6" width="11.77734375" style="0" customWidth="1"/>
    <col min="7" max="7" width="12.99609375" style="15" customWidth="1"/>
    <col min="8" max="8" width="18.99609375" style="15" customWidth="1"/>
    <col min="9" max="9" width="42.6640625" style="0" customWidth="1"/>
    <col min="10" max="16384" width="10.5546875" style="0" customWidth="1"/>
  </cols>
  <sheetData>
    <row r="1" spans="1:8" ht="15.75">
      <c r="A1" s="23"/>
      <c r="B1" s="21" t="s">
        <v>0</v>
      </c>
      <c r="C1" s="22"/>
      <c r="D1" s="22"/>
      <c r="E1" s="22"/>
      <c r="F1" s="22"/>
      <c r="G1" s="23"/>
      <c r="H1" s="22"/>
    </row>
    <row r="2" spans="1:8" ht="15">
      <c r="A2" s="20"/>
      <c r="B2" s="10" t="s">
        <v>273</v>
      </c>
      <c r="C2" s="1"/>
      <c r="D2" s="1"/>
      <c r="E2" s="1"/>
      <c r="F2" s="1"/>
      <c r="G2" s="20"/>
      <c r="H2" s="1"/>
    </row>
    <row r="3" spans="1:8" ht="15">
      <c r="A3" s="11"/>
      <c r="B3" s="9" t="s">
        <v>1</v>
      </c>
      <c r="C3" s="28"/>
      <c r="D3" s="28"/>
      <c r="E3" s="28"/>
      <c r="F3" s="28"/>
      <c r="G3" s="27"/>
      <c r="H3" s="26"/>
    </row>
    <row r="4" spans="1:8" ht="15">
      <c r="A4" s="74" t="s">
        <v>21</v>
      </c>
      <c r="B4" s="79" t="s">
        <v>3</v>
      </c>
      <c r="C4" s="3" t="s">
        <v>4</v>
      </c>
      <c r="D4" s="2" t="s">
        <v>5</v>
      </c>
      <c r="E4" s="4" t="s">
        <v>6</v>
      </c>
      <c r="F4" s="4" t="s">
        <v>7</v>
      </c>
      <c r="G4" s="12" t="s">
        <v>8</v>
      </c>
      <c r="H4" s="4" t="s">
        <v>9</v>
      </c>
    </row>
    <row r="5" spans="1:8" ht="15.75" thickBot="1">
      <c r="A5" s="75"/>
      <c r="B5" s="80"/>
      <c r="C5" s="31"/>
      <c r="D5" s="32" t="s">
        <v>10</v>
      </c>
      <c r="E5" s="33"/>
      <c r="F5" s="34" t="s">
        <v>11</v>
      </c>
      <c r="G5" s="35"/>
      <c r="H5" s="36"/>
    </row>
    <row r="6" spans="1:8" s="30" customFormat="1" ht="30" customHeight="1" thickBot="1" thickTop="1">
      <c r="A6" s="29"/>
      <c r="B6" s="87" t="s">
        <v>12</v>
      </c>
      <c r="C6" s="152" t="s">
        <v>165</v>
      </c>
      <c r="D6" s="153"/>
      <c r="E6" s="153"/>
      <c r="F6" s="153"/>
      <c r="G6" s="89"/>
      <c r="H6" s="88" t="s">
        <v>2</v>
      </c>
    </row>
    <row r="7" spans="1:10" ht="36" customHeight="1" thickTop="1">
      <c r="A7" s="13"/>
      <c r="B7" s="81"/>
      <c r="C7" s="24" t="s">
        <v>15</v>
      </c>
      <c r="D7" s="8"/>
      <c r="E7" s="6" t="s">
        <v>2</v>
      </c>
      <c r="F7" s="6" t="s">
        <v>2</v>
      </c>
      <c r="G7" s="13" t="s">
        <v>2</v>
      </c>
      <c r="H7" s="16"/>
      <c r="J7" s="58"/>
    </row>
    <row r="8" spans="1:22" s="99" customFormat="1" ht="30" customHeight="1">
      <c r="A8" s="91" t="s">
        <v>277</v>
      </c>
      <c r="B8" s="65" t="s">
        <v>42</v>
      </c>
      <c r="C8" s="44" t="s">
        <v>278</v>
      </c>
      <c r="D8" s="45" t="s">
        <v>128</v>
      </c>
      <c r="E8" s="46" t="s">
        <v>43</v>
      </c>
      <c r="F8" s="47">
        <v>100</v>
      </c>
      <c r="G8" s="48"/>
      <c r="H8" s="118">
        <f>ROUND(G8,2)*F8</f>
        <v>0</v>
      </c>
      <c r="I8" s="60"/>
      <c r="J8" s="98"/>
      <c r="K8" s="92"/>
      <c r="L8" s="93"/>
      <c r="M8" s="101"/>
      <c r="N8" s="101"/>
      <c r="O8" s="101"/>
      <c r="Q8" s="96"/>
      <c r="R8" s="90"/>
      <c r="S8" s="100"/>
      <c r="T8" s="97"/>
      <c r="U8" s="97"/>
      <c r="V8" s="97"/>
    </row>
    <row r="9" spans="1:10" ht="36" customHeight="1">
      <c r="A9" s="76" t="s">
        <v>48</v>
      </c>
      <c r="B9" s="65" t="s">
        <v>44</v>
      </c>
      <c r="C9" s="44" t="s">
        <v>49</v>
      </c>
      <c r="D9" s="45" t="s">
        <v>127</v>
      </c>
      <c r="E9" s="46" t="s">
        <v>43</v>
      </c>
      <c r="F9" s="47">
        <v>150</v>
      </c>
      <c r="G9" s="48"/>
      <c r="H9" s="118">
        <f>ROUND(G9,2)*F9</f>
        <v>0</v>
      </c>
      <c r="I9" s="60"/>
      <c r="J9" s="58"/>
    </row>
    <row r="10" spans="1:22" s="95" customFormat="1" ht="30" customHeight="1">
      <c r="A10" s="91" t="s">
        <v>274</v>
      </c>
      <c r="B10" s="65" t="s">
        <v>235</v>
      </c>
      <c r="C10" s="44" t="s">
        <v>275</v>
      </c>
      <c r="D10" s="45" t="s">
        <v>128</v>
      </c>
      <c r="E10" s="46" t="s">
        <v>45</v>
      </c>
      <c r="F10" s="47">
        <v>300</v>
      </c>
      <c r="G10" s="48"/>
      <c r="H10" s="118">
        <f>ROUND(G10,2)*F10</f>
        <v>0</v>
      </c>
      <c r="I10" s="60" t="s">
        <v>276</v>
      </c>
      <c r="J10" s="98"/>
      <c r="K10" s="92"/>
      <c r="L10" s="93"/>
      <c r="M10" s="94"/>
      <c r="N10" s="94"/>
      <c r="O10" s="94"/>
      <c r="Q10" s="96"/>
      <c r="T10" s="97"/>
      <c r="U10" s="97"/>
      <c r="V10" s="97"/>
    </row>
    <row r="11" spans="1:10" ht="36" customHeight="1">
      <c r="A11" s="13"/>
      <c r="B11" s="81"/>
      <c r="C11" s="25" t="s">
        <v>16</v>
      </c>
      <c r="D11" s="8"/>
      <c r="E11" s="5"/>
      <c r="F11" s="8"/>
      <c r="G11" s="13"/>
      <c r="H11" s="16"/>
      <c r="J11" s="58"/>
    </row>
    <row r="12" spans="1:10" ht="48" customHeight="1">
      <c r="A12" s="77" t="s">
        <v>95</v>
      </c>
      <c r="B12" s="65" t="s">
        <v>236</v>
      </c>
      <c r="C12" s="44" t="s">
        <v>96</v>
      </c>
      <c r="D12" s="45" t="s">
        <v>128</v>
      </c>
      <c r="E12" s="46"/>
      <c r="F12" s="47"/>
      <c r="G12" s="66"/>
      <c r="H12" s="118"/>
      <c r="I12" s="60"/>
      <c r="J12" s="58"/>
    </row>
    <row r="13" spans="1:10" ht="36" customHeight="1">
      <c r="A13" s="77" t="s">
        <v>105</v>
      </c>
      <c r="B13" s="43" t="s">
        <v>46</v>
      </c>
      <c r="C13" s="44" t="s">
        <v>106</v>
      </c>
      <c r="D13" s="45" t="s">
        <v>2</v>
      </c>
      <c r="E13" s="46" t="s">
        <v>45</v>
      </c>
      <c r="F13" s="47">
        <v>80</v>
      </c>
      <c r="G13" s="48"/>
      <c r="H13" s="118">
        <f>ROUND(G13,2)*F13</f>
        <v>0</v>
      </c>
      <c r="I13" s="113"/>
      <c r="J13" s="58"/>
    </row>
    <row r="14" spans="1:10" ht="36" customHeight="1">
      <c r="A14" s="77" t="s">
        <v>51</v>
      </c>
      <c r="B14" s="65" t="s">
        <v>237</v>
      </c>
      <c r="C14" s="44" t="s">
        <v>52</v>
      </c>
      <c r="D14" s="45" t="s">
        <v>129</v>
      </c>
      <c r="E14" s="46"/>
      <c r="F14" s="47"/>
      <c r="G14" s="66"/>
      <c r="H14" s="118"/>
      <c r="I14" s="60"/>
      <c r="J14" s="58"/>
    </row>
    <row r="15" spans="1:22" s="95" customFormat="1" ht="43.5" customHeight="1">
      <c r="A15" s="102" t="s">
        <v>279</v>
      </c>
      <c r="B15" s="43" t="s">
        <v>46</v>
      </c>
      <c r="C15" s="44" t="s">
        <v>280</v>
      </c>
      <c r="D15" s="45" t="s">
        <v>2</v>
      </c>
      <c r="E15" s="46" t="s">
        <v>45</v>
      </c>
      <c r="F15" s="47">
        <v>400</v>
      </c>
      <c r="G15" s="48"/>
      <c r="H15" s="118">
        <f>ROUND(G15,2)*F15</f>
        <v>0</v>
      </c>
      <c r="I15" s="60"/>
      <c r="J15" s="98"/>
      <c r="K15" s="92"/>
      <c r="L15" s="93"/>
      <c r="M15" s="101"/>
      <c r="N15" s="101"/>
      <c r="O15" s="101"/>
      <c r="Q15" s="96"/>
      <c r="T15" s="97"/>
      <c r="U15" s="97"/>
      <c r="V15" s="97"/>
    </row>
    <row r="16" spans="1:10" ht="30" customHeight="1">
      <c r="A16" s="77" t="s">
        <v>53</v>
      </c>
      <c r="B16" s="65" t="s">
        <v>238</v>
      </c>
      <c r="C16" s="44" t="s">
        <v>54</v>
      </c>
      <c r="D16" s="45" t="s">
        <v>129</v>
      </c>
      <c r="E16" s="46"/>
      <c r="F16" s="47"/>
      <c r="G16" s="66"/>
      <c r="H16" s="118"/>
      <c r="I16" s="60"/>
      <c r="J16" s="58"/>
    </row>
    <row r="17" spans="1:10" s="30" customFormat="1" ht="30" customHeight="1">
      <c r="A17" s="77" t="s">
        <v>131</v>
      </c>
      <c r="B17" s="43" t="s">
        <v>46</v>
      </c>
      <c r="C17" s="44" t="s">
        <v>132</v>
      </c>
      <c r="D17" s="45" t="s">
        <v>2</v>
      </c>
      <c r="E17" s="46" t="s">
        <v>45</v>
      </c>
      <c r="F17" s="47">
        <v>40</v>
      </c>
      <c r="G17" s="48"/>
      <c r="H17" s="118">
        <f>ROUND(G17,2)*F17</f>
        <v>0</v>
      </c>
      <c r="I17" s="60"/>
      <c r="J17" s="67"/>
    </row>
    <row r="18" spans="1:10" ht="36" customHeight="1">
      <c r="A18" s="77" t="s">
        <v>133</v>
      </c>
      <c r="B18" s="43" t="s">
        <v>55</v>
      </c>
      <c r="C18" s="44" t="s">
        <v>134</v>
      </c>
      <c r="D18" s="45" t="s">
        <v>2</v>
      </c>
      <c r="E18" s="46" t="s">
        <v>45</v>
      </c>
      <c r="F18" s="47">
        <v>1000</v>
      </c>
      <c r="G18" s="48"/>
      <c r="H18" s="118">
        <f>ROUND(G18,2)*F18</f>
        <v>0</v>
      </c>
      <c r="I18" s="60"/>
      <c r="J18" s="58"/>
    </row>
    <row r="19" spans="1:10" ht="36" customHeight="1">
      <c r="A19" s="77" t="s">
        <v>135</v>
      </c>
      <c r="B19" s="43" t="s">
        <v>73</v>
      </c>
      <c r="C19" s="44" t="s">
        <v>136</v>
      </c>
      <c r="D19" s="45" t="s">
        <v>2</v>
      </c>
      <c r="E19" s="46" t="s">
        <v>45</v>
      </c>
      <c r="F19" s="47">
        <v>50</v>
      </c>
      <c r="G19" s="48"/>
      <c r="H19" s="118">
        <f>ROUND(G19,2)*F19</f>
        <v>0</v>
      </c>
      <c r="I19" s="60"/>
      <c r="J19" s="58"/>
    </row>
    <row r="20" spans="1:10" ht="36" customHeight="1">
      <c r="A20" s="77" t="s">
        <v>137</v>
      </c>
      <c r="B20" s="43" t="s">
        <v>94</v>
      </c>
      <c r="C20" s="44" t="s">
        <v>138</v>
      </c>
      <c r="D20" s="45" t="s">
        <v>2</v>
      </c>
      <c r="E20" s="46" t="s">
        <v>45</v>
      </c>
      <c r="F20" s="47">
        <v>150</v>
      </c>
      <c r="G20" s="48"/>
      <c r="H20" s="118">
        <f>ROUND(G20,2)*F20</f>
        <v>0</v>
      </c>
      <c r="I20" s="60"/>
      <c r="J20" s="58"/>
    </row>
    <row r="21" spans="1:10" ht="36" customHeight="1">
      <c r="A21" s="77" t="s">
        <v>139</v>
      </c>
      <c r="B21" s="65" t="s">
        <v>239</v>
      </c>
      <c r="C21" s="44" t="s">
        <v>140</v>
      </c>
      <c r="D21" s="45" t="s">
        <v>129</v>
      </c>
      <c r="E21" s="46"/>
      <c r="F21" s="47"/>
      <c r="G21" s="66"/>
      <c r="H21" s="118"/>
      <c r="I21" s="60"/>
      <c r="J21" s="58"/>
    </row>
    <row r="22" spans="1:10" ht="36" customHeight="1">
      <c r="A22" s="77" t="s">
        <v>141</v>
      </c>
      <c r="B22" s="43" t="s">
        <v>46</v>
      </c>
      <c r="C22" s="44" t="s">
        <v>130</v>
      </c>
      <c r="D22" s="45" t="s">
        <v>2</v>
      </c>
      <c r="E22" s="46" t="s">
        <v>45</v>
      </c>
      <c r="F22" s="47">
        <v>220</v>
      </c>
      <c r="G22" s="48"/>
      <c r="H22" s="118">
        <f>ROUND(G22,2)*F22</f>
        <v>0</v>
      </c>
      <c r="I22" s="113"/>
      <c r="J22" s="58"/>
    </row>
    <row r="23" spans="1:10" ht="48" customHeight="1">
      <c r="A23" s="77" t="s">
        <v>56</v>
      </c>
      <c r="B23" s="65" t="s">
        <v>126</v>
      </c>
      <c r="C23" s="44" t="s">
        <v>57</v>
      </c>
      <c r="D23" s="45" t="s">
        <v>129</v>
      </c>
      <c r="E23" s="46"/>
      <c r="F23" s="47"/>
      <c r="G23" s="66"/>
      <c r="H23" s="118"/>
      <c r="I23" s="60"/>
      <c r="J23" s="58"/>
    </row>
    <row r="24" spans="1:10" ht="36" customHeight="1">
      <c r="A24" s="77" t="s">
        <v>142</v>
      </c>
      <c r="B24" s="43" t="s">
        <v>46</v>
      </c>
      <c r="C24" s="44" t="s">
        <v>132</v>
      </c>
      <c r="D24" s="45" t="s">
        <v>2</v>
      </c>
      <c r="E24" s="46" t="s">
        <v>45</v>
      </c>
      <c r="F24" s="47">
        <v>30</v>
      </c>
      <c r="G24" s="48"/>
      <c r="H24" s="118">
        <f>ROUND(G24,2)*F24</f>
        <v>0</v>
      </c>
      <c r="I24" s="60"/>
      <c r="J24" s="58"/>
    </row>
    <row r="25" spans="1:10" ht="36" customHeight="1">
      <c r="A25" s="77" t="s">
        <v>143</v>
      </c>
      <c r="B25" s="43" t="s">
        <v>55</v>
      </c>
      <c r="C25" s="44" t="s">
        <v>134</v>
      </c>
      <c r="D25" s="45" t="s">
        <v>2</v>
      </c>
      <c r="E25" s="46" t="s">
        <v>45</v>
      </c>
      <c r="F25" s="47">
        <v>200</v>
      </c>
      <c r="G25" s="48"/>
      <c r="H25" s="118">
        <f>ROUND(G25,2)*F25</f>
        <v>0</v>
      </c>
      <c r="I25" s="60"/>
      <c r="J25" s="58"/>
    </row>
    <row r="26" spans="1:10" ht="36" customHeight="1">
      <c r="A26" s="77" t="s">
        <v>144</v>
      </c>
      <c r="B26" s="43" t="s">
        <v>73</v>
      </c>
      <c r="C26" s="44" t="s">
        <v>136</v>
      </c>
      <c r="D26" s="45" t="s">
        <v>2</v>
      </c>
      <c r="E26" s="46" t="s">
        <v>45</v>
      </c>
      <c r="F26" s="47">
        <v>40</v>
      </c>
      <c r="G26" s="48"/>
      <c r="H26" s="118">
        <f>ROUND(G26,2)*F26</f>
        <v>0</v>
      </c>
      <c r="I26" s="113"/>
      <c r="J26" s="58"/>
    </row>
    <row r="27" spans="1:10" s="30" customFormat="1" ht="30" customHeight="1">
      <c r="A27" s="77" t="s">
        <v>145</v>
      </c>
      <c r="B27" s="43" t="s">
        <v>94</v>
      </c>
      <c r="C27" s="44" t="s">
        <v>138</v>
      </c>
      <c r="D27" s="45" t="s">
        <v>2</v>
      </c>
      <c r="E27" s="46" t="s">
        <v>45</v>
      </c>
      <c r="F27" s="47">
        <v>80</v>
      </c>
      <c r="G27" s="48"/>
      <c r="H27" s="118">
        <f>ROUND(G27,2)*F27</f>
        <v>0</v>
      </c>
      <c r="I27" s="113"/>
      <c r="J27" s="67"/>
    </row>
    <row r="28" spans="1:22" s="95" customFormat="1" ht="43.5" customHeight="1">
      <c r="A28" s="102" t="s">
        <v>304</v>
      </c>
      <c r="B28" s="123" t="s">
        <v>240</v>
      </c>
      <c r="C28" s="44" t="s">
        <v>307</v>
      </c>
      <c r="D28" s="45" t="s">
        <v>129</v>
      </c>
      <c r="E28" s="46"/>
      <c r="F28" s="47"/>
      <c r="G28" s="66"/>
      <c r="H28" s="118"/>
      <c r="I28" s="60"/>
      <c r="J28" s="98"/>
      <c r="K28" s="92"/>
      <c r="L28" s="93"/>
      <c r="M28" s="101"/>
      <c r="N28" s="101"/>
      <c r="O28" s="101"/>
      <c r="Q28" s="96"/>
      <c r="T28" s="97"/>
      <c r="U28" s="97"/>
      <c r="V28" s="97"/>
    </row>
    <row r="29" spans="1:22" s="95" customFormat="1" ht="43.5" customHeight="1">
      <c r="A29" s="102" t="s">
        <v>305</v>
      </c>
      <c r="B29" s="43" t="s">
        <v>46</v>
      </c>
      <c r="C29" s="44" t="s">
        <v>134</v>
      </c>
      <c r="D29" s="45" t="s">
        <v>2</v>
      </c>
      <c r="E29" s="46" t="s">
        <v>45</v>
      </c>
      <c r="F29" s="47">
        <v>100</v>
      </c>
      <c r="G29" s="48"/>
      <c r="H29" s="118">
        <f>ROUND(G29,2)*F29</f>
        <v>0</v>
      </c>
      <c r="I29" s="60"/>
      <c r="J29" s="98"/>
      <c r="K29" s="92"/>
      <c r="L29" s="93"/>
      <c r="M29" s="101"/>
      <c r="N29" s="101"/>
      <c r="O29" s="101"/>
      <c r="Q29" s="96"/>
      <c r="T29" s="97"/>
      <c r="U29" s="97"/>
      <c r="V29" s="97"/>
    </row>
    <row r="30" spans="1:22" s="95" customFormat="1" ht="43.5" customHeight="1">
      <c r="A30" s="102" t="s">
        <v>306</v>
      </c>
      <c r="B30" s="84" t="s">
        <v>55</v>
      </c>
      <c r="C30" s="51" t="s">
        <v>138</v>
      </c>
      <c r="D30" s="52" t="s">
        <v>2</v>
      </c>
      <c r="E30" s="53" t="s">
        <v>45</v>
      </c>
      <c r="F30" s="54">
        <v>50</v>
      </c>
      <c r="G30" s="55"/>
      <c r="H30" s="119">
        <f>ROUND(G30,2)*F30</f>
        <v>0</v>
      </c>
      <c r="I30" s="60"/>
      <c r="J30" s="98"/>
      <c r="K30" s="92"/>
      <c r="L30" s="93"/>
      <c r="M30" s="101"/>
      <c r="N30" s="101"/>
      <c r="O30" s="101"/>
      <c r="Q30" s="96"/>
      <c r="T30" s="97"/>
      <c r="U30" s="97"/>
      <c r="V30" s="97"/>
    </row>
    <row r="31" spans="1:10" s="30" customFormat="1" ht="30" customHeight="1">
      <c r="A31" s="77" t="s">
        <v>58</v>
      </c>
      <c r="B31" s="65" t="s">
        <v>241</v>
      </c>
      <c r="C31" s="44" t="s">
        <v>59</v>
      </c>
      <c r="D31" s="45" t="s">
        <v>146</v>
      </c>
      <c r="E31" s="46"/>
      <c r="F31" s="47"/>
      <c r="G31" s="66"/>
      <c r="H31" s="118"/>
      <c r="I31" s="60"/>
      <c r="J31" s="67"/>
    </row>
    <row r="32" spans="1:10" ht="36" customHeight="1">
      <c r="A32" s="77" t="s">
        <v>60</v>
      </c>
      <c r="B32" s="43" t="s">
        <v>46</v>
      </c>
      <c r="C32" s="44" t="s">
        <v>61</v>
      </c>
      <c r="D32" s="45" t="s">
        <v>2</v>
      </c>
      <c r="E32" s="46" t="s">
        <v>50</v>
      </c>
      <c r="F32" s="47">
        <v>1700</v>
      </c>
      <c r="G32" s="48"/>
      <c r="H32" s="118">
        <f>ROUND(G32,2)*F32</f>
        <v>0</v>
      </c>
      <c r="I32" s="60"/>
      <c r="J32" s="58"/>
    </row>
    <row r="33" spans="1:10" ht="36" customHeight="1">
      <c r="A33" s="77" t="s">
        <v>62</v>
      </c>
      <c r="B33" s="65" t="s">
        <v>242</v>
      </c>
      <c r="C33" s="44" t="s">
        <v>63</v>
      </c>
      <c r="D33" s="45" t="s">
        <v>146</v>
      </c>
      <c r="E33" s="46"/>
      <c r="F33" s="47"/>
      <c r="G33" s="66"/>
      <c r="H33" s="118"/>
      <c r="I33" s="60"/>
      <c r="J33" s="58"/>
    </row>
    <row r="34" spans="1:10" ht="36" customHeight="1">
      <c r="A34" s="77" t="s">
        <v>64</v>
      </c>
      <c r="B34" s="43" t="s">
        <v>46</v>
      </c>
      <c r="C34" s="44" t="s">
        <v>65</v>
      </c>
      <c r="D34" s="45" t="s">
        <v>2</v>
      </c>
      <c r="E34" s="46" t="s">
        <v>50</v>
      </c>
      <c r="F34" s="47">
        <v>2600</v>
      </c>
      <c r="G34" s="48"/>
      <c r="H34" s="118">
        <f>ROUND(G34,2)*F34</f>
        <v>0</v>
      </c>
      <c r="I34" s="60"/>
      <c r="J34" s="58"/>
    </row>
    <row r="35" spans="1:10" ht="36" customHeight="1">
      <c r="A35" s="77" t="s">
        <v>66</v>
      </c>
      <c r="B35" s="65" t="s">
        <v>243</v>
      </c>
      <c r="C35" s="44" t="s">
        <v>67</v>
      </c>
      <c r="D35" s="45" t="s">
        <v>147</v>
      </c>
      <c r="E35" s="46"/>
      <c r="F35" s="47"/>
      <c r="G35" s="66"/>
      <c r="H35" s="118"/>
      <c r="I35" s="60"/>
      <c r="J35" s="58"/>
    </row>
    <row r="36" spans="1:10" ht="36" customHeight="1">
      <c r="A36" s="77" t="s">
        <v>68</v>
      </c>
      <c r="B36" s="43" t="s">
        <v>268</v>
      </c>
      <c r="C36" s="44" t="s">
        <v>69</v>
      </c>
      <c r="D36" s="45" t="s">
        <v>70</v>
      </c>
      <c r="E36" s="46"/>
      <c r="F36" s="47"/>
      <c r="G36" s="66"/>
      <c r="H36" s="118"/>
      <c r="I36" s="60"/>
      <c r="J36" s="58"/>
    </row>
    <row r="37" spans="1:10" ht="48" customHeight="1">
      <c r="A37" s="77" t="s">
        <v>71</v>
      </c>
      <c r="B37" s="50" t="s">
        <v>167</v>
      </c>
      <c r="C37" s="44" t="s">
        <v>148</v>
      </c>
      <c r="D37" s="45" t="s">
        <v>2</v>
      </c>
      <c r="E37" s="46" t="s">
        <v>45</v>
      </c>
      <c r="F37" s="47">
        <v>3400</v>
      </c>
      <c r="G37" s="48"/>
      <c r="H37" s="118">
        <f>ROUND(G37,2)*F37</f>
        <v>0</v>
      </c>
      <c r="I37" s="114"/>
      <c r="J37" s="58"/>
    </row>
    <row r="38" spans="1:10" ht="36" customHeight="1">
      <c r="A38" s="77" t="s">
        <v>74</v>
      </c>
      <c r="B38" s="65" t="s">
        <v>244</v>
      </c>
      <c r="C38" s="44" t="s">
        <v>75</v>
      </c>
      <c r="D38" s="45" t="s">
        <v>149</v>
      </c>
      <c r="E38" s="46"/>
      <c r="F38" s="47"/>
      <c r="G38" s="66"/>
      <c r="H38" s="118"/>
      <c r="I38" s="60"/>
      <c r="J38" s="58"/>
    </row>
    <row r="39" spans="1:10" ht="36" customHeight="1">
      <c r="A39" s="77" t="s">
        <v>76</v>
      </c>
      <c r="B39" s="43" t="s">
        <v>46</v>
      </c>
      <c r="C39" s="44" t="s">
        <v>154</v>
      </c>
      <c r="D39" s="45" t="s">
        <v>150</v>
      </c>
      <c r="E39" s="46"/>
      <c r="F39" s="47"/>
      <c r="G39" s="49"/>
      <c r="H39" s="118"/>
      <c r="I39" s="60"/>
      <c r="J39" s="58"/>
    </row>
    <row r="40" spans="1:10" ht="36" customHeight="1">
      <c r="A40" s="77" t="s">
        <v>77</v>
      </c>
      <c r="B40" s="50" t="s">
        <v>167</v>
      </c>
      <c r="C40" s="44" t="s">
        <v>151</v>
      </c>
      <c r="D40" s="45"/>
      <c r="E40" s="46" t="s">
        <v>72</v>
      </c>
      <c r="F40" s="47">
        <v>60</v>
      </c>
      <c r="G40" s="48"/>
      <c r="H40" s="118">
        <f>ROUND(G40,2)*F40</f>
        <v>0</v>
      </c>
      <c r="I40" s="60"/>
      <c r="J40" s="58"/>
    </row>
    <row r="41" spans="1:10" s="30" customFormat="1" ht="30" customHeight="1">
      <c r="A41" s="77" t="s">
        <v>152</v>
      </c>
      <c r="B41" s="50" t="s">
        <v>269</v>
      </c>
      <c r="C41" s="44" t="s">
        <v>153</v>
      </c>
      <c r="D41" s="45" t="s">
        <v>2</v>
      </c>
      <c r="E41" s="46" t="s">
        <v>72</v>
      </c>
      <c r="F41" s="47">
        <v>730</v>
      </c>
      <c r="G41" s="48"/>
      <c r="H41" s="118">
        <f>ROUND(G41,2)*F41</f>
        <v>0</v>
      </c>
      <c r="I41" s="114"/>
      <c r="J41" s="67"/>
    </row>
    <row r="42" spans="1:10" s="30" customFormat="1" ht="30" customHeight="1">
      <c r="A42" s="77" t="s">
        <v>155</v>
      </c>
      <c r="B42" s="43" t="s">
        <v>55</v>
      </c>
      <c r="C42" s="44" t="s">
        <v>161</v>
      </c>
      <c r="D42" s="45" t="s">
        <v>78</v>
      </c>
      <c r="E42" s="46"/>
      <c r="F42" s="47"/>
      <c r="G42" s="66"/>
      <c r="H42" s="118"/>
      <c r="I42" s="60"/>
      <c r="J42" s="67"/>
    </row>
    <row r="43" spans="1:10" ht="36" customHeight="1">
      <c r="A43" s="77" t="s">
        <v>156</v>
      </c>
      <c r="B43" s="50" t="s">
        <v>167</v>
      </c>
      <c r="C43" s="44" t="s">
        <v>151</v>
      </c>
      <c r="D43" s="45"/>
      <c r="E43" s="46" t="s">
        <v>72</v>
      </c>
      <c r="F43" s="47">
        <v>60</v>
      </c>
      <c r="G43" s="48"/>
      <c r="H43" s="118">
        <f>ROUND(G43,2)*F43</f>
        <v>0</v>
      </c>
      <c r="I43" s="60"/>
      <c r="J43" s="58"/>
    </row>
    <row r="44" spans="1:10" ht="36" customHeight="1">
      <c r="A44" s="77" t="s">
        <v>157</v>
      </c>
      <c r="B44" s="50" t="s">
        <v>269</v>
      </c>
      <c r="C44" s="44" t="s">
        <v>158</v>
      </c>
      <c r="D44" s="45" t="s">
        <v>2</v>
      </c>
      <c r="E44" s="46" t="s">
        <v>72</v>
      </c>
      <c r="F44" s="47">
        <v>200</v>
      </c>
      <c r="G44" s="48"/>
      <c r="H44" s="118">
        <f>ROUND(G44,2)*F44</f>
        <v>0</v>
      </c>
      <c r="I44" s="114"/>
      <c r="J44" s="58"/>
    </row>
    <row r="45" spans="1:10" ht="36" customHeight="1">
      <c r="A45" s="77" t="s">
        <v>159</v>
      </c>
      <c r="B45" s="43" t="s">
        <v>73</v>
      </c>
      <c r="C45" s="44" t="s">
        <v>162</v>
      </c>
      <c r="D45" s="45" t="s">
        <v>160</v>
      </c>
      <c r="E45" s="46" t="s">
        <v>72</v>
      </c>
      <c r="F45" s="47">
        <v>120</v>
      </c>
      <c r="G45" s="48"/>
      <c r="H45" s="118">
        <f>ROUND(G45,2)*F45</f>
        <v>0</v>
      </c>
      <c r="I45" s="60"/>
      <c r="J45" s="58"/>
    </row>
    <row r="46" spans="1:10" ht="36" customHeight="1">
      <c r="A46" s="77" t="s">
        <v>79</v>
      </c>
      <c r="B46" s="43" t="s">
        <v>94</v>
      </c>
      <c r="C46" s="44" t="s">
        <v>163</v>
      </c>
      <c r="D46" s="45" t="s">
        <v>164</v>
      </c>
      <c r="E46" s="46" t="s">
        <v>72</v>
      </c>
      <c r="F46" s="47">
        <v>160</v>
      </c>
      <c r="G46" s="48"/>
      <c r="H46" s="118">
        <f>ROUND(G46,2)*F46</f>
        <v>0</v>
      </c>
      <c r="I46" s="60"/>
      <c r="J46" s="58"/>
    </row>
    <row r="47" spans="1:22" s="95" customFormat="1" ht="43.5" customHeight="1">
      <c r="A47" s="102" t="s">
        <v>281</v>
      </c>
      <c r="B47" s="65" t="s">
        <v>245</v>
      </c>
      <c r="C47" s="44" t="s">
        <v>282</v>
      </c>
      <c r="D47" s="45" t="s">
        <v>283</v>
      </c>
      <c r="E47" s="46" t="s">
        <v>72</v>
      </c>
      <c r="F47" s="47">
        <v>80</v>
      </c>
      <c r="G47" s="48"/>
      <c r="H47" s="118">
        <f>ROUND(G47,2)*F47</f>
        <v>0</v>
      </c>
      <c r="I47" s="60"/>
      <c r="J47" s="98">
        <v>1</v>
      </c>
      <c r="K47" s="92"/>
      <c r="L47" s="93"/>
      <c r="M47" s="101"/>
      <c r="N47" s="101"/>
      <c r="O47" s="101"/>
      <c r="Q47" s="96"/>
      <c r="T47" s="97"/>
      <c r="U47" s="97"/>
      <c r="V47" s="97"/>
    </row>
    <row r="48" spans="1:10" ht="36" customHeight="1">
      <c r="A48" s="77" t="s">
        <v>80</v>
      </c>
      <c r="B48" s="65" t="s">
        <v>246</v>
      </c>
      <c r="C48" s="44" t="s">
        <v>81</v>
      </c>
      <c r="D48" s="45" t="s">
        <v>166</v>
      </c>
      <c r="E48" s="57"/>
      <c r="F48" s="47"/>
      <c r="G48" s="66"/>
      <c r="H48" s="118"/>
      <c r="I48" s="60"/>
      <c r="J48" s="58"/>
    </row>
    <row r="49" spans="1:10" ht="48" customHeight="1">
      <c r="A49" s="77" t="s">
        <v>82</v>
      </c>
      <c r="B49" s="43" t="s">
        <v>46</v>
      </c>
      <c r="C49" s="44" t="s">
        <v>83</v>
      </c>
      <c r="D49" s="45"/>
      <c r="E49" s="46"/>
      <c r="F49" s="47"/>
      <c r="G49" s="66"/>
      <c r="H49" s="118"/>
      <c r="I49" s="60"/>
      <c r="J49" s="58"/>
    </row>
    <row r="50" spans="1:10" ht="36" customHeight="1">
      <c r="A50" s="77" t="s">
        <v>84</v>
      </c>
      <c r="B50" s="50" t="s">
        <v>167</v>
      </c>
      <c r="C50" s="44" t="s">
        <v>168</v>
      </c>
      <c r="D50" s="45"/>
      <c r="E50" s="46" t="s">
        <v>47</v>
      </c>
      <c r="F50" s="47">
        <v>1700</v>
      </c>
      <c r="G50" s="48"/>
      <c r="H50" s="118">
        <f>ROUND(G50,2)*F50</f>
        <v>0</v>
      </c>
      <c r="I50" s="60"/>
      <c r="J50" s="58"/>
    </row>
    <row r="51" spans="1:10" ht="36" customHeight="1">
      <c r="A51" s="77" t="s">
        <v>97</v>
      </c>
      <c r="B51" s="43" t="s">
        <v>55</v>
      </c>
      <c r="C51" s="44" t="s">
        <v>98</v>
      </c>
      <c r="D51" s="45"/>
      <c r="E51" s="46"/>
      <c r="F51" s="47"/>
      <c r="G51" s="66"/>
      <c r="H51" s="118"/>
      <c r="I51" s="60"/>
      <c r="J51" s="58"/>
    </row>
    <row r="52" spans="1:10" ht="36" customHeight="1">
      <c r="A52" s="77" t="s">
        <v>99</v>
      </c>
      <c r="B52" s="50" t="s">
        <v>167</v>
      </c>
      <c r="C52" s="44" t="s">
        <v>168</v>
      </c>
      <c r="D52" s="45"/>
      <c r="E52" s="46" t="s">
        <v>47</v>
      </c>
      <c r="F52" s="47">
        <v>400</v>
      </c>
      <c r="G52" s="48"/>
      <c r="H52" s="118">
        <f>ROUND(G52,2)*F52</f>
        <v>0</v>
      </c>
      <c r="I52" s="60"/>
      <c r="J52" s="58"/>
    </row>
    <row r="53" spans="1:10" s="30" customFormat="1" ht="30" customHeight="1">
      <c r="A53" s="77" t="s">
        <v>169</v>
      </c>
      <c r="B53" s="65" t="s">
        <v>247</v>
      </c>
      <c r="C53" s="44" t="s">
        <v>170</v>
      </c>
      <c r="D53" s="45" t="s">
        <v>171</v>
      </c>
      <c r="E53" s="46"/>
      <c r="F53" s="47"/>
      <c r="G53" s="66"/>
      <c r="H53" s="118"/>
      <c r="I53" s="60"/>
      <c r="J53" s="67"/>
    </row>
    <row r="54" spans="1:10" s="30" customFormat="1" ht="30" customHeight="1">
      <c r="A54" s="77" t="s">
        <v>172</v>
      </c>
      <c r="B54" s="43" t="s">
        <v>46</v>
      </c>
      <c r="C54" s="44" t="s">
        <v>173</v>
      </c>
      <c r="D54" s="45" t="s">
        <v>2</v>
      </c>
      <c r="E54" s="46" t="s">
        <v>45</v>
      </c>
      <c r="F54" s="47">
        <v>1800</v>
      </c>
      <c r="G54" s="48"/>
      <c r="H54" s="118">
        <f>ROUND(G54,2)*F54</f>
        <v>0</v>
      </c>
      <c r="I54" s="60"/>
      <c r="J54" s="67"/>
    </row>
    <row r="55" spans="1:10" ht="36" customHeight="1">
      <c r="A55" s="62"/>
      <c r="B55" s="130" t="s">
        <v>248</v>
      </c>
      <c r="C55" s="51" t="s">
        <v>271</v>
      </c>
      <c r="D55" s="52"/>
      <c r="E55" s="131" t="s">
        <v>47</v>
      </c>
      <c r="F55" s="59">
        <v>150</v>
      </c>
      <c r="G55" s="55"/>
      <c r="H55" s="121">
        <f>ROUND(G55,2)*F55</f>
        <v>0</v>
      </c>
      <c r="I55" s="60"/>
      <c r="J55" s="58"/>
    </row>
    <row r="56" spans="1:22" s="99" customFormat="1" ht="34.5" customHeight="1">
      <c r="A56" s="124"/>
      <c r="B56" s="125"/>
      <c r="C56" s="126" t="s">
        <v>289</v>
      </c>
      <c r="D56" s="127"/>
      <c r="E56" s="127"/>
      <c r="F56" s="127"/>
      <c r="G56" s="66"/>
      <c r="H56" s="128"/>
      <c r="I56" s="60"/>
      <c r="J56" s="98"/>
      <c r="K56" s="92"/>
      <c r="L56" s="93"/>
      <c r="M56" s="101"/>
      <c r="N56" s="101"/>
      <c r="O56" s="101"/>
      <c r="Q56" s="96"/>
      <c r="T56" s="97"/>
      <c r="U56" s="97"/>
      <c r="V56" s="97"/>
    </row>
    <row r="57" spans="1:22" s="99" customFormat="1" ht="43.5" customHeight="1">
      <c r="A57" s="91" t="s">
        <v>287</v>
      </c>
      <c r="B57" s="65" t="s">
        <v>249</v>
      </c>
      <c r="C57" s="44" t="s">
        <v>288</v>
      </c>
      <c r="D57" s="45" t="s">
        <v>283</v>
      </c>
      <c r="E57" s="46"/>
      <c r="F57" s="56"/>
      <c r="G57" s="66"/>
      <c r="H57" s="120"/>
      <c r="I57" s="60"/>
      <c r="J57" s="98"/>
      <c r="K57" s="92"/>
      <c r="L57" s="93"/>
      <c r="M57" s="94"/>
      <c r="N57" s="94"/>
      <c r="O57" s="94"/>
      <c r="Q57" s="96"/>
      <c r="T57" s="97"/>
      <c r="U57" s="97"/>
      <c r="V57" s="97"/>
    </row>
    <row r="58" spans="1:22" s="95" customFormat="1" ht="43.5" customHeight="1">
      <c r="A58" s="91" t="s">
        <v>284</v>
      </c>
      <c r="B58" s="43" t="s">
        <v>46</v>
      </c>
      <c r="C58" s="44" t="s">
        <v>285</v>
      </c>
      <c r="D58" s="45" t="s">
        <v>286</v>
      </c>
      <c r="E58" s="46" t="s">
        <v>72</v>
      </c>
      <c r="F58" s="47">
        <v>12</v>
      </c>
      <c r="G58" s="48"/>
      <c r="H58" s="120">
        <f>ROUND(G58,2)*F58</f>
        <v>0</v>
      </c>
      <c r="I58" s="113">
        <v>1</v>
      </c>
      <c r="J58" s="98"/>
      <c r="K58" s="92"/>
      <c r="L58" s="93"/>
      <c r="M58" s="94"/>
      <c r="N58" s="94"/>
      <c r="O58" s="94"/>
      <c r="Q58" s="96"/>
      <c r="T58" s="97"/>
      <c r="U58" s="97"/>
      <c r="V58" s="97"/>
    </row>
    <row r="59" spans="1:10" ht="36" customHeight="1">
      <c r="A59" s="62" t="s">
        <v>232</v>
      </c>
      <c r="B59" s="65" t="s">
        <v>250</v>
      </c>
      <c r="C59" s="44" t="s">
        <v>233</v>
      </c>
      <c r="D59" s="45" t="s">
        <v>234</v>
      </c>
      <c r="E59" s="46" t="s">
        <v>45</v>
      </c>
      <c r="F59" s="56">
        <v>220</v>
      </c>
      <c r="G59" s="48"/>
      <c r="H59" s="120">
        <f>ROUND(G59,2)*F59</f>
        <v>0</v>
      </c>
      <c r="I59" s="60"/>
      <c r="J59" s="58"/>
    </row>
    <row r="60" spans="1:22" s="95" customFormat="1" ht="30" customHeight="1">
      <c r="A60" s="91" t="s">
        <v>297</v>
      </c>
      <c r="B60" s="65" t="s">
        <v>251</v>
      </c>
      <c r="C60" s="44" t="s">
        <v>298</v>
      </c>
      <c r="D60" s="45" t="s">
        <v>234</v>
      </c>
      <c r="E60" s="46" t="s">
        <v>45</v>
      </c>
      <c r="F60" s="56">
        <v>220</v>
      </c>
      <c r="G60" s="48"/>
      <c r="H60" s="120">
        <f>ROUND(G60,2)*F60</f>
        <v>0</v>
      </c>
      <c r="I60" s="113"/>
      <c r="J60" s="98"/>
      <c r="K60" s="92"/>
      <c r="L60" s="93"/>
      <c r="M60" s="101"/>
      <c r="N60" s="101"/>
      <c r="O60" s="101"/>
      <c r="Q60" s="96"/>
      <c r="T60" s="97"/>
      <c r="U60" s="97"/>
      <c r="V60" s="97"/>
    </row>
    <row r="61" spans="1:22" s="105" customFormat="1" ht="39.75" customHeight="1">
      <c r="A61" s="102"/>
      <c r="B61" s="65" t="s">
        <v>252</v>
      </c>
      <c r="C61" s="44" t="s">
        <v>290</v>
      </c>
      <c r="D61" s="106" t="s">
        <v>291</v>
      </c>
      <c r="E61" s="46"/>
      <c r="F61" s="104"/>
      <c r="G61" s="66"/>
      <c r="H61" s="120"/>
      <c r="I61" s="60"/>
      <c r="J61" s="98"/>
      <c r="K61" s="92"/>
      <c r="L61" s="93"/>
      <c r="M61" s="101"/>
      <c r="N61" s="101"/>
      <c r="O61" s="101"/>
      <c r="Q61" s="96"/>
      <c r="T61" s="97"/>
      <c r="U61" s="97"/>
      <c r="V61" s="97"/>
    </row>
    <row r="62" spans="1:22" s="105" customFormat="1" ht="39.75" customHeight="1">
      <c r="A62" s="107"/>
      <c r="B62" s="103" t="s">
        <v>292</v>
      </c>
      <c r="C62" s="44" t="s">
        <v>295</v>
      </c>
      <c r="D62" s="45"/>
      <c r="E62" s="46" t="s">
        <v>293</v>
      </c>
      <c r="F62" s="47">
        <v>12</v>
      </c>
      <c r="G62" s="48"/>
      <c r="H62" s="120">
        <f>ROUND(G62,2)*F62</f>
        <v>0</v>
      </c>
      <c r="I62" s="60"/>
      <c r="J62" s="98"/>
      <c r="K62" s="92"/>
      <c r="L62" s="93"/>
      <c r="M62" s="101"/>
      <c r="N62" s="101"/>
      <c r="O62" s="101"/>
      <c r="Q62" s="96"/>
      <c r="T62" s="97"/>
      <c r="U62" s="97"/>
      <c r="V62" s="97"/>
    </row>
    <row r="63" spans="1:22" s="105" customFormat="1" ht="39.75" customHeight="1">
      <c r="A63" s="107"/>
      <c r="B63" s="103" t="s">
        <v>55</v>
      </c>
      <c r="C63" s="44" t="s">
        <v>294</v>
      </c>
      <c r="D63" s="45"/>
      <c r="E63" s="46" t="s">
        <v>293</v>
      </c>
      <c r="F63" s="47">
        <v>16</v>
      </c>
      <c r="G63" s="48"/>
      <c r="H63" s="120">
        <f>ROUND(G63,2)*F63</f>
        <v>0</v>
      </c>
      <c r="I63" s="60"/>
      <c r="J63" s="98"/>
      <c r="K63" s="92"/>
      <c r="L63" s="93"/>
      <c r="M63" s="101"/>
      <c r="N63" s="101"/>
      <c r="O63" s="101"/>
      <c r="Q63" s="96"/>
      <c r="T63" s="97"/>
      <c r="U63" s="97"/>
      <c r="V63" s="97"/>
    </row>
    <row r="64" spans="1:22" s="105" customFormat="1" ht="39.75" customHeight="1">
      <c r="A64" s="107"/>
      <c r="B64" s="103" t="s">
        <v>73</v>
      </c>
      <c r="C64" s="44" t="s">
        <v>296</v>
      </c>
      <c r="D64" s="45"/>
      <c r="E64" s="46" t="s">
        <v>293</v>
      </c>
      <c r="F64" s="47">
        <v>22</v>
      </c>
      <c r="G64" s="48"/>
      <c r="H64" s="120">
        <f>ROUND(G64,2)*F64</f>
        <v>0</v>
      </c>
      <c r="I64" s="60"/>
      <c r="J64" s="98"/>
      <c r="K64" s="92"/>
      <c r="L64" s="93"/>
      <c r="M64" s="101"/>
      <c r="N64" s="101"/>
      <c r="O64" s="101"/>
      <c r="Q64" s="96"/>
      <c r="T64" s="97"/>
      <c r="U64" s="97"/>
      <c r="V64" s="97"/>
    </row>
    <row r="65" spans="1:10" ht="36" customHeight="1">
      <c r="A65" s="13"/>
      <c r="B65" s="82"/>
      <c r="C65" s="25" t="s">
        <v>17</v>
      </c>
      <c r="D65" s="8"/>
      <c r="E65" s="7"/>
      <c r="F65" s="6"/>
      <c r="G65" s="13"/>
      <c r="H65" s="16"/>
      <c r="I65" s="60"/>
      <c r="J65" s="58"/>
    </row>
    <row r="66" spans="1:10" ht="48" customHeight="1">
      <c r="A66" s="62" t="s">
        <v>85</v>
      </c>
      <c r="B66" s="65" t="s">
        <v>253</v>
      </c>
      <c r="C66" s="44" t="s">
        <v>86</v>
      </c>
      <c r="D66" s="45" t="s">
        <v>174</v>
      </c>
      <c r="E66" s="46" t="s">
        <v>72</v>
      </c>
      <c r="F66" s="56">
        <v>3100</v>
      </c>
      <c r="G66" s="48"/>
      <c r="H66" s="120">
        <f>ROUND(G66,2)*F66</f>
        <v>0</v>
      </c>
      <c r="I66" s="58"/>
      <c r="J66" s="58"/>
    </row>
    <row r="67" spans="1:10" ht="36" customHeight="1">
      <c r="A67" s="13"/>
      <c r="B67" s="82"/>
      <c r="C67" s="25" t="s">
        <v>18</v>
      </c>
      <c r="D67" s="8"/>
      <c r="E67" s="7"/>
      <c r="F67" s="6"/>
      <c r="G67" s="13"/>
      <c r="H67" s="16"/>
      <c r="I67" s="60"/>
      <c r="J67" s="58"/>
    </row>
    <row r="68" spans="1:10" ht="36" customHeight="1">
      <c r="A68" s="62" t="s">
        <v>175</v>
      </c>
      <c r="B68" s="65" t="s">
        <v>254</v>
      </c>
      <c r="C68" s="44" t="s">
        <v>176</v>
      </c>
      <c r="D68" s="45" t="s">
        <v>177</v>
      </c>
      <c r="E68" s="46"/>
      <c r="F68" s="56"/>
      <c r="G68" s="66"/>
      <c r="H68" s="120"/>
      <c r="I68" s="60"/>
      <c r="J68" s="58"/>
    </row>
    <row r="69" spans="1:10" ht="36" customHeight="1">
      <c r="A69" s="62" t="s">
        <v>178</v>
      </c>
      <c r="B69" s="43" t="s">
        <v>46</v>
      </c>
      <c r="C69" s="44" t="s">
        <v>179</v>
      </c>
      <c r="D69" s="45"/>
      <c r="E69" s="46" t="s">
        <v>50</v>
      </c>
      <c r="F69" s="56">
        <v>19</v>
      </c>
      <c r="G69" s="48"/>
      <c r="H69" s="120">
        <f>ROUND(G69,2)*F69</f>
        <v>0</v>
      </c>
      <c r="I69" s="115"/>
      <c r="J69" s="58"/>
    </row>
    <row r="70" spans="1:10" s="30" customFormat="1" ht="30" customHeight="1">
      <c r="A70" s="78" t="s">
        <v>180</v>
      </c>
      <c r="B70" s="68" t="s">
        <v>255</v>
      </c>
      <c r="C70" s="69" t="s">
        <v>181</v>
      </c>
      <c r="D70" s="70" t="s">
        <v>177</v>
      </c>
      <c r="E70" s="71"/>
      <c r="F70" s="56"/>
      <c r="G70" s="66"/>
      <c r="H70" s="120"/>
      <c r="I70" s="116"/>
      <c r="J70" s="67"/>
    </row>
    <row r="71" spans="1:10" ht="36" customHeight="1">
      <c r="A71" s="62" t="s">
        <v>182</v>
      </c>
      <c r="B71" s="72" t="s">
        <v>46</v>
      </c>
      <c r="C71" s="69" t="s">
        <v>179</v>
      </c>
      <c r="D71" s="70"/>
      <c r="E71" s="71" t="s">
        <v>50</v>
      </c>
      <c r="F71" s="56">
        <v>2</v>
      </c>
      <c r="G71" s="48"/>
      <c r="H71" s="120">
        <f>ROUND(G71,2)*F71</f>
        <v>0</v>
      </c>
      <c r="I71" s="60"/>
      <c r="J71" s="58"/>
    </row>
    <row r="72" spans="1:10" ht="30" customHeight="1">
      <c r="A72" s="62" t="s">
        <v>183</v>
      </c>
      <c r="B72" s="65" t="s">
        <v>256</v>
      </c>
      <c r="C72" s="44" t="s">
        <v>184</v>
      </c>
      <c r="D72" s="45" t="s">
        <v>177</v>
      </c>
      <c r="E72" s="46"/>
      <c r="F72" s="56"/>
      <c r="G72" s="66"/>
      <c r="H72" s="120"/>
      <c r="I72" s="60"/>
      <c r="J72" s="58"/>
    </row>
    <row r="73" spans="1:10" ht="30" customHeight="1">
      <c r="A73" s="62" t="s">
        <v>185</v>
      </c>
      <c r="B73" s="43" t="s">
        <v>46</v>
      </c>
      <c r="C73" s="44" t="s">
        <v>193</v>
      </c>
      <c r="D73" s="45"/>
      <c r="E73" s="46"/>
      <c r="F73" s="56"/>
      <c r="G73" s="66"/>
      <c r="H73" s="120"/>
      <c r="I73" s="60"/>
      <c r="J73" s="58"/>
    </row>
    <row r="74" spans="1:10" ht="30" customHeight="1">
      <c r="A74" s="62" t="s">
        <v>186</v>
      </c>
      <c r="B74" s="50" t="s">
        <v>167</v>
      </c>
      <c r="C74" s="44" t="s">
        <v>270</v>
      </c>
      <c r="D74" s="45"/>
      <c r="E74" s="46" t="s">
        <v>72</v>
      </c>
      <c r="F74" s="56">
        <v>200</v>
      </c>
      <c r="G74" s="48"/>
      <c r="H74" s="120">
        <f>ROUND(G74,2)*F74</f>
        <v>0</v>
      </c>
      <c r="I74" s="60"/>
      <c r="J74" s="58"/>
    </row>
    <row r="75" spans="1:10" ht="30" customHeight="1">
      <c r="A75" s="62" t="s">
        <v>187</v>
      </c>
      <c r="B75" s="65" t="s">
        <v>257</v>
      </c>
      <c r="C75" s="44" t="s">
        <v>188</v>
      </c>
      <c r="D75" s="45" t="s">
        <v>177</v>
      </c>
      <c r="E75" s="46"/>
      <c r="F75" s="56"/>
      <c r="G75" s="66"/>
      <c r="H75" s="120"/>
      <c r="I75" s="60"/>
      <c r="J75" s="58"/>
    </row>
    <row r="76" spans="1:10" ht="30" customHeight="1">
      <c r="A76" s="62" t="s">
        <v>189</v>
      </c>
      <c r="B76" s="43" t="s">
        <v>46</v>
      </c>
      <c r="C76" s="44" t="s">
        <v>193</v>
      </c>
      <c r="D76" s="45"/>
      <c r="E76" s="46"/>
      <c r="F76" s="56"/>
      <c r="G76" s="66"/>
      <c r="H76" s="120"/>
      <c r="I76" s="60"/>
      <c r="J76" s="58"/>
    </row>
    <row r="77" spans="1:10" s="28" customFormat="1" ht="37.5" customHeight="1">
      <c r="A77" s="62" t="s">
        <v>190</v>
      </c>
      <c r="B77" s="50" t="s">
        <v>167</v>
      </c>
      <c r="C77" s="44" t="s">
        <v>191</v>
      </c>
      <c r="D77" s="45"/>
      <c r="E77" s="46" t="s">
        <v>192</v>
      </c>
      <c r="F77" s="56">
        <v>80</v>
      </c>
      <c r="G77" s="48"/>
      <c r="H77" s="120">
        <f>ROUND(G77,2)*F77</f>
        <v>0</v>
      </c>
      <c r="I77" s="60"/>
      <c r="J77" s="64"/>
    </row>
    <row r="78" spans="1:10" ht="37.5" customHeight="1">
      <c r="A78" s="62" t="s">
        <v>194</v>
      </c>
      <c r="B78" s="65" t="s">
        <v>258</v>
      </c>
      <c r="C78" s="44" t="s">
        <v>195</v>
      </c>
      <c r="D78" s="45" t="s">
        <v>177</v>
      </c>
      <c r="E78" s="46"/>
      <c r="F78" s="56"/>
      <c r="G78" s="66"/>
      <c r="H78" s="120"/>
      <c r="I78" s="60"/>
      <c r="J78" s="58"/>
    </row>
    <row r="79" spans="1:10" ht="37.5" customHeight="1">
      <c r="A79" s="62" t="s">
        <v>196</v>
      </c>
      <c r="B79" s="43" t="s">
        <v>46</v>
      </c>
      <c r="C79" s="44" t="s">
        <v>198</v>
      </c>
      <c r="D79" s="45"/>
      <c r="E79" s="46"/>
      <c r="F79" s="56"/>
      <c r="G79" s="66"/>
      <c r="H79" s="120"/>
      <c r="I79" s="117"/>
      <c r="J79" s="58"/>
    </row>
    <row r="80" spans="1:10" ht="37.5" customHeight="1">
      <c r="A80" s="62" t="s">
        <v>197</v>
      </c>
      <c r="B80" s="132"/>
      <c r="C80" s="51" t="s">
        <v>199</v>
      </c>
      <c r="D80" s="52"/>
      <c r="E80" s="133" t="s">
        <v>50</v>
      </c>
      <c r="F80" s="59">
        <v>4</v>
      </c>
      <c r="G80" s="55"/>
      <c r="H80" s="121">
        <f>ROUND(G80,2)*F80</f>
        <v>0</v>
      </c>
      <c r="I80" s="60"/>
      <c r="J80" s="58"/>
    </row>
    <row r="81" spans="1:10" ht="37.5" customHeight="1">
      <c r="A81" s="62" t="s">
        <v>200</v>
      </c>
      <c r="B81" s="65" t="s">
        <v>259</v>
      </c>
      <c r="C81" s="44" t="s">
        <v>201</v>
      </c>
      <c r="D81" s="45" t="s">
        <v>177</v>
      </c>
      <c r="E81" s="46"/>
      <c r="F81" s="56"/>
      <c r="G81" s="66"/>
      <c r="H81" s="120"/>
      <c r="I81" s="60"/>
      <c r="J81" s="58"/>
    </row>
    <row r="82" spans="1:10" ht="30" customHeight="1">
      <c r="A82" s="62" t="s">
        <v>202</v>
      </c>
      <c r="B82" s="43" t="s">
        <v>46</v>
      </c>
      <c r="C82" s="44" t="s">
        <v>198</v>
      </c>
      <c r="D82" s="45"/>
      <c r="E82" s="46"/>
      <c r="F82" s="56"/>
      <c r="G82" s="66"/>
      <c r="H82" s="120"/>
      <c r="I82" s="60"/>
      <c r="J82" s="58"/>
    </row>
    <row r="83" spans="1:10" ht="37.5" customHeight="1">
      <c r="A83" s="62" t="s">
        <v>203</v>
      </c>
      <c r="B83" s="50" t="s">
        <v>167</v>
      </c>
      <c r="C83" s="44" t="s">
        <v>204</v>
      </c>
      <c r="D83" s="45"/>
      <c r="E83" s="46" t="s">
        <v>72</v>
      </c>
      <c r="F83" s="56">
        <v>2</v>
      </c>
      <c r="G83" s="48"/>
      <c r="H83" s="120">
        <f>ROUND(G83,2)*F83</f>
        <v>0</v>
      </c>
      <c r="I83" s="60"/>
      <c r="J83" s="58"/>
    </row>
    <row r="84" spans="1:10" ht="37.5" customHeight="1">
      <c r="A84" s="62" t="s">
        <v>107</v>
      </c>
      <c r="B84" s="65" t="s">
        <v>260</v>
      </c>
      <c r="C84" s="61" t="s">
        <v>108</v>
      </c>
      <c r="D84" s="45" t="s">
        <v>177</v>
      </c>
      <c r="E84" s="46"/>
      <c r="F84" s="56"/>
      <c r="G84" s="66"/>
      <c r="H84" s="120"/>
      <c r="I84" s="113"/>
      <c r="J84" s="58"/>
    </row>
    <row r="85" spans="1:10" ht="30">
      <c r="A85" s="62" t="s">
        <v>109</v>
      </c>
      <c r="B85" s="43" t="s">
        <v>46</v>
      </c>
      <c r="C85" s="44" t="s">
        <v>110</v>
      </c>
      <c r="D85" s="45"/>
      <c r="E85" s="46" t="s">
        <v>50</v>
      </c>
      <c r="F85" s="56">
        <v>5</v>
      </c>
      <c r="G85" s="48"/>
      <c r="H85" s="120">
        <f>ROUND(G85,2)*F85</f>
        <v>0</v>
      </c>
      <c r="I85" s="113"/>
      <c r="J85" s="58"/>
    </row>
    <row r="86" spans="1:10" ht="37.5" customHeight="1">
      <c r="A86" s="62" t="s">
        <v>111</v>
      </c>
      <c r="B86" s="43" t="s">
        <v>55</v>
      </c>
      <c r="C86" s="44" t="s">
        <v>112</v>
      </c>
      <c r="D86" s="45"/>
      <c r="E86" s="46" t="s">
        <v>50</v>
      </c>
      <c r="F86" s="56">
        <v>5</v>
      </c>
      <c r="G86" s="48"/>
      <c r="H86" s="120">
        <f>ROUND(G86,2)*F86</f>
        <v>0</v>
      </c>
      <c r="I86" s="113"/>
      <c r="J86" s="58"/>
    </row>
    <row r="87" spans="1:10" ht="30" customHeight="1">
      <c r="A87" s="62" t="s">
        <v>113</v>
      </c>
      <c r="B87" s="43" t="s">
        <v>73</v>
      </c>
      <c r="C87" s="44" t="s">
        <v>114</v>
      </c>
      <c r="D87" s="45"/>
      <c r="E87" s="46" t="s">
        <v>50</v>
      </c>
      <c r="F87" s="56">
        <v>5</v>
      </c>
      <c r="G87" s="48"/>
      <c r="H87" s="120">
        <f>ROUND(G87,2)*F87</f>
        <v>0</v>
      </c>
      <c r="I87" s="113"/>
      <c r="J87" s="58"/>
    </row>
    <row r="88" spans="1:10" ht="37.5" customHeight="1">
      <c r="A88" s="62" t="s">
        <v>87</v>
      </c>
      <c r="B88" s="43" t="s">
        <v>94</v>
      </c>
      <c r="C88" s="44" t="s">
        <v>115</v>
      </c>
      <c r="D88" s="45"/>
      <c r="E88" s="46" t="s">
        <v>50</v>
      </c>
      <c r="F88" s="56">
        <v>2</v>
      </c>
      <c r="G88" s="48"/>
      <c r="H88" s="120">
        <f>ROUND(G88,2)*F88</f>
        <v>0</v>
      </c>
      <c r="I88" s="60"/>
      <c r="J88" s="58"/>
    </row>
    <row r="89" spans="1:10" ht="30" customHeight="1">
      <c r="A89" s="62" t="s">
        <v>205</v>
      </c>
      <c r="B89" s="65" t="s">
        <v>261</v>
      </c>
      <c r="C89" s="61" t="s">
        <v>206</v>
      </c>
      <c r="D89" s="45" t="s">
        <v>177</v>
      </c>
      <c r="E89" s="46"/>
      <c r="F89" s="56"/>
      <c r="G89" s="66"/>
      <c r="H89" s="120"/>
      <c r="I89" s="60"/>
      <c r="J89" s="58"/>
    </row>
    <row r="90" spans="1:10" ht="30" customHeight="1">
      <c r="A90" s="62" t="s">
        <v>207</v>
      </c>
      <c r="B90" s="43" t="s">
        <v>46</v>
      </c>
      <c r="C90" s="61" t="s">
        <v>208</v>
      </c>
      <c r="D90" s="45"/>
      <c r="E90" s="46" t="s">
        <v>50</v>
      </c>
      <c r="F90" s="56">
        <v>2</v>
      </c>
      <c r="G90" s="48"/>
      <c r="H90" s="120">
        <f>ROUND(G90,2)*F90</f>
        <v>0</v>
      </c>
      <c r="I90" s="60"/>
      <c r="J90" s="58"/>
    </row>
    <row r="91" spans="1:10" ht="37.5" customHeight="1">
      <c r="A91" s="62" t="s">
        <v>209</v>
      </c>
      <c r="B91" s="65" t="s">
        <v>262</v>
      </c>
      <c r="C91" s="61" t="s">
        <v>210</v>
      </c>
      <c r="D91" s="45" t="s">
        <v>177</v>
      </c>
      <c r="E91" s="46"/>
      <c r="F91" s="56"/>
      <c r="G91" s="66"/>
      <c r="H91" s="120"/>
      <c r="I91" s="60"/>
      <c r="J91" s="58"/>
    </row>
    <row r="92" spans="1:10" ht="30" customHeight="1">
      <c r="A92" s="62" t="s">
        <v>211</v>
      </c>
      <c r="B92" s="43" t="s">
        <v>46</v>
      </c>
      <c r="C92" s="61" t="s">
        <v>215</v>
      </c>
      <c r="D92" s="45"/>
      <c r="E92" s="46"/>
      <c r="F92" s="56"/>
      <c r="G92" s="66"/>
      <c r="H92" s="120"/>
      <c r="I92" s="113"/>
      <c r="J92" s="58"/>
    </row>
    <row r="93" spans="1:10" ht="30" customHeight="1">
      <c r="A93" s="62"/>
      <c r="B93" s="50" t="s">
        <v>167</v>
      </c>
      <c r="C93" s="44" t="s">
        <v>272</v>
      </c>
      <c r="D93" s="45"/>
      <c r="E93" s="46" t="s">
        <v>50</v>
      </c>
      <c r="F93" s="56">
        <v>21</v>
      </c>
      <c r="G93" s="48"/>
      <c r="H93" s="120">
        <f>ROUND(G93,2)*F93</f>
        <v>0</v>
      </c>
      <c r="I93" s="60"/>
      <c r="J93" s="58"/>
    </row>
    <row r="94" spans="1:10" ht="30" customHeight="1">
      <c r="A94" s="62" t="s">
        <v>212</v>
      </c>
      <c r="B94" s="65" t="s">
        <v>263</v>
      </c>
      <c r="C94" s="61" t="s">
        <v>213</v>
      </c>
      <c r="D94" s="45" t="s">
        <v>177</v>
      </c>
      <c r="E94" s="46"/>
      <c r="F94" s="56"/>
      <c r="G94" s="66"/>
      <c r="H94" s="120"/>
      <c r="I94" s="60"/>
      <c r="J94" s="58"/>
    </row>
    <row r="95" spans="1:10" ht="30" customHeight="1">
      <c r="A95" s="62" t="s">
        <v>214</v>
      </c>
      <c r="B95" s="43" t="s">
        <v>46</v>
      </c>
      <c r="C95" s="61" t="s">
        <v>216</v>
      </c>
      <c r="D95" s="45"/>
      <c r="E95" s="46" t="s">
        <v>50</v>
      </c>
      <c r="F95" s="56">
        <v>4</v>
      </c>
      <c r="G95" s="48"/>
      <c r="H95" s="120">
        <f>ROUND(G95,2)*F95</f>
        <v>0</v>
      </c>
      <c r="I95" s="60"/>
      <c r="J95" s="58"/>
    </row>
    <row r="96" spans="1:10" ht="30" customHeight="1">
      <c r="A96" s="62" t="s">
        <v>214</v>
      </c>
      <c r="B96" s="43" t="s">
        <v>55</v>
      </c>
      <c r="C96" s="61" t="s">
        <v>217</v>
      </c>
      <c r="D96" s="45"/>
      <c r="E96" s="46" t="s">
        <v>50</v>
      </c>
      <c r="F96" s="56">
        <v>3</v>
      </c>
      <c r="G96" s="48"/>
      <c r="H96" s="120">
        <f>ROUND(G96,2)*F96</f>
        <v>0</v>
      </c>
      <c r="I96" s="60"/>
      <c r="J96" s="58"/>
    </row>
    <row r="97" spans="1:10" ht="37.5" customHeight="1">
      <c r="A97" s="62" t="s">
        <v>214</v>
      </c>
      <c r="B97" s="43" t="s">
        <v>73</v>
      </c>
      <c r="C97" s="61" t="s">
        <v>218</v>
      </c>
      <c r="D97" s="45"/>
      <c r="E97" s="46" t="s">
        <v>50</v>
      </c>
      <c r="F97" s="56">
        <v>1</v>
      </c>
      <c r="G97" s="48"/>
      <c r="H97" s="120">
        <f>ROUND(G97,2)*F97</f>
        <v>0</v>
      </c>
      <c r="I97" s="60"/>
      <c r="J97" s="58"/>
    </row>
    <row r="98" spans="1:10" ht="37.5" customHeight="1">
      <c r="A98" s="62" t="s">
        <v>219</v>
      </c>
      <c r="B98" s="65" t="s">
        <v>264</v>
      </c>
      <c r="C98" s="44" t="s">
        <v>220</v>
      </c>
      <c r="D98" s="45" t="s">
        <v>177</v>
      </c>
      <c r="E98" s="46" t="s">
        <v>50</v>
      </c>
      <c r="F98" s="56">
        <v>20</v>
      </c>
      <c r="G98" s="48"/>
      <c r="H98" s="120">
        <f>ROUND(G98,2)*F98</f>
        <v>0</v>
      </c>
      <c r="I98" s="60"/>
      <c r="J98" s="58"/>
    </row>
    <row r="99" spans="1:10" ht="30" customHeight="1">
      <c r="A99" s="13"/>
      <c r="B99" s="83"/>
      <c r="C99" s="25" t="s">
        <v>19</v>
      </c>
      <c r="D99" s="8"/>
      <c r="E99" s="7"/>
      <c r="F99" s="6"/>
      <c r="G99" s="13"/>
      <c r="H99" s="16"/>
      <c r="I99" s="60"/>
      <c r="J99" s="58"/>
    </row>
    <row r="100" spans="1:10" ht="37.5" customHeight="1">
      <c r="A100" s="62" t="s">
        <v>88</v>
      </c>
      <c r="B100" s="65" t="s">
        <v>265</v>
      </c>
      <c r="C100" s="44" t="s">
        <v>116</v>
      </c>
      <c r="D100" s="45" t="s">
        <v>221</v>
      </c>
      <c r="E100" s="46" t="s">
        <v>50</v>
      </c>
      <c r="F100" s="56">
        <v>25</v>
      </c>
      <c r="G100" s="48"/>
      <c r="H100" s="120">
        <f>ROUND(G100,2)*F100</f>
        <v>0</v>
      </c>
      <c r="I100" s="60"/>
      <c r="J100" s="58"/>
    </row>
    <row r="101" spans="1:10" ht="30" customHeight="1">
      <c r="A101" s="62" t="s">
        <v>100</v>
      </c>
      <c r="B101" s="65" t="s">
        <v>266</v>
      </c>
      <c r="C101" s="44" t="s">
        <v>117</v>
      </c>
      <c r="D101" s="45" t="s">
        <v>177</v>
      </c>
      <c r="E101" s="46"/>
      <c r="F101" s="56"/>
      <c r="G101" s="49"/>
      <c r="H101" s="120"/>
      <c r="I101" s="60"/>
      <c r="J101" s="58"/>
    </row>
    <row r="102" spans="1:10" ht="30" customHeight="1">
      <c r="A102" s="62" t="s">
        <v>118</v>
      </c>
      <c r="B102" s="43" t="s">
        <v>46</v>
      </c>
      <c r="C102" s="44" t="s">
        <v>222</v>
      </c>
      <c r="D102" s="45"/>
      <c r="E102" s="46" t="s">
        <v>101</v>
      </c>
      <c r="F102" s="56">
        <v>5</v>
      </c>
      <c r="G102" s="48"/>
      <c r="H102" s="120">
        <f>ROUND(G102,2)*F102</f>
        <v>0</v>
      </c>
      <c r="I102" s="60"/>
      <c r="J102" s="58"/>
    </row>
    <row r="103" spans="1:10" ht="30" customHeight="1">
      <c r="A103" s="62" t="s">
        <v>89</v>
      </c>
      <c r="B103" s="65" t="s">
        <v>267</v>
      </c>
      <c r="C103" s="44" t="s">
        <v>119</v>
      </c>
      <c r="D103" s="45" t="s">
        <v>221</v>
      </c>
      <c r="E103" s="46"/>
      <c r="F103" s="56"/>
      <c r="G103" s="66"/>
      <c r="H103" s="120"/>
      <c r="I103" s="60"/>
      <c r="J103" s="58"/>
    </row>
    <row r="104" spans="1:10" ht="30" customHeight="1">
      <c r="A104" s="62" t="s">
        <v>223</v>
      </c>
      <c r="B104" s="43" t="s">
        <v>46</v>
      </c>
      <c r="C104" s="44" t="s">
        <v>224</v>
      </c>
      <c r="D104" s="45"/>
      <c r="E104" s="46" t="s">
        <v>50</v>
      </c>
      <c r="F104" s="56">
        <v>5</v>
      </c>
      <c r="G104" s="48"/>
      <c r="H104" s="120">
        <f aca="true" t="shared" si="0" ref="H104:H111">ROUND(G104,2)*F104</f>
        <v>0</v>
      </c>
      <c r="I104" s="60"/>
      <c r="J104" s="58"/>
    </row>
    <row r="105" spans="1:10" ht="30" customHeight="1">
      <c r="A105" s="62" t="s">
        <v>90</v>
      </c>
      <c r="B105" s="43" t="s">
        <v>55</v>
      </c>
      <c r="C105" s="44" t="s">
        <v>91</v>
      </c>
      <c r="D105" s="45"/>
      <c r="E105" s="46" t="s">
        <v>50</v>
      </c>
      <c r="F105" s="56">
        <v>15</v>
      </c>
      <c r="G105" s="48"/>
      <c r="H105" s="120">
        <f t="shared" si="0"/>
        <v>0</v>
      </c>
      <c r="I105" s="60"/>
      <c r="J105" s="58"/>
    </row>
    <row r="106" spans="1:10" ht="30" customHeight="1">
      <c r="A106" s="62" t="s">
        <v>92</v>
      </c>
      <c r="B106" s="43" t="s">
        <v>73</v>
      </c>
      <c r="C106" s="44" t="s">
        <v>93</v>
      </c>
      <c r="D106" s="45"/>
      <c r="E106" s="46" t="s">
        <v>50</v>
      </c>
      <c r="F106" s="56">
        <v>5</v>
      </c>
      <c r="G106" s="48"/>
      <c r="H106" s="120">
        <f t="shared" si="0"/>
        <v>0</v>
      </c>
      <c r="I106" s="60"/>
      <c r="J106" s="58"/>
    </row>
    <row r="107" spans="1:10" ht="30" customHeight="1">
      <c r="A107" s="62" t="s">
        <v>102</v>
      </c>
      <c r="B107" s="65" t="s">
        <v>299</v>
      </c>
      <c r="C107" s="44" t="s">
        <v>120</v>
      </c>
      <c r="D107" s="45" t="s">
        <v>221</v>
      </c>
      <c r="E107" s="46" t="s">
        <v>50</v>
      </c>
      <c r="F107" s="56">
        <v>35</v>
      </c>
      <c r="G107" s="48"/>
      <c r="H107" s="120">
        <f t="shared" si="0"/>
        <v>0</v>
      </c>
      <c r="I107" s="60"/>
      <c r="J107" s="58"/>
    </row>
    <row r="108" spans="1:10" ht="30" customHeight="1">
      <c r="A108" s="62" t="s">
        <v>103</v>
      </c>
      <c r="B108" s="85" t="s">
        <v>300</v>
      </c>
      <c r="C108" s="51" t="s">
        <v>121</v>
      </c>
      <c r="D108" s="52" t="s">
        <v>221</v>
      </c>
      <c r="E108" s="53" t="s">
        <v>50</v>
      </c>
      <c r="F108" s="59">
        <v>24</v>
      </c>
      <c r="G108" s="55"/>
      <c r="H108" s="121">
        <f t="shared" si="0"/>
        <v>0</v>
      </c>
      <c r="I108" s="60"/>
      <c r="J108" s="58"/>
    </row>
    <row r="109" spans="1:10" ht="30" customHeight="1">
      <c r="A109" s="62" t="s">
        <v>104</v>
      </c>
      <c r="B109" s="65" t="s">
        <v>301</v>
      </c>
      <c r="C109" s="44" t="s">
        <v>122</v>
      </c>
      <c r="D109" s="45" t="s">
        <v>221</v>
      </c>
      <c r="E109" s="46" t="s">
        <v>50</v>
      </c>
      <c r="F109" s="56">
        <v>28</v>
      </c>
      <c r="G109" s="48"/>
      <c r="H109" s="120">
        <f t="shared" si="0"/>
        <v>0</v>
      </c>
      <c r="I109" s="60"/>
      <c r="J109" s="58"/>
    </row>
    <row r="110" spans="1:8" ht="30" customHeight="1">
      <c r="A110" s="62" t="s">
        <v>225</v>
      </c>
      <c r="B110" s="65" t="s">
        <v>302</v>
      </c>
      <c r="C110" s="61" t="s">
        <v>226</v>
      </c>
      <c r="D110" s="45" t="s">
        <v>221</v>
      </c>
      <c r="E110" s="46" t="s">
        <v>50</v>
      </c>
      <c r="F110" s="56">
        <v>5</v>
      </c>
      <c r="G110" s="48"/>
      <c r="H110" s="120">
        <f t="shared" si="0"/>
        <v>0</v>
      </c>
    </row>
    <row r="111" spans="1:8" ht="30">
      <c r="A111" s="62" t="s">
        <v>227</v>
      </c>
      <c r="B111" s="65" t="s">
        <v>303</v>
      </c>
      <c r="C111" s="44" t="s">
        <v>228</v>
      </c>
      <c r="D111" s="45" t="s">
        <v>221</v>
      </c>
      <c r="E111" s="46" t="s">
        <v>50</v>
      </c>
      <c r="F111" s="73">
        <v>2</v>
      </c>
      <c r="G111" s="48"/>
      <c r="H111" s="120">
        <f t="shared" si="0"/>
        <v>0</v>
      </c>
    </row>
    <row r="112" spans="1:8" ht="30" customHeight="1">
      <c r="A112" s="13"/>
      <c r="B112" s="81"/>
      <c r="C112" s="25" t="s">
        <v>20</v>
      </c>
      <c r="D112" s="8"/>
      <c r="E112" s="5"/>
      <c r="F112" s="8"/>
      <c r="G112" s="13"/>
      <c r="H112" s="16"/>
    </row>
    <row r="113" spans="1:9" ht="37.5" customHeight="1">
      <c r="A113" s="77" t="s">
        <v>229</v>
      </c>
      <c r="B113" s="65" t="s">
        <v>308</v>
      </c>
      <c r="C113" s="44" t="s">
        <v>230</v>
      </c>
      <c r="D113" s="45" t="s">
        <v>231</v>
      </c>
      <c r="E113" s="46" t="s">
        <v>45</v>
      </c>
      <c r="F113" s="47">
        <v>300</v>
      </c>
      <c r="G113" s="48"/>
      <c r="H113" s="118">
        <f>ROUND(G113,2)*F113</f>
        <v>0</v>
      </c>
      <c r="I113" s="30"/>
    </row>
    <row r="114" spans="1:8" ht="15.75">
      <c r="A114" s="63"/>
      <c r="B114" s="108"/>
      <c r="C114" s="109" t="s">
        <v>14</v>
      </c>
      <c r="D114" s="110"/>
      <c r="E114" s="111"/>
      <c r="F114" s="111"/>
      <c r="G114" s="112"/>
      <c r="H114" s="122"/>
    </row>
    <row r="115" spans="1:8" ht="26.25" customHeight="1" thickBot="1">
      <c r="A115" s="42"/>
      <c r="B115" s="86" t="str">
        <f>B6</f>
        <v>A</v>
      </c>
      <c r="C115" s="156" t="str">
        <f>C6</f>
        <v>NOTRE DAME AVENUE - PRINCESS STREET TO ISABEL STREET</v>
      </c>
      <c r="D115" s="157"/>
      <c r="E115" s="157"/>
      <c r="F115" s="158"/>
      <c r="G115" s="14" t="s">
        <v>13</v>
      </c>
      <c r="H115" s="129">
        <f>SUM(H8:H114)</f>
        <v>0</v>
      </c>
    </row>
    <row r="116" spans="1:8" ht="15.75" thickTop="1">
      <c r="A116" s="42"/>
      <c r="B116" s="154" t="s">
        <v>36</v>
      </c>
      <c r="C116" s="155"/>
      <c r="D116" s="155"/>
      <c r="E116" s="155"/>
      <c r="F116" s="155"/>
      <c r="G116" s="146">
        <f>SUM(H115:H115)</f>
        <v>0</v>
      </c>
      <c r="H116" s="147"/>
    </row>
    <row r="117" spans="1:8" ht="15">
      <c r="A117" s="42"/>
      <c r="B117" s="148" t="s">
        <v>34</v>
      </c>
      <c r="C117" s="149"/>
      <c r="D117" s="149"/>
      <c r="E117" s="149"/>
      <c r="F117" s="149"/>
      <c r="G117" s="149"/>
      <c r="H117" s="150"/>
    </row>
    <row r="118" spans="1:8" ht="15">
      <c r="A118" s="42"/>
      <c r="B118" s="151" t="s">
        <v>35</v>
      </c>
      <c r="C118" s="149"/>
      <c r="D118" s="149"/>
      <c r="E118" s="149"/>
      <c r="F118" s="149"/>
      <c r="G118" s="149"/>
      <c r="H118" s="150"/>
    </row>
    <row r="119" spans="1:8" ht="15">
      <c r="A119" s="42"/>
      <c r="B119" s="39"/>
      <c r="C119" s="40"/>
      <c r="D119" s="41"/>
      <c r="E119" s="40"/>
      <c r="F119" s="40"/>
      <c r="G119" s="18"/>
      <c r="H119" s="19"/>
    </row>
  </sheetData>
  <sheetProtection password="C983" sheet="1" objects="1" scenarios="1" selectLockedCells="1"/>
  <mergeCells count="6">
    <mergeCell ref="G116:H116"/>
    <mergeCell ref="B117:H117"/>
    <mergeCell ref="B118:H118"/>
    <mergeCell ref="C6:F6"/>
    <mergeCell ref="B116:F116"/>
    <mergeCell ref="C115:F115"/>
  </mergeCells>
  <conditionalFormatting sqref="D100 D102:D111 D113 D66 D69 D85:D88 D92:D93 D8:D10 D12:D64">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01 D70:D71 D73:D84 D89:D91 D94:D98">
    <cfRule type="cellIs" priority="4" dxfId="0" operator="equal" stopIfTrue="1">
      <formula>"CW 3120-R2"</formula>
    </cfRule>
    <cfRule type="cellIs" priority="5" dxfId="0" operator="equal" stopIfTrue="1">
      <formula>"CW 3240-R7"</formula>
    </cfRule>
  </conditionalFormatting>
  <conditionalFormatting sqref="D72">
    <cfRule type="cellIs" priority="6"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100 G80 G77 G74 G71 G69 G66 G85:G88 G90 G93 G95:G98 G83 G43:G47 G113 G104:G111 G102 G54:G55 G13 G15 G17:G20 G22 G58:G60 G32 G34 G37 G40:G41 G8:G10 G50 G52 G24:G27 G29:G30 G62:G64">
      <formula1>0</formula1>
    </dataValidation>
    <dataValidation type="custom" allowBlank="1" showInputMessage="1" showErrorMessage="1" error="If you can enter a Unit  Price in this cell, pLease contact the Contract Administrator immediately!" sqref="G103 G42 G84 G81:G82 G78:G79 G75:G76 G72:G73 G70 G68 G89 G91:G92 G94 G56:G57 G12 G14 G16 G21 G23 G53 G33 G35:G36 G38 G48:G49 G51 G28 G31 G61">
      <formula1>"isblank(G3)"</formula1>
    </dataValidation>
    <dataValidation type="decimal" operator="greaterThan" allowBlank="1" showErrorMessage="1" prompt="Enter your Unit Bid Price.&#10;You do not need to type in the &quot;$&quot;" errorTitle="Illegal Entry" error="Unit Prices must be greater than 0. " sqref="G101">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69" r:id="rId1"/>
  <headerFooter alignWithMargins="0">
    <oddHeader>&amp;L&amp;10The City of Winnipeg
Bid Opportunity No. 191-2009 
&amp;XTemplate Version: C420081212 - RW&amp;R&amp;10Bid Submission
Page &amp;P+3 of 12</oddHeader>
    <oddFooter xml:space="preserve">&amp;R__________________
Name of Bidder                    </oddFooter>
  </headerFooter>
  <rowBreaks count="2" manualBreakCount="2">
    <brk id="30" min="1" max="7" man="1"/>
    <brk id="8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May 12
File Size 64,000</dc:description>
  <cp:lastModifiedBy>GulkaK</cp:lastModifiedBy>
  <cp:lastPrinted>2009-05-12T20:26:19Z</cp:lastPrinted>
  <dcterms:created xsi:type="dcterms:W3CDTF">1999-03-31T15:44:33Z</dcterms:created>
  <dcterms:modified xsi:type="dcterms:W3CDTF">2009-05-12T20:28:57Z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