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50" yWindow="270" windowWidth="19320" windowHeight="9900"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PRICES'!$B$1:$H$98</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PRICES'!$B$1:$IV$90</definedName>
    <definedName name="XITEMS">'FORM B - PRICES'!$B$7:$IV$90</definedName>
  </definedNames>
  <calcPr fullCalcOnLoad="1"/>
</workbook>
</file>

<file path=xl/sharedStrings.xml><?xml version="1.0" encoding="utf-8"?>
<sst xmlns="http://schemas.openxmlformats.org/spreadsheetml/2006/main" count="387" uniqueCount="173">
  <si>
    <t>FORM B: PRICES</t>
  </si>
  <si>
    <t>UNIT PRICES</t>
  </si>
  <si>
    <t/>
  </si>
  <si>
    <t>ITEM</t>
  </si>
  <si>
    <t>DESCRIPTION</t>
  </si>
  <si>
    <t>SPEC.</t>
  </si>
  <si>
    <t>UNIT</t>
  </si>
  <si>
    <t>APPROX.</t>
  </si>
  <si>
    <t>AMOUNT</t>
  </si>
  <si>
    <t>REF.</t>
  </si>
  <si>
    <t>QUANTITY</t>
  </si>
  <si>
    <t>A</t>
  </si>
  <si>
    <t>B</t>
  </si>
  <si>
    <t>Subtotal:</t>
  </si>
  <si>
    <t>SUMMARY</t>
  </si>
  <si>
    <t>EARTH AND BASE WORKS</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</si>
  <si>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</si>
  <si>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</si>
  <si>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</si>
  <si>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</si>
  <si>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</si>
  <si>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</si>
  <si>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</si>
  <si>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</si>
  <si>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</si>
  <si>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</si>
  <si>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</si>
  <si>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</si>
  <si>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</si>
  <si>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</si>
  <si>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</si>
  <si>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</si>
  <si>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</si>
  <si>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</si>
  <si>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</si>
  <si>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</si>
  <si>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</si>
  <si>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</si>
  <si>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</si>
  <si>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</si>
  <si>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A.2</t>
  </si>
  <si>
    <t>m²</t>
  </si>
  <si>
    <t>i)</t>
  </si>
  <si>
    <t>each</t>
  </si>
  <si>
    <t>B004</t>
  </si>
  <si>
    <t>Slab Replacement</t>
  </si>
  <si>
    <t>B017</t>
  </si>
  <si>
    <t>Partial Slab Patches</t>
  </si>
  <si>
    <t>ii)</t>
  </si>
  <si>
    <t>B094</t>
  </si>
  <si>
    <t>Drilled Dowels</t>
  </si>
  <si>
    <t>B097</t>
  </si>
  <si>
    <t>Drilled Tie Bars</t>
  </si>
  <si>
    <t>B098</t>
  </si>
  <si>
    <t>20 M Deformed Tie Bar</t>
  </si>
  <si>
    <t>B099</t>
  </si>
  <si>
    <t>25 M Deformed Tie Bar</t>
  </si>
  <si>
    <t>B114</t>
  </si>
  <si>
    <t xml:space="preserve">Miscellaneous Concrete Slab Renewal </t>
  </si>
  <si>
    <t>B118</t>
  </si>
  <si>
    <t>Sidewalk</t>
  </si>
  <si>
    <t>SD-228A</t>
  </si>
  <si>
    <t>B120</t>
  </si>
  <si>
    <t>m</t>
  </si>
  <si>
    <t>iii)</t>
  </si>
  <si>
    <t>B154</t>
  </si>
  <si>
    <t>Concrete Curb Renewal</t>
  </si>
  <si>
    <t>B155</t>
  </si>
  <si>
    <t>B157</t>
  </si>
  <si>
    <t>B184</t>
  </si>
  <si>
    <t>Supply and Installation of Dowel Assemblies</t>
  </si>
  <si>
    <t>E028</t>
  </si>
  <si>
    <t>E029</t>
  </si>
  <si>
    <t xml:space="preserve">AP-009 - Barrier Curb and Gutter Inlet Cover </t>
  </si>
  <si>
    <t>F001</t>
  </si>
  <si>
    <t>iv)</t>
  </si>
  <si>
    <t>B.1</t>
  </si>
  <si>
    <t>B.2</t>
  </si>
  <si>
    <t>B.3</t>
  </si>
  <si>
    <t>B.4</t>
  </si>
  <si>
    <t>B.5</t>
  </si>
  <si>
    <t>B.6</t>
  </si>
  <si>
    <t>B.7</t>
  </si>
  <si>
    <t>B.8</t>
  </si>
  <si>
    <t>B119</t>
  </si>
  <si>
    <t>B156</t>
  </si>
  <si>
    <t>B096</t>
  </si>
  <si>
    <t>28.6 mm Diameter</t>
  </si>
  <si>
    <t>E023</t>
  </si>
  <si>
    <t>Replacing Standard Frames &amp; Covers</t>
  </si>
  <si>
    <t>AP-008 - Barrier Curb and Gutter Inlet Frame and Box</t>
  </si>
  <si>
    <t>Adjustment of Catch Basins / Manholes Frames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</si>
  <si>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</si>
  <si>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</si>
  <si>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</si>
  <si>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 xml:space="preserve">CW 3230-R6
</t>
  </si>
  <si>
    <t>B010</t>
  </si>
  <si>
    <t>230 mm Concrete Pavement (Plain-Dowelled)</t>
  </si>
  <si>
    <t>B022</t>
  </si>
  <si>
    <t>230 mm Concrete Pavement (Type A)</t>
  </si>
  <si>
    <t>B023</t>
  </si>
  <si>
    <t>230 mm Concrete Pavement (Type B)</t>
  </si>
  <si>
    <t>B024</t>
  </si>
  <si>
    <t>230 mm Concrete Pavement (Type C)</t>
  </si>
  <si>
    <t>B025</t>
  </si>
  <si>
    <t>230 mm Concrete Pavement (Type D)</t>
  </si>
  <si>
    <t>CW 3230-R6</t>
  </si>
  <si>
    <t>A.3</t>
  </si>
  <si>
    <t>A.4</t>
  </si>
  <si>
    <t xml:space="preserve">CW 3240-R7 </t>
  </si>
  <si>
    <t>A.5</t>
  </si>
  <si>
    <t>SD-205,
SD-206A</t>
  </si>
  <si>
    <t>a)</t>
  </si>
  <si>
    <t>Less than 3 m</t>
  </si>
  <si>
    <t>b)</t>
  </si>
  <si>
    <t>3 m to 30 m</t>
  </si>
  <si>
    <t>Barrier (180mm ht, Dowelled)</t>
  </si>
  <si>
    <t>B163</t>
  </si>
  <si>
    <t>SD-204</t>
  </si>
  <si>
    <t>B164</t>
  </si>
  <si>
    <t>B165</t>
  </si>
  <si>
    <t>Barrier (180mm ht, Integral)</t>
  </si>
  <si>
    <t>B185</t>
  </si>
  <si>
    <t>SD-206B</t>
  </si>
  <si>
    <t>Safety Curb (330mm ht)</t>
  </si>
  <si>
    <t>B215</t>
  </si>
  <si>
    <t>Splash Strip (180mm ht, Monolithic Barrier Curb,  750mm width)</t>
  </si>
  <si>
    <t>SD-223A</t>
  </si>
  <si>
    <t>B188</t>
  </si>
  <si>
    <t>CW 3310-R13</t>
  </si>
  <si>
    <t>A.6</t>
  </si>
  <si>
    <t>CW 3210-R7</t>
  </si>
  <si>
    <t>A.7</t>
  </si>
  <si>
    <t>G004</t>
  </si>
  <si>
    <t>Seeding</t>
  </si>
  <si>
    <t>CW 3520-R7</t>
  </si>
  <si>
    <t>A.8</t>
  </si>
  <si>
    <t>Regent Avenue Westbound Median Lane - Plessis to Rougeau</t>
  </si>
  <si>
    <t>Removal of Existing Concrete Bases</t>
  </si>
  <si>
    <t>A016</t>
  </si>
  <si>
    <t xml:space="preserve">CW 3235-R7  </t>
  </si>
  <si>
    <t>Less than 5 sq.m.</t>
  </si>
  <si>
    <t>5 sq.m. to 20 sq.m.</t>
  </si>
  <si>
    <t xml:space="preserve"> i)</t>
  </si>
  <si>
    <t>Curb Ramp (10mm ht, Integral)</t>
  </si>
  <si>
    <t>SD-229C,D</t>
  </si>
  <si>
    <t>CW 2130-R11</t>
  </si>
  <si>
    <t>F009</t>
  </si>
  <si>
    <t>Adjustment of Valve Boxes</t>
  </si>
  <si>
    <t>CW 3110-R11, E13</t>
  </si>
  <si>
    <t>(SEE B8)</t>
  </si>
  <si>
    <t>Regent Avenue Eastbound - Rougeau to Moroz</t>
  </si>
  <si>
    <t>v)</t>
  </si>
  <si>
    <t>B.9</t>
  </si>
  <si>
    <t>B.10</t>
  </si>
  <si>
    <t>B.11</t>
  </si>
  <si>
    <t>B.12</t>
  </si>
  <si>
    <t>PAVEMENT REHABILITATION</t>
  </si>
  <si>
    <t>ROADWORK - REMOVALS/RENEWALS</t>
  </si>
  <si>
    <t>B064</t>
  </si>
  <si>
    <t>Slab Replacement - Early Opening (72 hour)</t>
  </si>
  <si>
    <t>B070</t>
  </si>
  <si>
    <t>B077</t>
  </si>
  <si>
    <t>Partial Slab Patches - Early Opening (72 hour)</t>
  </si>
  <si>
    <t>B082</t>
  </si>
  <si>
    <t>B083</t>
  </si>
  <si>
    <t>B084</t>
  </si>
  <si>
    <t>B085</t>
  </si>
  <si>
    <t>B.13</t>
  </si>
  <si>
    <t>B.14</t>
  </si>
  <si>
    <t>A.9</t>
  </si>
  <si>
    <t>A.10</t>
  </si>
  <si>
    <t>UNIT PRICE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</si>
</sst>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b/>
      <i/>
      <u val="single"/>
      <sz val="12"/>
      <name val="Arial"/>
      <family val="2"/>
    </font>
    <font>
      <u val="single"/>
      <sz val="9"/>
      <color indexed="12"/>
      <name val="Arial"/>
      <family val="0"/>
    </font>
    <font>
      <u val="single"/>
      <sz val="9"/>
      <color indexed="36"/>
      <name val="Arial"/>
      <family val="0"/>
    </font>
    <font>
      <b/>
      <i/>
      <sz val="12"/>
      <name val="Arial"/>
      <family val="2"/>
    </font>
    <font>
      <sz val="10"/>
      <name val="MS Sans Serif"/>
      <family val="0"/>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52">
    <border>
      <left/>
      <right/>
      <top/>
      <bottom/>
      <diagonal/>
    </border>
    <border>
      <left style="thin">
        <color indexed="8"/>
      </left>
      <right>
        <color indexed="63"/>
      </right>
      <top>
        <color indexed="63"/>
      </top>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double">
        <color indexed="8"/>
      </left>
      <right style="thin"/>
      <top>
        <color indexed="63"/>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style="double">
        <color indexed="8"/>
      </top>
      <bottom>
        <color indexed="63"/>
      </bottom>
    </border>
    <border>
      <left style="thin">
        <color indexed="8"/>
      </left>
      <right>
        <color indexed="63"/>
      </right>
      <top style="double">
        <color indexed="8"/>
      </top>
      <bottom>
        <color indexed="63"/>
      </bottom>
    </border>
    <border>
      <left style="double">
        <color indexed="8"/>
      </left>
      <right style="thin">
        <color indexed="8"/>
      </right>
      <top style="thin">
        <color indexed="8"/>
      </top>
      <bottom style="double">
        <color indexed="8"/>
      </bottom>
    </border>
    <border>
      <left style="double">
        <color indexed="8"/>
      </left>
      <right style="thin">
        <color indexed="8"/>
      </right>
      <top style="thin">
        <color indexed="8"/>
      </top>
      <bottom>
        <color indexed="63"/>
      </bottom>
    </border>
    <border>
      <left style="thin"/>
      <right style="double">
        <color indexed="8"/>
      </right>
      <top>
        <color indexed="63"/>
      </top>
      <bottom>
        <color indexed="63"/>
      </bottom>
    </border>
    <border>
      <left style="thin">
        <color indexed="8"/>
      </left>
      <right style="double">
        <color indexed="8"/>
      </right>
      <top style="thin">
        <color indexed="8"/>
      </top>
      <bottom style="double">
        <color indexed="8"/>
      </bottom>
    </border>
    <border>
      <left style="thin">
        <color indexed="8"/>
      </left>
      <right style="double">
        <color indexed="8"/>
      </right>
      <top style="thin">
        <color indexed="8"/>
      </top>
      <bottom>
        <color indexed="63"/>
      </bottom>
    </border>
    <border>
      <left style="double">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style="double">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double">
        <color indexed="8"/>
      </bottom>
    </border>
    <border>
      <left style="double">
        <color indexed="8"/>
      </left>
      <right style="thin"/>
      <top>
        <color indexed="63"/>
      </top>
      <bottom style="thin">
        <color indexed="8"/>
      </bottom>
    </border>
    <border>
      <left style="thin"/>
      <right style="thin"/>
      <top>
        <color indexed="63"/>
      </top>
      <bottom style="thin">
        <color indexed="8"/>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thin"/>
      <right style="double">
        <color indexed="8"/>
      </right>
      <top>
        <color indexed="63"/>
      </top>
      <bottom style="thin"/>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double">
        <color indexed="8"/>
      </right>
      <top style="double">
        <color indexed="8"/>
      </top>
      <bottom style="thin"/>
    </border>
    <border>
      <left style="thin">
        <color indexed="8"/>
      </left>
      <right>
        <color indexed="63"/>
      </right>
      <top>
        <color indexed="63"/>
      </top>
      <bottom style="double">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double">
        <color indexed="8"/>
      </left>
      <right>
        <color indexed="63"/>
      </right>
      <top>
        <color indexed="63"/>
      </top>
      <bottom style="thin"/>
    </border>
    <border>
      <left>
        <color indexed="63"/>
      </left>
      <right>
        <color indexed="63"/>
      </right>
      <top>
        <color indexed="63"/>
      </top>
      <bottom style="thin"/>
    </border>
    <border>
      <left>
        <color indexed="63"/>
      </left>
      <right style="double">
        <color indexed="8"/>
      </right>
      <top>
        <color indexed="63"/>
      </top>
      <bottom style="thin"/>
    </border>
  </borders>
  <cellStyleXfs count="2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7" fillId="0" borderId="0">
      <alignment/>
      <protection/>
    </xf>
    <xf numFmtId="9" fontId="12" fillId="0" borderId="0" applyFont="0" applyFill="0" applyBorder="0" applyAlignment="0" applyProtection="0"/>
  </cellStyleXfs>
  <cellXfs count="159">
    <xf numFmtId="0" fontId="0" fillId="2" borderId="0" xfId="0" applyNumberFormat="1" applyAlignment="1">
      <alignment/>
    </xf>
    <xf numFmtId="0" fontId="0" fillId="2" borderId="0" xfId="0" applyNumberFormat="1" applyAlignment="1">
      <alignment vertical="top"/>
    </xf>
    <xf numFmtId="7" fontId="0" fillId="2" borderId="0" xfId="0" applyNumberFormat="1" applyAlignment="1">
      <alignment horizontal="right"/>
    </xf>
    <xf numFmtId="7" fontId="0" fillId="2" borderId="1"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7" fontId="1"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alignment/>
    </xf>
    <xf numFmtId="7" fontId="0" fillId="2" borderId="1" xfId="0" applyNumberFormat="1" applyBorder="1" applyAlignment="1">
      <alignment horizontal="right" vertical="center"/>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 xfId="0" applyNumberFormat="1" applyBorder="1" applyAlignment="1">
      <alignment horizontal="right"/>
    </xf>
    <xf numFmtId="172"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172" fontId="0" fillId="0" borderId="2" xfId="0" applyNumberFormat="1" applyFont="1" applyFill="1" applyBorder="1" applyAlignment="1" applyProtection="1">
      <alignment vertical="top" wrapText="1"/>
      <protection/>
    </xf>
    <xf numFmtId="174" fontId="0" fillId="0" borderId="2" xfId="0" applyNumberFormat="1" applyFont="1" applyFill="1" applyBorder="1" applyAlignment="1" applyProtection="1">
      <alignment horizontal="center" vertical="top" wrapText="1"/>
      <protection/>
    </xf>
    <xf numFmtId="179" fontId="0" fillId="0" borderId="2" xfId="0" applyNumberFormat="1" applyFont="1" applyFill="1" applyBorder="1" applyAlignment="1" applyProtection="1">
      <alignment horizontal="center" vertical="top" wrapText="1"/>
      <protection/>
    </xf>
    <xf numFmtId="4" fontId="0" fillId="0" borderId="0" xfId="0" applyNumberFormat="1" applyFont="1" applyFill="1" applyBorder="1" applyAlignment="1" applyProtection="1">
      <alignment horizontal="center" vertical="top"/>
      <protection/>
    </xf>
    <xf numFmtId="1" fontId="0" fillId="0" borderId="2" xfId="0" applyNumberFormat="1" applyFont="1" applyFill="1" applyBorder="1" applyAlignment="1" applyProtection="1">
      <alignment horizontal="center" vertical="top" wrapText="1"/>
      <protection/>
    </xf>
    <xf numFmtId="7" fontId="0" fillId="2" borderId="3" xfId="0" applyNumberFormat="1" applyBorder="1" applyAlignment="1">
      <alignment horizontal="center"/>
    </xf>
    <xf numFmtId="7" fontId="0" fillId="2" borderId="4" xfId="0" applyNumberFormat="1" applyBorder="1" applyAlignment="1">
      <alignment horizontal="right"/>
    </xf>
    <xf numFmtId="4" fontId="0" fillId="0" borderId="5" xfId="0" applyNumberFormat="1" applyFont="1" applyFill="1" applyBorder="1" applyAlignment="1" applyProtection="1">
      <alignment horizontal="center" vertical="top"/>
      <protection/>
    </xf>
    <xf numFmtId="4" fontId="0" fillId="0" borderId="5" xfId="0" applyNumberFormat="1" applyFont="1" applyFill="1" applyBorder="1" applyAlignment="1" applyProtection="1">
      <alignment horizontal="center" vertical="top" wrapText="1"/>
      <protection/>
    </xf>
    <xf numFmtId="7" fontId="0" fillId="2" borderId="6" xfId="0" applyNumberFormat="1" applyBorder="1" applyAlignment="1">
      <alignment horizontal="right"/>
    </xf>
    <xf numFmtId="176" fontId="0" fillId="0" borderId="5" xfId="0" applyNumberFormat="1" applyFont="1" applyFill="1" applyBorder="1" applyAlignment="1" applyProtection="1">
      <alignment horizontal="center" vertical="top"/>
      <protection/>
    </xf>
    <xf numFmtId="7" fontId="0" fillId="2" borderId="6" xfId="0" applyNumberFormat="1" applyBorder="1" applyAlignment="1">
      <alignment horizontal="right" vertical="center"/>
    </xf>
    <xf numFmtId="173" fontId="0" fillId="0" borderId="7" xfId="0" applyNumberFormat="1" applyFont="1" applyFill="1" applyBorder="1" applyAlignment="1" applyProtection="1">
      <alignment horizontal="left" vertical="top" wrapText="1"/>
      <protection/>
    </xf>
    <xf numFmtId="173" fontId="0" fillId="0" borderId="7" xfId="0" applyNumberFormat="1" applyFont="1" applyFill="1" applyBorder="1" applyAlignment="1" applyProtection="1">
      <alignment horizontal="center" vertical="top" wrapText="1"/>
      <protection/>
    </xf>
    <xf numFmtId="173" fontId="0" fillId="0" borderId="7" xfId="0" applyNumberFormat="1" applyFont="1" applyFill="1" applyBorder="1" applyAlignment="1" applyProtection="1">
      <alignment horizontal="right" vertical="top" wrapText="1"/>
      <protection/>
    </xf>
    <xf numFmtId="0" fontId="2" fillId="0" borderId="8" xfId="0" applyNumberFormat="1" applyFont="1" applyFill="1" applyBorder="1" applyAlignment="1">
      <alignment vertical="top"/>
    </xf>
    <xf numFmtId="172" fontId="2" fillId="0" borderId="9" xfId="0" applyNumberFormat="1" applyFont="1" applyFill="1" applyBorder="1" applyAlignment="1" applyProtection="1">
      <alignment horizontal="left" vertical="center" wrapText="1"/>
      <protection/>
    </xf>
    <xf numFmtId="1" fontId="0" fillId="0" borderId="1" xfId="0" applyNumberFormat="1" applyFill="1" applyBorder="1" applyAlignment="1">
      <alignment horizontal="center" vertical="top"/>
    </xf>
    <xf numFmtId="0" fontId="0" fillId="0" borderId="1" xfId="0" applyNumberFormat="1" applyFill="1" applyBorder="1" applyAlignment="1">
      <alignment horizontal="center" vertical="top"/>
    </xf>
    <xf numFmtId="7" fontId="0" fillId="2" borderId="3" xfId="0" applyNumberFormat="1" applyBorder="1" applyAlignment="1">
      <alignment horizontal="right"/>
    </xf>
    <xf numFmtId="0" fontId="2" fillId="0" borderId="8" xfId="0" applyNumberFormat="1" applyFont="1" applyFill="1" applyBorder="1" applyAlignment="1">
      <alignment horizontal="center" vertical="center"/>
    </xf>
    <xf numFmtId="0" fontId="13" fillId="0" borderId="0" xfId="0" applyNumberFormat="1" applyFont="1" applyFill="1" applyBorder="1" applyAlignment="1">
      <alignment horizontal="left" vertical="center"/>
    </xf>
    <xf numFmtId="0" fontId="0" fillId="0" borderId="0" xfId="0" applyNumberFormat="1" applyFill="1" applyBorder="1" applyAlignment="1">
      <alignment vertical="center" wrapText="1"/>
    </xf>
    <xf numFmtId="0" fontId="0" fillId="0" borderId="9" xfId="0" applyNumberFormat="1" applyFill="1" applyBorder="1" applyAlignment="1">
      <alignment vertical="center" wrapText="1"/>
    </xf>
    <xf numFmtId="7" fontId="0" fillId="0" borderId="10" xfId="0" applyNumberFormat="1" applyFill="1" applyBorder="1" applyAlignment="1">
      <alignment horizontal="right" vertical="center"/>
    </xf>
    <xf numFmtId="0" fontId="0" fillId="0" borderId="0" xfId="0" applyNumberFormat="1" applyFill="1" applyBorder="1" applyAlignment="1">
      <alignment horizontal="centerContinuous" vertical="center"/>
    </xf>
    <xf numFmtId="7" fontId="1" fillId="0" borderId="0" xfId="0" applyNumberFormat="1" applyFont="1" applyFill="1" applyBorder="1" applyAlignment="1">
      <alignment horizontal="centerContinuous" vertical="center"/>
    </xf>
    <xf numFmtId="0" fontId="0" fillId="0" borderId="0" xfId="0" applyNumberFormat="1" applyFill="1" applyBorder="1" applyAlignment="1">
      <alignment/>
    </xf>
    <xf numFmtId="7" fontId="0" fillId="0" borderId="0" xfId="0" applyNumberFormat="1" applyFill="1" applyBorder="1" applyAlignment="1">
      <alignment horizontal="centerContinuous" vertical="center"/>
    </xf>
    <xf numFmtId="0" fontId="0" fillId="0" borderId="11" xfId="0" applyNumberFormat="1" applyFill="1" applyBorder="1" applyAlignment="1">
      <alignment horizontal="center" vertical="top"/>
    </xf>
    <xf numFmtId="0" fontId="0" fillId="0" borderId="12" xfId="0" applyNumberFormat="1" applyFill="1" applyBorder="1" applyAlignment="1">
      <alignment horizontal="center"/>
    </xf>
    <xf numFmtId="0" fontId="0" fillId="0" borderId="13" xfId="0" applyNumberFormat="1" applyFill="1" applyBorder="1" applyAlignment="1">
      <alignment horizontal="center"/>
    </xf>
    <xf numFmtId="0" fontId="0" fillId="0" borderId="14" xfId="0" applyNumberFormat="1" applyFill="1" applyBorder="1" applyAlignment="1">
      <alignment horizontal="center"/>
    </xf>
    <xf numFmtId="0" fontId="0" fillId="0" borderId="15" xfId="0" applyNumberFormat="1" applyFill="1" applyBorder="1" applyAlignment="1">
      <alignment horizontal="center"/>
    </xf>
    <xf numFmtId="0" fontId="0" fillId="0" borderId="16" xfId="0" applyNumberFormat="1" applyFill="1" applyBorder="1" applyAlignment="1">
      <alignment vertical="top"/>
    </xf>
    <xf numFmtId="0" fontId="0" fillId="0" borderId="17" xfId="0" applyNumberFormat="1" applyFill="1" applyBorder="1" applyAlignment="1">
      <alignment/>
    </xf>
    <xf numFmtId="0" fontId="0" fillId="0" borderId="18" xfId="0" applyNumberFormat="1" applyFill="1" applyBorder="1" applyAlignment="1">
      <alignment horizontal="center"/>
    </xf>
    <xf numFmtId="0" fontId="0" fillId="0" borderId="19" xfId="0" applyNumberFormat="1" applyFill="1" applyBorder="1" applyAlignment="1">
      <alignment/>
    </xf>
    <xf numFmtId="0" fontId="0" fillId="0" borderId="19" xfId="0" applyNumberFormat="1" applyFill="1" applyBorder="1" applyAlignment="1">
      <alignment horizontal="center"/>
    </xf>
    <xf numFmtId="0" fontId="0" fillId="0" borderId="20" xfId="0" applyNumberFormat="1" applyFill="1" applyBorder="1" applyAlignment="1">
      <alignment horizontal="right"/>
    </xf>
    <xf numFmtId="0" fontId="0" fillId="0" borderId="21" xfId="0" applyNumberFormat="1" applyFill="1" applyBorder="1" applyAlignment="1">
      <alignment vertical="top"/>
    </xf>
    <xf numFmtId="0" fontId="4" fillId="0" borderId="22" xfId="0" applyNumberFormat="1" applyFont="1" applyFill="1" applyBorder="1" applyAlignment="1">
      <alignment/>
    </xf>
    <xf numFmtId="0" fontId="0" fillId="0" borderId="12" xfId="0" applyNumberFormat="1" applyFill="1" applyBorder="1" applyAlignment="1">
      <alignment/>
    </xf>
    <xf numFmtId="0" fontId="0" fillId="0" borderId="15" xfId="0" applyNumberFormat="1" applyFill="1" applyBorder="1" applyAlignment="1">
      <alignment horizontal="right"/>
    </xf>
    <xf numFmtId="0" fontId="2" fillId="0" borderId="23" xfId="0" applyNumberFormat="1" applyFont="1" applyFill="1" applyBorder="1" applyAlignment="1">
      <alignment horizontal="center" vertical="center"/>
    </xf>
    <xf numFmtId="172" fontId="2" fillId="0" borderId="9" xfId="0" applyNumberFormat="1" applyFont="1" applyFill="1" applyBorder="1" applyAlignment="1" applyProtection="1">
      <alignment horizontal="left" vertical="center"/>
      <protection/>
    </xf>
    <xf numFmtId="0" fontId="2" fillId="0" borderId="24" xfId="0" applyNumberFormat="1" applyFont="1" applyFill="1" applyBorder="1" applyAlignment="1">
      <alignment horizontal="center" vertical="center"/>
    </xf>
    <xf numFmtId="7" fontId="0" fillId="0" borderId="10" xfId="0" applyNumberFormat="1" applyFill="1" applyBorder="1" applyAlignment="1">
      <alignment/>
    </xf>
    <xf numFmtId="174" fontId="0" fillId="0" borderId="25" xfId="0" applyNumberFormat="1" applyFont="1" applyFill="1" applyBorder="1" applyAlignment="1" applyProtection="1">
      <alignment vertical="top" wrapText="1"/>
      <protection/>
    </xf>
    <xf numFmtId="7" fontId="0" fillId="0" borderId="26" xfId="0" applyNumberFormat="1" applyFill="1" applyBorder="1" applyAlignment="1">
      <alignment/>
    </xf>
    <xf numFmtId="7" fontId="0" fillId="0" borderId="10" xfId="0" applyNumberFormat="1" applyFill="1" applyBorder="1" applyAlignment="1">
      <alignment vertical="center"/>
    </xf>
    <xf numFmtId="7" fontId="0" fillId="0" borderId="26" xfId="0" applyNumberFormat="1" applyFill="1" applyBorder="1" applyAlignment="1">
      <alignment vertical="center"/>
    </xf>
    <xf numFmtId="7" fontId="0" fillId="0" borderId="27" xfId="0" applyNumberFormat="1" applyFill="1" applyBorder="1" applyAlignment="1">
      <alignment/>
    </xf>
    <xf numFmtId="0" fontId="16" fillId="3" borderId="0" xfId="0" applyNumberFormat="1" applyFont="1" applyFill="1" applyAlignment="1">
      <alignment/>
    </xf>
    <xf numFmtId="0" fontId="16" fillId="3" borderId="0" xfId="21" applyFont="1" applyFill="1">
      <alignment/>
      <protection/>
    </xf>
    <xf numFmtId="0" fontId="16" fillId="3" borderId="0" xfId="0" applyNumberFormat="1" applyFont="1" applyFill="1" applyBorder="1" applyAlignment="1" applyProtection="1">
      <alignment horizontal="center"/>
      <protection/>
    </xf>
    <xf numFmtId="0" fontId="16" fillId="3" borderId="0" xfId="0" applyNumberFormat="1" applyFont="1" applyFill="1" applyAlignment="1">
      <alignment/>
    </xf>
    <xf numFmtId="0" fontId="16" fillId="3" borderId="0" xfId="0" applyNumberFormat="1" applyFont="1" applyFill="1" applyAlignment="1" applyProtection="1">
      <alignment horizontal="center"/>
      <protection/>
    </xf>
    <xf numFmtId="0" fontId="0" fillId="0" borderId="0" xfId="0" applyFill="1" applyAlignment="1">
      <alignment/>
    </xf>
    <xf numFmtId="0" fontId="0" fillId="2" borderId="0" xfId="0" applyAlignment="1" applyProtection="1">
      <alignment vertical="center"/>
      <protection/>
    </xf>
    <xf numFmtId="174" fontId="0" fillId="4" borderId="0" xfId="0" applyNumberFormat="1" applyFont="1" applyFill="1" applyBorder="1" applyAlignment="1" applyProtection="1">
      <alignment vertical="center"/>
      <protection/>
    </xf>
    <xf numFmtId="172" fontId="0" fillId="4"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172" fontId="4" fillId="0" borderId="9" xfId="0" applyNumberFormat="1" applyFont="1" applyFill="1" applyBorder="1" applyAlignment="1" applyProtection="1">
      <alignment vertical="center" wrapText="1"/>
      <protection/>
    </xf>
    <xf numFmtId="7" fontId="0" fillId="0" borderId="13" xfId="0" applyNumberFormat="1" applyFill="1" applyBorder="1" applyAlignment="1" applyProtection="1">
      <alignment horizontal="right"/>
      <protection/>
    </xf>
    <xf numFmtId="7" fontId="0" fillId="0" borderId="1" xfId="0" applyNumberFormat="1" applyFill="1" applyBorder="1" applyAlignment="1" applyProtection="1">
      <alignment horizontal="right" vertical="center"/>
      <protection/>
    </xf>
    <xf numFmtId="7" fontId="0" fillId="0" borderId="1" xfId="0" applyNumberFormat="1" applyFill="1" applyBorder="1" applyAlignment="1" applyProtection="1">
      <alignment horizontal="right"/>
      <protection/>
    </xf>
    <xf numFmtId="172" fontId="4" fillId="0" borderId="2" xfId="0" applyNumberFormat="1" applyFont="1" applyFill="1" applyBorder="1" applyAlignment="1" applyProtection="1">
      <alignment vertical="center" wrapText="1"/>
      <protection/>
    </xf>
    <xf numFmtId="0" fontId="0" fillId="0" borderId="28" xfId="0" applyNumberFormat="1" applyFill="1" applyBorder="1" applyAlignment="1">
      <alignment vertical="top"/>
    </xf>
    <xf numFmtId="0" fontId="0" fillId="0" borderId="29" xfId="0" applyNumberFormat="1" applyFill="1" applyBorder="1" applyAlignment="1">
      <alignment/>
    </xf>
    <xf numFmtId="1" fontId="4" fillId="2" borderId="21" xfId="0" applyNumberFormat="1" applyFont="1" applyBorder="1" applyAlignment="1">
      <alignment horizontal="centerContinuous" vertical="top"/>
    </xf>
    <xf numFmtId="0" fontId="4" fillId="2" borderId="12" xfId="0" applyNumberFormat="1" applyFont="1" applyBorder="1" applyAlignment="1">
      <alignment horizontal="centerContinuous" vertical="center"/>
    </xf>
    <xf numFmtId="7" fontId="5" fillId="2" borderId="12" xfId="0" applyNumberFormat="1" applyFont="1" applyBorder="1" applyAlignment="1">
      <alignment horizontal="centerContinuous" vertical="center"/>
    </xf>
    <xf numFmtId="0" fontId="4" fillId="2" borderId="30" xfId="0" applyNumberFormat="1" applyFont="1" applyBorder="1" applyAlignment="1">
      <alignment horizontal="centerContinuous" vertical="center"/>
    </xf>
    <xf numFmtId="1" fontId="0" fillId="0" borderId="31" xfId="0" applyNumberFormat="1" applyFill="1" applyBorder="1" applyAlignment="1">
      <alignment horizontal="centerContinuous" vertical="top"/>
    </xf>
    <xf numFmtId="0" fontId="0" fillId="0" borderId="32" xfId="0" applyNumberFormat="1" applyFill="1" applyBorder="1" applyAlignment="1">
      <alignment horizontal="centerContinuous" vertical="center"/>
    </xf>
    <xf numFmtId="0" fontId="0" fillId="0" borderId="31" xfId="0" applyNumberFormat="1" applyFill="1" applyBorder="1" applyAlignment="1">
      <alignment vertical="top"/>
    </xf>
    <xf numFmtId="2" fontId="0" fillId="0" borderId="32" xfId="0" applyNumberFormat="1" applyFill="1" applyBorder="1" applyAlignment="1">
      <alignment horizontal="centerContinuous"/>
    </xf>
    <xf numFmtId="174" fontId="0" fillId="0" borderId="2" xfId="0" applyNumberFormat="1" applyFont="1" applyFill="1" applyBorder="1" applyAlignment="1" applyProtection="1">
      <alignment vertical="top"/>
      <protection locked="0"/>
    </xf>
    <xf numFmtId="0" fontId="0" fillId="0" borderId="33" xfId="0" applyNumberFormat="1" applyFill="1" applyBorder="1" applyAlignment="1" applyProtection="1">
      <alignment horizontal="right"/>
      <protection/>
    </xf>
    <xf numFmtId="7" fontId="0" fillId="0" borderId="34" xfId="0" applyNumberFormat="1" applyFill="1" applyBorder="1" applyAlignment="1" applyProtection="1">
      <alignment horizontal="right"/>
      <protection/>
    </xf>
    <xf numFmtId="7" fontId="0" fillId="0" borderId="19" xfId="0" applyNumberFormat="1" applyFill="1" applyBorder="1" applyAlignment="1" applyProtection="1">
      <alignment horizontal="right"/>
      <protection/>
    </xf>
    <xf numFmtId="7" fontId="0" fillId="0" borderId="35" xfId="0" applyNumberFormat="1" applyFill="1" applyBorder="1" applyAlignment="1" applyProtection="1">
      <alignment horizontal="right"/>
      <protection/>
    </xf>
    <xf numFmtId="7" fontId="0" fillId="0" borderId="35" xfId="0" applyNumberFormat="1" applyFill="1" applyBorder="1" applyAlignment="1" applyProtection="1">
      <alignment horizontal="right" vertical="center"/>
      <protection/>
    </xf>
    <xf numFmtId="173" fontId="0" fillId="0" borderId="7" xfId="0" applyNumberFormat="1" applyFont="1" applyFill="1" applyBorder="1" applyAlignment="1" applyProtection="1">
      <alignment horizontal="left" vertical="top"/>
      <protection/>
    </xf>
    <xf numFmtId="0" fontId="2" fillId="0" borderId="16" xfId="0" applyNumberFormat="1" applyFont="1" applyFill="1" applyBorder="1" applyAlignment="1">
      <alignment horizontal="center" vertical="center"/>
    </xf>
    <xf numFmtId="7" fontId="0" fillId="0" borderId="18" xfId="0" applyNumberFormat="1" applyFill="1" applyBorder="1" applyAlignment="1" applyProtection="1">
      <alignment horizontal="right"/>
      <protection/>
    </xf>
    <xf numFmtId="7" fontId="0" fillId="0" borderId="20" xfId="0" applyNumberFormat="1" applyFill="1" applyBorder="1" applyAlignment="1">
      <alignment/>
    </xf>
    <xf numFmtId="173" fontId="0" fillId="0" borderId="36" xfId="0" applyNumberFormat="1" applyFont="1" applyFill="1" applyBorder="1" applyAlignment="1" applyProtection="1">
      <alignment horizontal="right" vertical="top" wrapText="1"/>
      <protection/>
    </xf>
    <xf numFmtId="172" fontId="0" fillId="0" borderId="37" xfId="0" applyNumberFormat="1" applyFont="1" applyFill="1" applyBorder="1" applyAlignment="1" applyProtection="1">
      <alignment horizontal="left" vertical="top" wrapText="1"/>
      <protection/>
    </xf>
    <xf numFmtId="172" fontId="0" fillId="0" borderId="37" xfId="0" applyNumberFormat="1" applyFont="1" applyFill="1" applyBorder="1" applyAlignment="1" applyProtection="1">
      <alignment horizontal="center" vertical="top" wrapText="1"/>
      <protection/>
    </xf>
    <xf numFmtId="0" fontId="0" fillId="0" borderId="37" xfId="0" applyNumberFormat="1" applyFont="1" applyFill="1" applyBorder="1" applyAlignment="1" applyProtection="1">
      <alignment horizontal="center" vertical="top" wrapText="1"/>
      <protection/>
    </xf>
    <xf numFmtId="179" fontId="0" fillId="0" borderId="37" xfId="0" applyNumberFormat="1" applyFont="1" applyFill="1" applyBorder="1" applyAlignment="1" applyProtection="1">
      <alignment horizontal="center" vertical="top" wrapText="1"/>
      <protection/>
    </xf>
    <xf numFmtId="174" fontId="0" fillId="0" borderId="37" xfId="0" applyNumberFormat="1" applyFont="1" applyFill="1" applyBorder="1" applyAlignment="1" applyProtection="1">
      <alignment vertical="top"/>
      <protection locked="0"/>
    </xf>
    <xf numFmtId="173" fontId="0" fillId="0" borderId="36" xfId="0" applyNumberFormat="1" applyFont="1" applyFill="1" applyBorder="1" applyAlignment="1" applyProtection="1">
      <alignment horizontal="center" vertical="top" wrapText="1"/>
      <protection/>
    </xf>
    <xf numFmtId="1" fontId="0" fillId="0" borderId="37" xfId="0" applyNumberFormat="1" applyFont="1" applyFill="1" applyBorder="1" applyAlignment="1" applyProtection="1">
      <alignment horizontal="center" vertical="top" wrapText="1"/>
      <protection/>
    </xf>
    <xf numFmtId="0" fontId="0" fillId="2" borderId="38" xfId="0" applyNumberFormat="1" applyBorder="1" applyAlignment="1">
      <alignment vertical="top"/>
    </xf>
    <xf numFmtId="0" fontId="0" fillId="2" borderId="17" xfId="0" applyNumberFormat="1" applyBorder="1" applyAlignment="1">
      <alignment/>
    </xf>
    <xf numFmtId="0" fontId="0" fillId="2" borderId="17" xfId="0" applyNumberFormat="1" applyBorder="1" applyAlignment="1">
      <alignment horizontal="center"/>
    </xf>
    <xf numFmtId="0" fontId="0" fillId="2" borderId="17" xfId="0" applyNumberFormat="1" applyBorder="1" applyAlignment="1">
      <alignment horizontal="right"/>
    </xf>
    <xf numFmtId="0" fontId="0" fillId="2" borderId="39" xfId="0" applyNumberFormat="1" applyBorder="1" applyAlignment="1">
      <alignment horizontal="right"/>
    </xf>
    <xf numFmtId="7" fontId="0" fillId="0" borderId="14" xfId="0" applyNumberFormat="1" applyFill="1" applyBorder="1" applyAlignment="1" applyProtection="1">
      <alignment horizontal="right"/>
      <protection/>
    </xf>
    <xf numFmtId="174" fontId="0" fillId="0" borderId="40" xfId="0" applyNumberFormat="1" applyFont="1" applyFill="1" applyBorder="1" applyAlignment="1" applyProtection="1">
      <alignment vertical="top" wrapText="1"/>
      <protection/>
    </xf>
    <xf numFmtId="0" fontId="7" fillId="4"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4" borderId="0" xfId="0" applyNumberFormat="1" applyFont="1" applyFill="1" applyBorder="1" applyAlignment="1" applyProtection="1">
      <alignment horizontal="left" vertical="top" wrapText="1"/>
      <protection/>
    </xf>
    <xf numFmtId="0" fontId="9" fillId="4"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4"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0" borderId="6" xfId="0" applyNumberFormat="1" applyFont="1" applyFill="1" applyBorder="1" applyAlignment="1">
      <alignment horizontal="left" vertical="center" wrapText="1"/>
    </xf>
    <xf numFmtId="0" fontId="0" fillId="0" borderId="41" xfId="0" applyNumberFormat="1" applyFill="1" applyBorder="1" applyAlignment="1">
      <alignment vertical="center" wrapText="1"/>
    </xf>
    <xf numFmtId="0" fontId="0" fillId="0" borderId="42" xfId="0" applyNumberFormat="1" applyFill="1" applyBorder="1" applyAlignment="1">
      <alignment vertical="center" wrapText="1"/>
    </xf>
    <xf numFmtId="0" fontId="0" fillId="0" borderId="31" xfId="0" applyNumberFormat="1" applyFill="1" applyBorder="1" applyAlignment="1">
      <alignment/>
    </xf>
    <xf numFmtId="0" fontId="0" fillId="0" borderId="0" xfId="0" applyNumberFormat="1" applyFill="1" applyBorder="1" applyAlignment="1">
      <alignment/>
    </xf>
    <xf numFmtId="0" fontId="0" fillId="0" borderId="32" xfId="0" applyNumberFormat="1" applyFill="1" applyBorder="1" applyAlignment="1">
      <alignment/>
    </xf>
    <xf numFmtId="7" fontId="0" fillId="0" borderId="43" xfId="0" applyNumberFormat="1" applyFill="1" applyBorder="1" applyAlignment="1">
      <alignment horizontal="center"/>
    </xf>
    <xf numFmtId="7" fontId="0" fillId="0" borderId="44" xfId="0" applyNumberFormat="1" applyFill="1" applyBorder="1" applyAlignment="1">
      <alignment horizontal="center"/>
    </xf>
    <xf numFmtId="1" fontId="2" fillId="0" borderId="45" xfId="0" applyNumberFormat="1" applyFont="1" applyFill="1" applyBorder="1" applyAlignment="1">
      <alignment horizontal="left" vertical="center" wrapText="1"/>
    </xf>
    <xf numFmtId="1" fontId="2" fillId="0" borderId="17" xfId="0" applyNumberFormat="1" applyFont="1" applyFill="1" applyBorder="1" applyAlignment="1">
      <alignment horizontal="left" vertical="center" wrapText="1"/>
    </xf>
    <xf numFmtId="1" fontId="2" fillId="0" borderId="19" xfId="0" applyNumberFormat="1" applyFont="1" applyFill="1" applyBorder="1" applyAlignment="1">
      <alignment horizontal="left" vertical="center" wrapText="1"/>
    </xf>
    <xf numFmtId="1" fontId="2" fillId="0" borderId="3" xfId="0" applyNumberFormat="1" applyFont="1" applyFill="1" applyBorder="1" applyAlignment="1">
      <alignment horizontal="left" vertical="center" wrapText="1"/>
    </xf>
    <xf numFmtId="1" fontId="2" fillId="0" borderId="46" xfId="0" applyNumberFormat="1" applyFont="1" applyFill="1" applyBorder="1" applyAlignment="1">
      <alignment horizontal="left" vertical="center" wrapText="1"/>
    </xf>
    <xf numFmtId="1" fontId="2" fillId="0" borderId="47" xfId="0" applyNumberFormat="1" applyFont="1" applyFill="1" applyBorder="1" applyAlignment="1">
      <alignment horizontal="left" vertical="center" wrapText="1"/>
    </xf>
    <xf numFmtId="1" fontId="6" fillId="0" borderId="1" xfId="0" applyNumberFormat="1" applyFont="1" applyFill="1" applyBorder="1" applyAlignment="1">
      <alignment horizontal="left" vertical="center" wrapText="1"/>
    </xf>
    <xf numFmtId="0" fontId="0" fillId="0" borderId="0" xfId="0" applyNumberFormat="1" applyFill="1" applyBorder="1" applyAlignment="1">
      <alignment vertical="center" wrapText="1"/>
    </xf>
    <xf numFmtId="0" fontId="0" fillId="0" borderId="48" xfId="0" applyNumberFormat="1" applyFill="1" applyBorder="1" applyAlignment="1">
      <alignment vertical="center" wrapText="1"/>
    </xf>
    <xf numFmtId="0" fontId="4" fillId="0" borderId="33" xfId="0" applyNumberFormat="1" applyFont="1" applyFill="1" applyBorder="1" applyAlignment="1">
      <alignment horizontal="center"/>
    </xf>
    <xf numFmtId="0" fontId="0" fillId="2" borderId="33" xfId="0" applyNumberFormat="1" applyBorder="1" applyAlignment="1">
      <alignment horizontal="center"/>
    </xf>
    <xf numFmtId="0" fontId="0" fillId="0" borderId="49" xfId="0" applyNumberFormat="1" applyFill="1" applyBorder="1" applyAlignment="1">
      <alignment/>
    </xf>
    <xf numFmtId="0" fontId="0" fillId="0" borderId="50" xfId="0" applyNumberFormat="1" applyFill="1" applyBorder="1" applyAlignment="1">
      <alignment/>
    </xf>
    <xf numFmtId="0" fontId="0" fillId="0" borderId="51" xfId="0" applyNumberFormat="1" applyFill="1" applyBorder="1" applyAlignment="1">
      <alignment/>
    </xf>
    <xf numFmtId="0" fontId="0" fillId="0" borderId="28" xfId="0" applyNumberFormat="1" applyFill="1" applyBorder="1" applyAlignment="1">
      <alignment/>
    </xf>
    <xf numFmtId="0" fontId="0" fillId="0" borderId="33" xfId="0" applyNumberFormat="1" applyFill="1" applyBorder="1" applyAlignment="1">
      <alignment/>
    </xf>
    <xf numFmtId="1" fontId="2" fillId="0" borderId="6" xfId="0" applyNumberFormat="1" applyFont="1" applyFill="1" applyBorder="1" applyAlignment="1">
      <alignment horizontal="left" vertical="center" wrapText="1"/>
    </xf>
    <xf numFmtId="1" fontId="2" fillId="0" borderId="41" xfId="0" applyNumberFormat="1" applyFont="1" applyFill="1" applyBorder="1" applyAlignment="1">
      <alignment horizontal="left" vertical="center" wrapText="1"/>
    </xf>
    <xf numFmtId="1" fontId="2" fillId="0" borderId="42" xfId="0" applyNumberFormat="1" applyFont="1" applyFill="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urface Works Pay Items" xfId="21"/>
    <cellStyle name="Percent"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1" customWidth="1"/>
    <col min="2" max="16384" width="8.77734375" style="11" customWidth="1"/>
  </cols>
  <sheetData>
    <row r="1" spans="1:9" ht="38.25" customHeight="1">
      <c r="A1" s="125" t="s">
        <v>20</v>
      </c>
      <c r="B1" s="126"/>
      <c r="C1" s="126"/>
      <c r="D1" s="126"/>
      <c r="E1" s="126"/>
      <c r="F1" s="126"/>
      <c r="G1" s="126"/>
      <c r="H1" s="126"/>
      <c r="I1" s="126"/>
    </row>
    <row r="2" spans="1:9" ht="20.25" customHeight="1">
      <c r="A2" s="12">
        <v>1</v>
      </c>
      <c r="B2" s="122" t="s">
        <v>29</v>
      </c>
      <c r="C2" s="122"/>
      <c r="D2" s="122"/>
      <c r="E2" s="122"/>
      <c r="F2" s="122"/>
      <c r="G2" s="122"/>
      <c r="H2" s="122"/>
      <c r="I2" s="122"/>
    </row>
    <row r="3" spans="1:9" ht="34.5" customHeight="1">
      <c r="A3" s="12">
        <v>2</v>
      </c>
      <c r="B3" s="122" t="s">
        <v>30</v>
      </c>
      <c r="C3" s="122"/>
      <c r="D3" s="122"/>
      <c r="E3" s="122"/>
      <c r="F3" s="122"/>
      <c r="G3" s="122"/>
      <c r="H3" s="122"/>
      <c r="I3" s="122"/>
    </row>
    <row r="4" spans="1:9" ht="34.5" customHeight="1">
      <c r="A4" s="12">
        <v>3</v>
      </c>
      <c r="B4" s="122" t="s">
        <v>24</v>
      </c>
      <c r="C4" s="122"/>
      <c r="D4" s="122"/>
      <c r="E4" s="122"/>
      <c r="F4" s="122"/>
      <c r="G4" s="122"/>
      <c r="H4" s="122"/>
      <c r="I4" s="122"/>
    </row>
    <row r="5" spans="1:9" ht="19.5" customHeight="1">
      <c r="A5" s="12">
        <v>4</v>
      </c>
      <c r="B5" s="124" t="s">
        <v>35</v>
      </c>
      <c r="C5" s="121"/>
      <c r="D5" s="121"/>
      <c r="E5" s="121"/>
      <c r="F5" s="121"/>
      <c r="G5" s="121"/>
      <c r="H5" s="121"/>
      <c r="I5" s="121"/>
    </row>
    <row r="6" spans="1:9" ht="19.5" customHeight="1">
      <c r="A6" s="12">
        <v>5</v>
      </c>
      <c r="B6" s="124" t="s">
        <v>25</v>
      </c>
      <c r="C6" s="121"/>
      <c r="D6" s="121"/>
      <c r="E6" s="121"/>
      <c r="F6" s="121"/>
      <c r="G6" s="121"/>
      <c r="H6" s="121"/>
      <c r="I6" s="121"/>
    </row>
    <row r="7" spans="1:9" ht="28.5" customHeight="1">
      <c r="A7" s="12">
        <v>6</v>
      </c>
      <c r="B7" s="124" t="s">
        <v>36</v>
      </c>
      <c r="C7" s="121"/>
      <c r="D7" s="121"/>
      <c r="E7" s="121"/>
      <c r="F7" s="121"/>
      <c r="G7" s="121"/>
      <c r="H7" s="121"/>
      <c r="I7" s="121"/>
    </row>
    <row r="8" spans="1:9" ht="19.5" customHeight="1">
      <c r="A8" s="12">
        <v>7</v>
      </c>
      <c r="B8" s="124" t="s">
        <v>26</v>
      </c>
      <c r="C8" s="121"/>
      <c r="D8" s="121"/>
      <c r="E8" s="121"/>
      <c r="F8" s="121"/>
      <c r="G8" s="121"/>
      <c r="H8" s="121"/>
      <c r="I8" s="121"/>
    </row>
    <row r="9" spans="1:9" ht="66" customHeight="1">
      <c r="A9" s="12"/>
      <c r="B9" s="130" t="s">
        <v>34</v>
      </c>
      <c r="C9" s="131"/>
      <c r="D9" s="131"/>
      <c r="E9" s="131"/>
      <c r="F9" s="131"/>
      <c r="G9" s="131"/>
      <c r="H9" s="131"/>
      <c r="I9" s="131"/>
    </row>
    <row r="10" spans="1:9" ht="31.5" customHeight="1">
      <c r="A10" s="12">
        <v>8</v>
      </c>
      <c r="B10" s="120" t="s">
        <v>37</v>
      </c>
      <c r="C10" s="121"/>
      <c r="D10" s="121"/>
      <c r="E10" s="121"/>
      <c r="F10" s="121"/>
      <c r="G10" s="121"/>
      <c r="H10" s="121"/>
      <c r="I10" s="121"/>
    </row>
    <row r="11" spans="1:9" ht="20.25" customHeight="1">
      <c r="A11" s="12">
        <v>9</v>
      </c>
      <c r="B11" s="120" t="s">
        <v>23</v>
      </c>
      <c r="C11" s="121"/>
      <c r="D11" s="121"/>
      <c r="E11" s="121"/>
      <c r="F11" s="121"/>
      <c r="G11" s="121"/>
      <c r="H11" s="121"/>
      <c r="I11" s="121"/>
    </row>
    <row r="12" spans="1:9" ht="45.75" customHeight="1">
      <c r="A12" s="12">
        <v>10</v>
      </c>
      <c r="B12" s="120" t="s">
        <v>38</v>
      </c>
      <c r="C12" s="121"/>
      <c r="D12" s="121"/>
      <c r="E12" s="121"/>
      <c r="F12" s="121"/>
      <c r="G12" s="121"/>
      <c r="H12" s="121"/>
      <c r="I12" s="121"/>
    </row>
    <row r="13" spans="1:9" ht="36" customHeight="1">
      <c r="A13" s="12">
        <v>11</v>
      </c>
      <c r="B13" s="120" t="s">
        <v>31</v>
      </c>
      <c r="C13" s="121"/>
      <c r="D13" s="121"/>
      <c r="E13" s="121"/>
      <c r="F13" s="121"/>
      <c r="G13" s="121"/>
      <c r="H13" s="121"/>
      <c r="I13" s="121"/>
    </row>
    <row r="14" spans="1:9" ht="19.5" customHeight="1">
      <c r="A14" s="12">
        <v>12</v>
      </c>
      <c r="B14" s="123" t="s">
        <v>22</v>
      </c>
      <c r="C14" s="121"/>
      <c r="D14" s="121"/>
      <c r="E14" s="121"/>
      <c r="F14" s="121"/>
      <c r="G14" s="121"/>
      <c r="H14" s="121"/>
      <c r="I14" s="121"/>
    </row>
    <row r="15" spans="1:9" ht="36" customHeight="1">
      <c r="A15" s="12">
        <v>13</v>
      </c>
      <c r="B15" s="123" t="s">
        <v>27</v>
      </c>
      <c r="C15" s="121"/>
      <c r="D15" s="121"/>
      <c r="E15" s="121"/>
      <c r="F15" s="121"/>
      <c r="G15" s="121"/>
      <c r="H15" s="121"/>
      <c r="I15" s="121"/>
    </row>
    <row r="16" spans="1:9" ht="19.5" customHeight="1">
      <c r="A16" s="12">
        <v>14</v>
      </c>
      <c r="B16" s="120" t="s">
        <v>93</v>
      </c>
      <c r="C16" s="121"/>
      <c r="D16" s="121"/>
      <c r="E16" s="121"/>
      <c r="F16" s="121"/>
      <c r="G16" s="121"/>
      <c r="H16" s="121"/>
      <c r="I16" s="121"/>
    </row>
    <row r="17" spans="1:9" ht="19.5" customHeight="1">
      <c r="A17" s="12">
        <v>15</v>
      </c>
      <c r="B17" s="120" t="s">
        <v>21</v>
      </c>
      <c r="C17" s="121"/>
      <c r="D17" s="121"/>
      <c r="E17" s="121"/>
      <c r="F17" s="121"/>
      <c r="G17" s="121"/>
      <c r="H17" s="121"/>
      <c r="I17" s="121"/>
    </row>
    <row r="18" spans="1:9" ht="28.5" customHeight="1">
      <c r="A18" s="12">
        <v>16</v>
      </c>
      <c r="B18" s="120" t="s">
        <v>94</v>
      </c>
      <c r="C18" s="127"/>
      <c r="D18" s="127"/>
      <c r="E18" s="127"/>
      <c r="F18" s="127"/>
      <c r="G18" s="127"/>
      <c r="H18" s="127"/>
      <c r="I18" s="127"/>
    </row>
    <row r="19" spans="1:9" ht="31.5" customHeight="1">
      <c r="A19" s="12">
        <v>17</v>
      </c>
      <c r="B19" s="120" t="s">
        <v>92</v>
      </c>
      <c r="C19" s="121"/>
      <c r="D19" s="121"/>
      <c r="E19" s="121"/>
      <c r="F19" s="121"/>
      <c r="G19" s="121"/>
      <c r="H19" s="121"/>
      <c r="I19" s="121"/>
    </row>
    <row r="20" spans="1:9" ht="39.75" customHeight="1">
      <c r="A20" s="12">
        <v>18</v>
      </c>
      <c r="B20" s="128" t="s">
        <v>28</v>
      </c>
      <c r="C20" s="129"/>
      <c r="D20" s="129"/>
      <c r="E20" s="129"/>
      <c r="F20" s="129"/>
      <c r="G20" s="129"/>
      <c r="H20" s="129"/>
      <c r="I20" s="129"/>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98"/>
  <sheetViews>
    <sheetView showZeros="0" tabSelected="1" showOutlineSymbols="0" view="pageBreakPreview" zoomScale="75" zoomScaleNormal="75" zoomScaleSheetLayoutView="75" workbookViewId="0" topLeftCell="B1">
      <selection activeCell="G13" sqref="G13"/>
    </sheetView>
  </sheetViews>
  <sheetFormatPr defaultColWidth="8.77734375" defaultRowHeight="15"/>
  <cols>
    <col min="1" max="1" width="8.5546875" style="4" hidden="1" customWidth="1"/>
    <col min="2" max="2" width="8.77734375" style="1" customWidth="1"/>
    <col min="3" max="3" width="38.99609375" style="0" customWidth="1"/>
    <col min="4" max="4" width="12.77734375" style="5" customWidth="1"/>
    <col min="5" max="5" width="6.77734375" style="0" customWidth="1"/>
    <col min="6" max="6" width="11.77734375" style="0" customWidth="1"/>
    <col min="7" max="7" width="11.77734375" style="4" customWidth="1"/>
    <col min="8" max="8" width="16.77734375" style="4" customWidth="1"/>
    <col min="9" max="9" width="15.88671875" style="0" customWidth="1"/>
    <col min="10" max="10" width="54.77734375" style="0" customWidth="1"/>
    <col min="11" max="16384" width="10.5546875" style="0" customWidth="1"/>
  </cols>
  <sheetData>
    <row r="1" spans="1:8" ht="16.5" thickTop="1">
      <c r="A1" s="7"/>
      <c r="B1" s="87" t="s">
        <v>0</v>
      </c>
      <c r="C1" s="88"/>
      <c r="D1" s="88"/>
      <c r="E1" s="88"/>
      <c r="F1" s="88"/>
      <c r="G1" s="89"/>
      <c r="H1" s="90"/>
    </row>
    <row r="2" spans="1:8" ht="15">
      <c r="A2" s="6"/>
      <c r="B2" s="91" t="s">
        <v>150</v>
      </c>
      <c r="C2" s="42"/>
      <c r="D2" s="42"/>
      <c r="E2" s="42"/>
      <c r="F2" s="42"/>
      <c r="G2" s="43"/>
      <c r="H2" s="92"/>
    </row>
    <row r="3" spans="1:15" ht="15.75" thickBot="1">
      <c r="A3" s="2"/>
      <c r="B3" s="93" t="s">
        <v>1</v>
      </c>
      <c r="C3" s="44"/>
      <c r="D3" s="44"/>
      <c r="E3" s="44"/>
      <c r="F3" s="44"/>
      <c r="G3" s="45"/>
      <c r="H3" s="94"/>
      <c r="I3" s="70"/>
      <c r="J3" s="71"/>
      <c r="K3" s="72"/>
      <c r="L3" s="73"/>
      <c r="M3" s="74"/>
      <c r="N3" s="73"/>
      <c r="O3" s="75"/>
    </row>
    <row r="4" spans="1:15" ht="15.75" thickTop="1">
      <c r="A4" s="22" t="s">
        <v>19</v>
      </c>
      <c r="B4" s="46" t="s">
        <v>3</v>
      </c>
      <c r="C4" s="47" t="s">
        <v>4</v>
      </c>
      <c r="D4" s="48" t="s">
        <v>5</v>
      </c>
      <c r="E4" s="49" t="s">
        <v>6</v>
      </c>
      <c r="F4" s="49" t="s">
        <v>7</v>
      </c>
      <c r="G4" s="118" t="s">
        <v>172</v>
      </c>
      <c r="H4" s="50" t="s">
        <v>8</v>
      </c>
      <c r="I4" s="76"/>
      <c r="J4" s="77"/>
      <c r="K4" s="78"/>
      <c r="L4" s="79"/>
      <c r="M4" s="79"/>
      <c r="N4" s="79"/>
      <c r="O4" s="75"/>
    </row>
    <row r="5" spans="1:14" ht="15.75" thickBot="1">
      <c r="A5" s="23"/>
      <c r="B5" s="51"/>
      <c r="C5" s="52"/>
      <c r="D5" s="53" t="s">
        <v>9</v>
      </c>
      <c r="E5" s="54"/>
      <c r="F5" s="55" t="s">
        <v>10</v>
      </c>
      <c r="G5" s="98"/>
      <c r="H5" s="56"/>
      <c r="I5" s="70"/>
      <c r="J5" s="71"/>
      <c r="K5" s="72"/>
      <c r="L5" s="73"/>
      <c r="M5" s="74"/>
      <c r="N5" s="73"/>
    </row>
    <row r="6" spans="1:14" ht="27" customHeight="1" thickTop="1">
      <c r="A6" s="3"/>
      <c r="B6" s="57"/>
      <c r="C6" s="58" t="s">
        <v>157</v>
      </c>
      <c r="D6" s="47"/>
      <c r="E6" s="59"/>
      <c r="F6" s="48"/>
      <c r="G6" s="81"/>
      <c r="H6" s="60"/>
      <c r="I6" s="76"/>
      <c r="J6" s="77"/>
      <c r="K6" s="78"/>
      <c r="L6" s="79"/>
      <c r="M6" s="79"/>
      <c r="N6" s="79"/>
    </row>
    <row r="7" spans="1:14" s="10" customFormat="1" ht="30" customHeight="1">
      <c r="A7" s="9"/>
      <c r="B7" s="37" t="s">
        <v>11</v>
      </c>
      <c r="C7" s="38" t="s">
        <v>137</v>
      </c>
      <c r="D7" s="39"/>
      <c r="E7" s="39"/>
      <c r="F7" s="40"/>
      <c r="G7" s="82"/>
      <c r="H7" s="41" t="s">
        <v>2</v>
      </c>
      <c r="I7" s="76"/>
      <c r="J7" s="77"/>
      <c r="K7" s="78"/>
      <c r="L7" s="79"/>
      <c r="M7" s="79"/>
      <c r="N7" s="79"/>
    </row>
    <row r="8" spans="1:14" ht="36" customHeight="1">
      <c r="A8" s="3"/>
      <c r="B8" s="32"/>
      <c r="C8" s="80" t="s">
        <v>158</v>
      </c>
      <c r="D8" s="34"/>
      <c r="E8" s="35" t="s">
        <v>2</v>
      </c>
      <c r="F8" s="35" t="s">
        <v>2</v>
      </c>
      <c r="G8" s="83" t="s">
        <v>2</v>
      </c>
      <c r="H8" s="64"/>
      <c r="I8" s="76"/>
      <c r="J8" s="77"/>
      <c r="K8" s="78"/>
      <c r="L8" s="79"/>
      <c r="M8" s="79"/>
      <c r="N8" s="79"/>
    </row>
    <row r="9" spans="1:14" ht="36" customHeight="1">
      <c r="A9" s="24" t="s">
        <v>44</v>
      </c>
      <c r="B9" s="29" t="s">
        <v>39</v>
      </c>
      <c r="C9" s="14" t="s">
        <v>45</v>
      </c>
      <c r="D9" s="15" t="s">
        <v>95</v>
      </c>
      <c r="E9" s="16"/>
      <c r="F9" s="35"/>
      <c r="G9" s="83"/>
      <c r="H9" s="64"/>
      <c r="I9" s="76"/>
      <c r="J9" s="77"/>
      <c r="K9" s="78"/>
      <c r="L9" s="79"/>
      <c r="M9" s="79"/>
      <c r="N9" s="79"/>
    </row>
    <row r="10" spans="1:14" ht="36" customHeight="1">
      <c r="A10" s="24" t="s">
        <v>96</v>
      </c>
      <c r="B10" s="30" t="s">
        <v>42</v>
      </c>
      <c r="C10" s="14" t="s">
        <v>97</v>
      </c>
      <c r="D10" s="15" t="s">
        <v>2</v>
      </c>
      <c r="E10" s="16" t="s">
        <v>41</v>
      </c>
      <c r="F10" s="19">
        <v>1100</v>
      </c>
      <c r="G10" s="95"/>
      <c r="H10" s="65">
        <f>ROUND(G10,2)*F10</f>
        <v>0</v>
      </c>
      <c r="I10" s="76"/>
      <c r="J10" s="77"/>
      <c r="K10" s="78"/>
      <c r="L10" s="79"/>
      <c r="M10" s="79"/>
      <c r="N10" s="79"/>
    </row>
    <row r="11" spans="1:14" ht="36" customHeight="1">
      <c r="A11" s="24" t="s">
        <v>46</v>
      </c>
      <c r="B11" s="29" t="s">
        <v>40</v>
      </c>
      <c r="C11" s="14" t="s">
        <v>47</v>
      </c>
      <c r="D11" s="15" t="s">
        <v>95</v>
      </c>
      <c r="E11" s="16"/>
      <c r="F11" s="19"/>
      <c r="G11" s="18"/>
      <c r="H11" s="65"/>
      <c r="I11" s="76"/>
      <c r="J11" s="77"/>
      <c r="K11" s="78"/>
      <c r="L11" s="79"/>
      <c r="M11" s="79"/>
      <c r="N11" s="79"/>
    </row>
    <row r="12" spans="1:14" ht="36" customHeight="1">
      <c r="A12" s="24" t="s">
        <v>98</v>
      </c>
      <c r="B12" s="30" t="s">
        <v>42</v>
      </c>
      <c r="C12" s="14" t="s">
        <v>99</v>
      </c>
      <c r="D12" s="15" t="s">
        <v>2</v>
      </c>
      <c r="E12" s="16" t="s">
        <v>41</v>
      </c>
      <c r="F12" s="19">
        <v>40</v>
      </c>
      <c r="G12" s="95"/>
      <c r="H12" s="65">
        <f>ROUND(G12,2)*F12</f>
        <v>0</v>
      </c>
      <c r="I12" s="76"/>
      <c r="J12" s="77"/>
      <c r="K12" s="78"/>
      <c r="L12" s="79"/>
      <c r="M12" s="79"/>
      <c r="N12" s="79"/>
    </row>
    <row r="13" spans="1:14" ht="36" customHeight="1">
      <c r="A13" s="24" t="s">
        <v>100</v>
      </c>
      <c r="B13" s="30" t="s">
        <v>48</v>
      </c>
      <c r="C13" s="14" t="s">
        <v>101</v>
      </c>
      <c r="D13" s="15" t="s">
        <v>2</v>
      </c>
      <c r="E13" s="16" t="s">
        <v>41</v>
      </c>
      <c r="F13" s="19">
        <v>50</v>
      </c>
      <c r="G13" s="95"/>
      <c r="H13" s="65">
        <f>ROUND(G13,2)*F13</f>
        <v>0</v>
      </c>
      <c r="I13" s="76"/>
      <c r="J13" s="77"/>
      <c r="K13" s="78"/>
      <c r="L13" s="79"/>
      <c r="M13" s="79"/>
      <c r="N13" s="79"/>
    </row>
    <row r="14" spans="1:14" ht="36" customHeight="1">
      <c r="A14" s="24" t="s">
        <v>102</v>
      </c>
      <c r="B14" s="30" t="s">
        <v>64</v>
      </c>
      <c r="C14" s="14" t="s">
        <v>103</v>
      </c>
      <c r="D14" s="15" t="s">
        <v>2</v>
      </c>
      <c r="E14" s="16" t="s">
        <v>41</v>
      </c>
      <c r="F14" s="19">
        <v>10</v>
      </c>
      <c r="G14" s="95"/>
      <c r="H14" s="65">
        <f>ROUND(G14,2)*F14</f>
        <v>0</v>
      </c>
      <c r="I14" s="76"/>
      <c r="J14" s="77"/>
      <c r="K14" s="78"/>
      <c r="L14" s="79"/>
      <c r="M14" s="79"/>
      <c r="N14" s="79"/>
    </row>
    <row r="15" spans="1:14" ht="36" customHeight="1">
      <c r="A15" s="24" t="s">
        <v>104</v>
      </c>
      <c r="B15" s="30" t="s">
        <v>75</v>
      </c>
      <c r="C15" s="14" t="s">
        <v>105</v>
      </c>
      <c r="D15" s="15" t="s">
        <v>2</v>
      </c>
      <c r="E15" s="16" t="s">
        <v>41</v>
      </c>
      <c r="F15" s="19">
        <v>15</v>
      </c>
      <c r="G15" s="95"/>
      <c r="H15" s="65">
        <f>ROUND(G15,2)*F15</f>
        <v>0</v>
      </c>
      <c r="I15" s="76"/>
      <c r="J15" s="77"/>
      <c r="K15" s="78"/>
      <c r="L15" s="79"/>
      <c r="M15" s="79"/>
      <c r="N15" s="79"/>
    </row>
    <row r="16" spans="1:14" ht="36" customHeight="1">
      <c r="A16" s="24" t="s">
        <v>159</v>
      </c>
      <c r="B16" s="29" t="s">
        <v>107</v>
      </c>
      <c r="C16" s="14" t="s">
        <v>160</v>
      </c>
      <c r="D16" s="15" t="s">
        <v>95</v>
      </c>
      <c r="E16" s="16"/>
      <c r="F16" s="19"/>
      <c r="G16" s="18"/>
      <c r="H16" s="65"/>
      <c r="I16" s="76"/>
      <c r="J16" s="77"/>
      <c r="K16" s="78"/>
      <c r="L16" s="79"/>
      <c r="M16" s="79"/>
      <c r="N16" s="79"/>
    </row>
    <row r="17" spans="1:14" ht="36" customHeight="1">
      <c r="A17" s="24" t="s">
        <v>161</v>
      </c>
      <c r="B17" s="30" t="s">
        <v>42</v>
      </c>
      <c r="C17" s="14" t="s">
        <v>97</v>
      </c>
      <c r="D17" s="15" t="s">
        <v>2</v>
      </c>
      <c r="E17" s="16" t="s">
        <v>41</v>
      </c>
      <c r="F17" s="19">
        <v>45</v>
      </c>
      <c r="G17" s="95"/>
      <c r="H17" s="65">
        <f>ROUND(G17,2)*F17</f>
        <v>0</v>
      </c>
      <c r="I17" s="76"/>
      <c r="J17" s="77"/>
      <c r="K17" s="78"/>
      <c r="L17" s="79"/>
      <c r="M17" s="79"/>
      <c r="N17" s="79"/>
    </row>
    <row r="18" spans="1:14" ht="36" customHeight="1">
      <c r="A18" s="24" t="s">
        <v>162</v>
      </c>
      <c r="B18" s="101" t="s">
        <v>108</v>
      </c>
      <c r="C18" s="14" t="s">
        <v>163</v>
      </c>
      <c r="D18" s="15" t="s">
        <v>95</v>
      </c>
      <c r="E18" s="16"/>
      <c r="F18" s="19"/>
      <c r="G18" s="18"/>
      <c r="H18" s="65"/>
      <c r="I18" s="76"/>
      <c r="J18" s="77"/>
      <c r="K18" s="78"/>
      <c r="L18" s="79"/>
      <c r="M18" s="79"/>
      <c r="N18" s="79"/>
    </row>
    <row r="19" spans="1:14" ht="36" customHeight="1">
      <c r="A19" s="24" t="s">
        <v>164</v>
      </c>
      <c r="B19" s="30" t="s">
        <v>42</v>
      </c>
      <c r="C19" s="14" t="s">
        <v>99</v>
      </c>
      <c r="D19" s="15" t="s">
        <v>2</v>
      </c>
      <c r="E19" s="16" t="s">
        <v>41</v>
      </c>
      <c r="F19" s="19">
        <v>5</v>
      </c>
      <c r="G19" s="95"/>
      <c r="H19" s="65">
        <f>ROUND(G19,2)*F19</f>
        <v>0</v>
      </c>
      <c r="I19" s="76"/>
      <c r="J19" s="77"/>
      <c r="K19" s="78"/>
      <c r="L19" s="79"/>
      <c r="M19" s="79"/>
      <c r="N19" s="79"/>
    </row>
    <row r="20" spans="1:14" ht="36" customHeight="1">
      <c r="A20" s="24" t="s">
        <v>165</v>
      </c>
      <c r="B20" s="30" t="s">
        <v>48</v>
      </c>
      <c r="C20" s="14" t="s">
        <v>101</v>
      </c>
      <c r="D20" s="15" t="s">
        <v>2</v>
      </c>
      <c r="E20" s="16" t="s">
        <v>41</v>
      </c>
      <c r="F20" s="19">
        <v>10</v>
      </c>
      <c r="G20" s="95"/>
      <c r="H20" s="65">
        <f>ROUND(G20,2)*F20</f>
        <v>0</v>
      </c>
      <c r="I20" s="76"/>
      <c r="J20" s="77"/>
      <c r="K20" s="78"/>
      <c r="L20" s="79"/>
      <c r="M20" s="79"/>
      <c r="N20" s="79"/>
    </row>
    <row r="21" spans="1:14" ht="36" customHeight="1">
      <c r="A21" s="24" t="s">
        <v>166</v>
      </c>
      <c r="B21" s="30" t="s">
        <v>64</v>
      </c>
      <c r="C21" s="14" t="s">
        <v>103</v>
      </c>
      <c r="D21" s="15" t="s">
        <v>2</v>
      </c>
      <c r="E21" s="16" t="s">
        <v>41</v>
      </c>
      <c r="F21" s="19">
        <v>5</v>
      </c>
      <c r="G21" s="95"/>
      <c r="H21" s="65">
        <f>ROUND(G21,2)*F21</f>
        <v>0</v>
      </c>
      <c r="I21" s="76"/>
      <c r="J21" s="77"/>
      <c r="K21" s="78"/>
      <c r="L21" s="79"/>
      <c r="M21" s="79"/>
      <c r="N21" s="79"/>
    </row>
    <row r="22" spans="1:14" ht="36" customHeight="1">
      <c r="A22" s="24" t="s">
        <v>167</v>
      </c>
      <c r="B22" s="30" t="s">
        <v>75</v>
      </c>
      <c r="C22" s="14" t="s">
        <v>105</v>
      </c>
      <c r="D22" s="15" t="s">
        <v>2</v>
      </c>
      <c r="E22" s="16" t="s">
        <v>41</v>
      </c>
      <c r="F22" s="19">
        <v>5</v>
      </c>
      <c r="G22" s="95"/>
      <c r="H22" s="65">
        <f>ROUND(G22,2)*F22</f>
        <v>0</v>
      </c>
      <c r="I22" s="76"/>
      <c r="J22" s="77"/>
      <c r="K22" s="78"/>
      <c r="L22" s="79"/>
      <c r="M22" s="79"/>
      <c r="N22" s="79"/>
    </row>
    <row r="23" spans="1:14" ht="36" customHeight="1">
      <c r="A23" s="24" t="s">
        <v>49</v>
      </c>
      <c r="B23" s="29" t="s">
        <v>110</v>
      </c>
      <c r="C23" s="14" t="s">
        <v>50</v>
      </c>
      <c r="D23" s="15" t="s">
        <v>106</v>
      </c>
      <c r="E23" s="16"/>
      <c r="F23" s="19"/>
      <c r="G23" s="18"/>
      <c r="H23" s="65"/>
      <c r="I23" s="76"/>
      <c r="J23" s="77"/>
      <c r="K23" s="78"/>
      <c r="L23" s="79"/>
      <c r="M23" s="79"/>
      <c r="N23" s="79"/>
    </row>
    <row r="24" spans="1:14" ht="36" customHeight="1">
      <c r="A24" s="24" t="s">
        <v>86</v>
      </c>
      <c r="B24" s="30" t="s">
        <v>42</v>
      </c>
      <c r="C24" s="14" t="s">
        <v>87</v>
      </c>
      <c r="D24" s="15" t="s">
        <v>2</v>
      </c>
      <c r="E24" s="16" t="s">
        <v>43</v>
      </c>
      <c r="F24" s="21">
        <v>380</v>
      </c>
      <c r="G24" s="95"/>
      <c r="H24" s="65">
        <f>ROUND(G24,2)*F24</f>
        <v>0</v>
      </c>
      <c r="I24" s="76"/>
      <c r="J24" s="77"/>
      <c r="K24" s="78"/>
      <c r="L24" s="79"/>
      <c r="M24" s="79"/>
      <c r="N24" s="79"/>
    </row>
    <row r="25" spans="1:14" ht="36" customHeight="1">
      <c r="A25" s="24" t="s">
        <v>51</v>
      </c>
      <c r="B25" s="29" t="s">
        <v>130</v>
      </c>
      <c r="C25" s="14" t="s">
        <v>52</v>
      </c>
      <c r="D25" s="15" t="s">
        <v>106</v>
      </c>
      <c r="E25" s="16"/>
      <c r="F25" s="19"/>
      <c r="G25" s="18"/>
      <c r="H25" s="65"/>
      <c r="I25" s="76"/>
      <c r="J25" s="77"/>
      <c r="K25" s="78"/>
      <c r="L25" s="79"/>
      <c r="M25" s="79"/>
      <c r="N25" s="79"/>
    </row>
    <row r="26" spans="1:14" ht="36" customHeight="1">
      <c r="A26" s="24" t="s">
        <v>53</v>
      </c>
      <c r="B26" s="30" t="s">
        <v>42</v>
      </c>
      <c r="C26" s="14" t="s">
        <v>54</v>
      </c>
      <c r="D26" s="15" t="s">
        <v>2</v>
      </c>
      <c r="E26" s="16" t="s">
        <v>43</v>
      </c>
      <c r="F26" s="21">
        <v>440</v>
      </c>
      <c r="G26" s="95"/>
      <c r="H26" s="65">
        <f>ROUND(G26,2)*F26</f>
        <v>0</v>
      </c>
      <c r="I26" s="76"/>
      <c r="J26" s="77"/>
      <c r="K26" s="78"/>
      <c r="L26" s="79"/>
      <c r="M26" s="79"/>
      <c r="N26" s="79"/>
    </row>
    <row r="27" spans="1:14" ht="36" customHeight="1">
      <c r="A27" s="24" t="s">
        <v>55</v>
      </c>
      <c r="B27" s="111" t="s">
        <v>48</v>
      </c>
      <c r="C27" s="106" t="s">
        <v>56</v>
      </c>
      <c r="D27" s="107" t="s">
        <v>2</v>
      </c>
      <c r="E27" s="108" t="s">
        <v>43</v>
      </c>
      <c r="F27" s="112">
        <v>130</v>
      </c>
      <c r="G27" s="110"/>
      <c r="H27" s="119">
        <f>ROUND(G27,2)*F27</f>
        <v>0</v>
      </c>
      <c r="I27" s="76"/>
      <c r="J27" s="77"/>
      <c r="K27" s="78"/>
      <c r="L27" s="79"/>
      <c r="M27" s="79"/>
      <c r="N27" s="79"/>
    </row>
    <row r="28" spans="1:14" ht="36" customHeight="1">
      <c r="A28" s="24" t="s">
        <v>65</v>
      </c>
      <c r="B28" s="29" t="s">
        <v>132</v>
      </c>
      <c r="C28" s="14" t="s">
        <v>66</v>
      </c>
      <c r="D28" s="15" t="s">
        <v>109</v>
      </c>
      <c r="E28" s="16"/>
      <c r="F28" s="19"/>
      <c r="G28" s="18"/>
      <c r="H28" s="65"/>
      <c r="I28" s="76"/>
      <c r="J28" s="77"/>
      <c r="K28" s="78"/>
      <c r="L28" s="79"/>
      <c r="M28" s="79"/>
      <c r="N28" s="79"/>
    </row>
    <row r="29" spans="1:14" ht="36" customHeight="1">
      <c r="A29" s="24" t="s">
        <v>67</v>
      </c>
      <c r="B29" s="30" t="s">
        <v>42</v>
      </c>
      <c r="C29" s="14" t="s">
        <v>116</v>
      </c>
      <c r="D29" s="15" t="s">
        <v>111</v>
      </c>
      <c r="E29" s="16"/>
      <c r="F29" s="19"/>
      <c r="G29" s="18"/>
      <c r="H29" s="65"/>
      <c r="I29" s="76"/>
      <c r="J29" s="77"/>
      <c r="K29" s="78"/>
      <c r="L29" s="79"/>
      <c r="M29" s="79"/>
      <c r="N29" s="79"/>
    </row>
    <row r="30" spans="1:14" ht="36" customHeight="1">
      <c r="A30" s="24" t="s">
        <v>85</v>
      </c>
      <c r="B30" s="31" t="s">
        <v>112</v>
      </c>
      <c r="C30" s="14" t="s">
        <v>113</v>
      </c>
      <c r="D30" s="15"/>
      <c r="E30" s="16" t="s">
        <v>63</v>
      </c>
      <c r="F30" s="19">
        <v>10</v>
      </c>
      <c r="G30" s="95"/>
      <c r="H30" s="65">
        <f>ROUND(G30,2)*F30</f>
        <v>0</v>
      </c>
      <c r="I30" s="76"/>
      <c r="J30" s="77"/>
      <c r="K30" s="78"/>
      <c r="L30" s="79"/>
      <c r="M30" s="79"/>
      <c r="N30" s="79"/>
    </row>
    <row r="31" spans="1:14" ht="36" customHeight="1">
      <c r="A31" s="24" t="s">
        <v>68</v>
      </c>
      <c r="B31" s="31" t="s">
        <v>114</v>
      </c>
      <c r="C31" s="14" t="s">
        <v>115</v>
      </c>
      <c r="D31" s="15"/>
      <c r="E31" s="16" t="s">
        <v>63</v>
      </c>
      <c r="F31" s="19">
        <v>10</v>
      </c>
      <c r="G31" s="95"/>
      <c r="H31" s="65">
        <f>ROUND(G31,2)*F31</f>
        <v>0</v>
      </c>
      <c r="I31" s="76"/>
      <c r="J31" s="77"/>
      <c r="K31" s="78"/>
      <c r="L31" s="79"/>
      <c r="M31" s="79"/>
      <c r="N31" s="79"/>
    </row>
    <row r="32" spans="1:14" ht="36" customHeight="1">
      <c r="A32" s="24" t="s">
        <v>117</v>
      </c>
      <c r="B32" s="30" t="s">
        <v>48</v>
      </c>
      <c r="C32" s="14" t="s">
        <v>121</v>
      </c>
      <c r="D32" s="15" t="s">
        <v>118</v>
      </c>
      <c r="E32" s="16"/>
      <c r="F32" s="19"/>
      <c r="G32" s="18"/>
      <c r="H32" s="65"/>
      <c r="I32" s="76"/>
      <c r="J32" s="77"/>
      <c r="K32" s="78"/>
      <c r="L32" s="79"/>
      <c r="M32" s="79"/>
      <c r="N32" s="79"/>
    </row>
    <row r="33" spans="1:14" ht="36" customHeight="1">
      <c r="A33" s="24" t="s">
        <v>119</v>
      </c>
      <c r="B33" s="31" t="s">
        <v>112</v>
      </c>
      <c r="C33" s="14" t="s">
        <v>113</v>
      </c>
      <c r="D33" s="15"/>
      <c r="E33" s="16" t="s">
        <v>63</v>
      </c>
      <c r="F33" s="19">
        <v>20</v>
      </c>
      <c r="G33" s="95"/>
      <c r="H33" s="65">
        <f>ROUND(G33,2)*F33</f>
        <v>0</v>
      </c>
      <c r="I33" s="76"/>
      <c r="J33" s="77"/>
      <c r="K33" s="78"/>
      <c r="L33" s="79"/>
      <c r="M33" s="79"/>
      <c r="N33" s="79"/>
    </row>
    <row r="34" spans="1:14" ht="36" customHeight="1">
      <c r="A34" s="24" t="s">
        <v>120</v>
      </c>
      <c r="B34" s="31" t="s">
        <v>114</v>
      </c>
      <c r="C34" s="14" t="s">
        <v>115</v>
      </c>
      <c r="D34" s="15"/>
      <c r="E34" s="16" t="s">
        <v>63</v>
      </c>
      <c r="F34" s="19">
        <v>60</v>
      </c>
      <c r="G34" s="95"/>
      <c r="H34" s="65">
        <f>ROUND(G34,2)*F34</f>
        <v>0</v>
      </c>
      <c r="I34" s="76"/>
      <c r="J34" s="77"/>
      <c r="K34" s="78"/>
      <c r="L34" s="79"/>
      <c r="M34" s="79"/>
      <c r="N34" s="79"/>
    </row>
    <row r="35" spans="1:14" ht="36" customHeight="1">
      <c r="A35" s="24" t="s">
        <v>122</v>
      </c>
      <c r="B35" s="30" t="s">
        <v>64</v>
      </c>
      <c r="C35" s="14" t="s">
        <v>124</v>
      </c>
      <c r="D35" s="15" t="s">
        <v>123</v>
      </c>
      <c r="E35" s="16" t="s">
        <v>63</v>
      </c>
      <c r="F35" s="19">
        <v>95</v>
      </c>
      <c r="G35" s="95"/>
      <c r="H35" s="65">
        <f>ROUND(G35,2)*F35</f>
        <v>0</v>
      </c>
      <c r="I35" s="76"/>
      <c r="J35" s="77"/>
      <c r="K35" s="78"/>
      <c r="L35" s="79"/>
      <c r="M35" s="79"/>
      <c r="N35" s="79"/>
    </row>
    <row r="36" spans="1:14" ht="36" customHeight="1">
      <c r="A36" s="24" t="s">
        <v>125</v>
      </c>
      <c r="B36" s="30" t="s">
        <v>75</v>
      </c>
      <c r="C36" s="14" t="s">
        <v>126</v>
      </c>
      <c r="D36" s="15" t="s">
        <v>127</v>
      </c>
      <c r="E36" s="16" t="s">
        <v>63</v>
      </c>
      <c r="F36" s="19">
        <v>55</v>
      </c>
      <c r="G36" s="95"/>
      <c r="H36" s="65">
        <f>ROUND(G36,2)*F36</f>
        <v>0</v>
      </c>
      <c r="I36" s="76"/>
      <c r="J36" s="77"/>
      <c r="K36" s="78"/>
      <c r="L36" s="79"/>
      <c r="M36" s="79"/>
      <c r="N36" s="79"/>
    </row>
    <row r="37" spans="1:14" ht="36" customHeight="1">
      <c r="A37" s="24" t="s">
        <v>128</v>
      </c>
      <c r="B37" s="29" t="s">
        <v>136</v>
      </c>
      <c r="C37" s="14" t="s">
        <v>70</v>
      </c>
      <c r="D37" s="15" t="s">
        <v>129</v>
      </c>
      <c r="E37" s="16" t="s">
        <v>63</v>
      </c>
      <c r="F37" s="19">
        <v>102</v>
      </c>
      <c r="G37" s="95"/>
      <c r="H37" s="65">
        <f>ROUND(G37,2)*F37</f>
        <v>0</v>
      </c>
      <c r="I37" s="76"/>
      <c r="J37" s="77"/>
      <c r="K37" s="78"/>
      <c r="L37" s="79"/>
      <c r="M37" s="79"/>
      <c r="N37" s="79"/>
    </row>
    <row r="38" spans="1:14" ht="36" customHeight="1">
      <c r="A38" s="20"/>
      <c r="B38" s="29"/>
      <c r="C38" s="33" t="s">
        <v>17</v>
      </c>
      <c r="D38" s="15"/>
      <c r="E38" s="16"/>
      <c r="F38" s="19"/>
      <c r="G38" s="18"/>
      <c r="H38" s="65"/>
      <c r="I38" s="76"/>
      <c r="J38" s="77"/>
      <c r="K38" s="78"/>
      <c r="L38" s="79"/>
      <c r="M38" s="79"/>
      <c r="N38" s="79"/>
    </row>
    <row r="39" spans="1:14" ht="36" customHeight="1">
      <c r="A39" s="25" t="s">
        <v>74</v>
      </c>
      <c r="B39" s="29" t="s">
        <v>170</v>
      </c>
      <c r="C39" s="14" t="s">
        <v>91</v>
      </c>
      <c r="D39" s="15" t="s">
        <v>131</v>
      </c>
      <c r="E39" s="16" t="s">
        <v>43</v>
      </c>
      <c r="F39" s="21">
        <v>8</v>
      </c>
      <c r="G39" s="95"/>
      <c r="H39" s="65">
        <f>ROUND(G39,2)*F39</f>
        <v>0</v>
      </c>
      <c r="I39" s="76"/>
      <c r="J39" s="77"/>
      <c r="K39" s="78"/>
      <c r="L39" s="79"/>
      <c r="M39" s="79"/>
      <c r="N39" s="79"/>
    </row>
    <row r="40" spans="1:14" ht="36" customHeight="1">
      <c r="A40" s="20"/>
      <c r="B40" s="29"/>
      <c r="C40" s="33" t="s">
        <v>18</v>
      </c>
      <c r="D40" s="15"/>
      <c r="E40" s="16"/>
      <c r="F40" s="19"/>
      <c r="G40" s="18"/>
      <c r="H40" s="65"/>
      <c r="I40" s="76"/>
      <c r="J40" s="77"/>
      <c r="K40" s="78"/>
      <c r="L40" s="79"/>
      <c r="M40" s="79"/>
      <c r="N40" s="79"/>
    </row>
    <row r="41" spans="1:14" ht="36" customHeight="1">
      <c r="A41" s="24" t="s">
        <v>133</v>
      </c>
      <c r="B41" s="29" t="s">
        <v>171</v>
      </c>
      <c r="C41" s="14" t="s">
        <v>134</v>
      </c>
      <c r="D41" s="15" t="s">
        <v>135</v>
      </c>
      <c r="E41" s="16" t="s">
        <v>41</v>
      </c>
      <c r="F41" s="19">
        <v>43</v>
      </c>
      <c r="G41" s="95"/>
      <c r="H41" s="65">
        <f>ROUND(G41,2)*F41</f>
        <v>0</v>
      </c>
      <c r="I41" s="76"/>
      <c r="J41" s="77"/>
      <c r="K41" s="78"/>
      <c r="L41" s="79"/>
      <c r="M41" s="79"/>
      <c r="N41" s="79"/>
    </row>
    <row r="42" spans="1:14" ht="30" customHeight="1" thickBot="1">
      <c r="A42" s="26"/>
      <c r="B42" s="61" t="str">
        <f>B7</f>
        <v>A</v>
      </c>
      <c r="C42" s="132" t="str">
        <f>C7</f>
        <v>Regent Avenue Westbound Median Lane - Plessis to Rougeau</v>
      </c>
      <c r="D42" s="133"/>
      <c r="E42" s="133"/>
      <c r="F42" s="134"/>
      <c r="G42" s="99" t="s">
        <v>13</v>
      </c>
      <c r="H42" s="66">
        <f>SUM(H7:H41)</f>
        <v>0</v>
      </c>
      <c r="I42" s="76"/>
      <c r="J42" s="77"/>
      <c r="K42" s="78"/>
      <c r="L42" s="79"/>
      <c r="M42" s="79"/>
      <c r="N42" s="79"/>
    </row>
    <row r="43" spans="1:14" s="10" customFormat="1" ht="30" customHeight="1" thickTop="1">
      <c r="A43" s="9"/>
      <c r="B43" s="37" t="s">
        <v>12</v>
      </c>
      <c r="C43" s="146" t="s">
        <v>151</v>
      </c>
      <c r="D43" s="147"/>
      <c r="E43" s="147"/>
      <c r="F43" s="148"/>
      <c r="G43" s="82"/>
      <c r="H43" s="67"/>
      <c r="I43" s="76"/>
      <c r="J43" s="77"/>
      <c r="K43" s="78"/>
      <c r="L43" s="79"/>
      <c r="M43" s="79"/>
      <c r="N43" s="79"/>
    </row>
    <row r="44" spans="1:14" ht="36" customHeight="1">
      <c r="A44" s="3"/>
      <c r="B44" s="32"/>
      <c r="C44" s="62" t="s">
        <v>15</v>
      </c>
      <c r="D44" s="34"/>
      <c r="E44" s="35" t="s">
        <v>2</v>
      </c>
      <c r="F44" s="35" t="s">
        <v>2</v>
      </c>
      <c r="G44" s="83" t="s">
        <v>2</v>
      </c>
      <c r="H44" s="64"/>
      <c r="I44" s="76"/>
      <c r="J44" s="77"/>
      <c r="K44" s="78"/>
      <c r="L44" s="79"/>
      <c r="M44" s="79"/>
      <c r="N44" s="79"/>
    </row>
    <row r="45" spans="1:14" ht="36" customHeight="1">
      <c r="A45" s="27" t="s">
        <v>139</v>
      </c>
      <c r="B45" s="29" t="s">
        <v>76</v>
      </c>
      <c r="C45" s="14" t="s">
        <v>138</v>
      </c>
      <c r="D45" s="15" t="s">
        <v>149</v>
      </c>
      <c r="E45" s="16" t="s">
        <v>43</v>
      </c>
      <c r="F45" s="21">
        <v>12</v>
      </c>
      <c r="G45" s="95"/>
      <c r="H45" s="65">
        <f>ROUND(G45,2)*F45</f>
        <v>0</v>
      </c>
      <c r="I45" s="76"/>
      <c r="J45" s="77"/>
      <c r="K45" s="78"/>
      <c r="L45" s="79"/>
      <c r="M45" s="79"/>
      <c r="N45" s="79"/>
    </row>
    <row r="46" spans="1:14" ht="36" customHeight="1">
      <c r="A46" s="27"/>
      <c r="B46" s="29"/>
      <c r="C46" s="84" t="s">
        <v>158</v>
      </c>
      <c r="D46" s="15"/>
      <c r="E46" s="16"/>
      <c r="F46" s="21"/>
      <c r="G46" s="18"/>
      <c r="H46" s="65"/>
      <c r="I46" s="76"/>
      <c r="J46" s="77"/>
      <c r="K46" s="78"/>
      <c r="L46" s="79"/>
      <c r="M46" s="79"/>
      <c r="N46" s="79"/>
    </row>
    <row r="47" spans="1:14" ht="36" customHeight="1">
      <c r="A47" s="24" t="s">
        <v>44</v>
      </c>
      <c r="B47" s="29" t="s">
        <v>77</v>
      </c>
      <c r="C47" s="14" t="s">
        <v>45</v>
      </c>
      <c r="D47" s="15" t="s">
        <v>95</v>
      </c>
      <c r="E47" s="16"/>
      <c r="F47" s="21"/>
      <c r="G47" s="18"/>
      <c r="H47" s="65"/>
      <c r="I47" s="76"/>
      <c r="J47" s="77"/>
      <c r="K47" s="78"/>
      <c r="L47" s="79"/>
      <c r="M47" s="79"/>
      <c r="N47" s="79"/>
    </row>
    <row r="48" spans="1:14" ht="36" customHeight="1">
      <c r="A48" s="24" t="s">
        <v>96</v>
      </c>
      <c r="B48" s="30" t="s">
        <v>42</v>
      </c>
      <c r="C48" s="14" t="s">
        <v>97</v>
      </c>
      <c r="D48" s="15" t="s">
        <v>2</v>
      </c>
      <c r="E48" s="16" t="s">
        <v>41</v>
      </c>
      <c r="F48" s="19">
        <v>3140</v>
      </c>
      <c r="G48" s="95"/>
      <c r="H48" s="65">
        <f>ROUND(G48,2)*F48</f>
        <v>0</v>
      </c>
      <c r="I48" s="76"/>
      <c r="J48" s="77"/>
      <c r="K48" s="78"/>
      <c r="L48" s="79"/>
      <c r="M48" s="79"/>
      <c r="N48" s="79"/>
    </row>
    <row r="49" spans="1:14" ht="36" customHeight="1">
      <c r="A49" s="24" t="s">
        <v>46</v>
      </c>
      <c r="B49" s="29" t="s">
        <v>78</v>
      </c>
      <c r="C49" s="14" t="s">
        <v>47</v>
      </c>
      <c r="D49" s="15" t="s">
        <v>95</v>
      </c>
      <c r="E49" s="16"/>
      <c r="F49" s="19"/>
      <c r="G49" s="18"/>
      <c r="H49" s="65"/>
      <c r="I49" s="76"/>
      <c r="J49" s="77"/>
      <c r="K49" s="78"/>
      <c r="L49" s="79"/>
      <c r="M49" s="79"/>
      <c r="N49" s="79"/>
    </row>
    <row r="50" spans="1:14" ht="36" customHeight="1">
      <c r="A50" s="24" t="s">
        <v>98</v>
      </c>
      <c r="B50" s="30" t="s">
        <v>42</v>
      </c>
      <c r="C50" s="14" t="s">
        <v>99</v>
      </c>
      <c r="D50" s="15" t="s">
        <v>2</v>
      </c>
      <c r="E50" s="16" t="s">
        <v>41</v>
      </c>
      <c r="F50" s="19">
        <v>105</v>
      </c>
      <c r="G50" s="95"/>
      <c r="H50" s="65">
        <f>ROUND(G50,2)*F50</f>
        <v>0</v>
      </c>
      <c r="I50" s="76"/>
      <c r="J50" s="77"/>
      <c r="K50" s="78"/>
      <c r="L50" s="79"/>
      <c r="M50" s="79"/>
      <c r="N50" s="79"/>
    </row>
    <row r="51" spans="1:14" ht="36" customHeight="1">
      <c r="A51" s="24" t="s">
        <v>100</v>
      </c>
      <c r="B51" s="30" t="s">
        <v>48</v>
      </c>
      <c r="C51" s="14" t="s">
        <v>101</v>
      </c>
      <c r="D51" s="15" t="s">
        <v>2</v>
      </c>
      <c r="E51" s="16" t="s">
        <v>41</v>
      </c>
      <c r="F51" s="19">
        <v>260</v>
      </c>
      <c r="G51" s="95"/>
      <c r="H51" s="65">
        <f>ROUND(G51,2)*F51</f>
        <v>0</v>
      </c>
      <c r="I51" s="76"/>
      <c r="J51" s="77"/>
      <c r="K51" s="78"/>
      <c r="L51" s="79"/>
      <c r="M51" s="79"/>
      <c r="N51" s="79"/>
    </row>
    <row r="52" spans="1:14" ht="36" customHeight="1">
      <c r="A52" s="24" t="s">
        <v>102</v>
      </c>
      <c r="B52" s="30" t="s">
        <v>64</v>
      </c>
      <c r="C52" s="14" t="s">
        <v>103</v>
      </c>
      <c r="D52" s="15" t="s">
        <v>2</v>
      </c>
      <c r="E52" s="16" t="s">
        <v>41</v>
      </c>
      <c r="F52" s="19">
        <v>50</v>
      </c>
      <c r="G52" s="95"/>
      <c r="H52" s="65">
        <f>ROUND(G52,2)*F52</f>
        <v>0</v>
      </c>
      <c r="I52" s="76"/>
      <c r="J52" s="77"/>
      <c r="K52" s="78"/>
      <c r="L52" s="79"/>
      <c r="M52" s="79"/>
      <c r="N52" s="79"/>
    </row>
    <row r="53" spans="1:14" ht="36" customHeight="1">
      <c r="A53" s="24" t="s">
        <v>104</v>
      </c>
      <c r="B53" s="30" t="s">
        <v>75</v>
      </c>
      <c r="C53" s="14" t="s">
        <v>105</v>
      </c>
      <c r="D53" s="15" t="s">
        <v>2</v>
      </c>
      <c r="E53" s="16" t="s">
        <v>41</v>
      </c>
      <c r="F53" s="19">
        <v>65</v>
      </c>
      <c r="G53" s="95"/>
      <c r="H53" s="65">
        <f>ROUND(G53,2)*F53</f>
        <v>0</v>
      </c>
      <c r="I53" s="76"/>
      <c r="J53" s="77"/>
      <c r="K53" s="78"/>
      <c r="L53" s="79"/>
      <c r="M53" s="79"/>
      <c r="N53" s="79"/>
    </row>
    <row r="54" spans="1:14" ht="36" customHeight="1">
      <c r="A54" s="24" t="s">
        <v>159</v>
      </c>
      <c r="B54" s="29" t="s">
        <v>79</v>
      </c>
      <c r="C54" s="14" t="s">
        <v>160</v>
      </c>
      <c r="D54" s="15" t="s">
        <v>95</v>
      </c>
      <c r="E54" s="16"/>
      <c r="F54" s="19"/>
      <c r="G54" s="18"/>
      <c r="H54" s="65"/>
      <c r="I54" s="76"/>
      <c r="J54" s="77"/>
      <c r="K54" s="78"/>
      <c r="L54" s="79"/>
      <c r="M54" s="79"/>
      <c r="N54" s="79"/>
    </row>
    <row r="55" spans="1:14" ht="36" customHeight="1">
      <c r="A55" s="24" t="s">
        <v>161</v>
      </c>
      <c r="B55" s="30" t="s">
        <v>42</v>
      </c>
      <c r="C55" s="14" t="s">
        <v>97</v>
      </c>
      <c r="D55" s="15" t="s">
        <v>2</v>
      </c>
      <c r="E55" s="16" t="s">
        <v>41</v>
      </c>
      <c r="F55" s="19">
        <v>90</v>
      </c>
      <c r="G55" s="95"/>
      <c r="H55" s="65">
        <f>ROUND(G55,2)*F55</f>
        <v>0</v>
      </c>
      <c r="I55" s="76"/>
      <c r="J55" s="77"/>
      <c r="K55" s="78"/>
      <c r="L55" s="79"/>
      <c r="M55" s="79"/>
      <c r="N55" s="79"/>
    </row>
    <row r="56" spans="1:14" ht="36" customHeight="1">
      <c r="A56" s="24" t="s">
        <v>162</v>
      </c>
      <c r="B56" s="101" t="s">
        <v>80</v>
      </c>
      <c r="C56" s="14" t="s">
        <v>163</v>
      </c>
      <c r="D56" s="15" t="s">
        <v>95</v>
      </c>
      <c r="E56" s="16"/>
      <c r="F56" s="19"/>
      <c r="G56" s="18"/>
      <c r="H56" s="65"/>
      <c r="I56" s="76"/>
      <c r="J56" s="77"/>
      <c r="K56" s="78"/>
      <c r="L56" s="79"/>
      <c r="M56" s="79"/>
      <c r="N56" s="79"/>
    </row>
    <row r="57" spans="1:14" ht="36" customHeight="1">
      <c r="A57" s="24" t="s">
        <v>164</v>
      </c>
      <c r="B57" s="30" t="s">
        <v>42</v>
      </c>
      <c r="C57" s="14" t="s">
        <v>99</v>
      </c>
      <c r="D57" s="15" t="s">
        <v>2</v>
      </c>
      <c r="E57" s="16" t="s">
        <v>41</v>
      </c>
      <c r="F57" s="19">
        <v>25</v>
      </c>
      <c r="G57" s="95"/>
      <c r="H57" s="65">
        <f>ROUND(G57,2)*F57</f>
        <v>0</v>
      </c>
      <c r="I57" s="76"/>
      <c r="J57" s="77"/>
      <c r="K57" s="78"/>
      <c r="L57" s="79"/>
      <c r="M57" s="79"/>
      <c r="N57" s="79"/>
    </row>
    <row r="58" spans="1:14" ht="36" customHeight="1">
      <c r="A58" s="24" t="s">
        <v>165</v>
      </c>
      <c r="B58" s="30" t="s">
        <v>48</v>
      </c>
      <c r="C58" s="14" t="s">
        <v>101</v>
      </c>
      <c r="D58" s="15" t="s">
        <v>2</v>
      </c>
      <c r="E58" s="16" t="s">
        <v>41</v>
      </c>
      <c r="F58" s="19">
        <v>20</v>
      </c>
      <c r="G58" s="95"/>
      <c r="H58" s="65">
        <f>ROUND(G58,2)*F58</f>
        <v>0</v>
      </c>
      <c r="I58" s="76"/>
      <c r="J58" s="77"/>
      <c r="K58" s="78"/>
      <c r="L58" s="79"/>
      <c r="M58" s="79"/>
      <c r="N58" s="79"/>
    </row>
    <row r="59" spans="1:14" ht="36" customHeight="1">
      <c r="A59" s="24" t="s">
        <v>166</v>
      </c>
      <c r="B59" s="30" t="s">
        <v>64</v>
      </c>
      <c r="C59" s="14" t="s">
        <v>103</v>
      </c>
      <c r="D59" s="15" t="s">
        <v>2</v>
      </c>
      <c r="E59" s="16" t="s">
        <v>41</v>
      </c>
      <c r="F59" s="19">
        <v>15</v>
      </c>
      <c r="G59" s="95"/>
      <c r="H59" s="65">
        <f>ROUND(G59,2)*F59</f>
        <v>0</v>
      </c>
      <c r="I59" s="76"/>
      <c r="J59" s="77"/>
      <c r="K59" s="78"/>
      <c r="L59" s="79"/>
      <c r="M59" s="79"/>
      <c r="N59" s="79"/>
    </row>
    <row r="60" spans="1:14" ht="36" customHeight="1">
      <c r="A60" s="24" t="s">
        <v>167</v>
      </c>
      <c r="B60" s="30" t="s">
        <v>75</v>
      </c>
      <c r="C60" s="14" t="s">
        <v>105</v>
      </c>
      <c r="D60" s="15" t="s">
        <v>2</v>
      </c>
      <c r="E60" s="16" t="s">
        <v>41</v>
      </c>
      <c r="F60" s="19">
        <v>15</v>
      </c>
      <c r="G60" s="95"/>
      <c r="H60" s="65">
        <f>ROUND(G60,2)*F60</f>
        <v>0</v>
      </c>
      <c r="I60" s="76"/>
      <c r="J60" s="77"/>
      <c r="K60" s="78"/>
      <c r="L60" s="79"/>
      <c r="M60" s="79"/>
      <c r="N60" s="79"/>
    </row>
    <row r="61" spans="1:14" ht="36" customHeight="1">
      <c r="A61" s="24" t="s">
        <v>49</v>
      </c>
      <c r="B61" s="29" t="s">
        <v>81</v>
      </c>
      <c r="C61" s="14" t="s">
        <v>50</v>
      </c>
      <c r="D61" s="15" t="s">
        <v>106</v>
      </c>
      <c r="E61" s="16"/>
      <c r="F61" s="21"/>
      <c r="G61" s="18"/>
      <c r="H61" s="65"/>
      <c r="I61" s="76"/>
      <c r="J61" s="77"/>
      <c r="K61" s="78"/>
      <c r="L61" s="79"/>
      <c r="M61" s="79"/>
      <c r="N61" s="79"/>
    </row>
    <row r="62" spans="1:14" ht="36" customHeight="1">
      <c r="A62" s="24" t="s">
        <v>86</v>
      </c>
      <c r="B62" s="30" t="s">
        <v>42</v>
      </c>
      <c r="C62" s="14" t="s">
        <v>87</v>
      </c>
      <c r="D62" s="15" t="s">
        <v>2</v>
      </c>
      <c r="E62" s="16" t="s">
        <v>43</v>
      </c>
      <c r="F62" s="21">
        <v>1465</v>
      </c>
      <c r="G62" s="95"/>
      <c r="H62" s="65">
        <f>ROUND(G62,2)*F62</f>
        <v>0</v>
      </c>
      <c r="I62" s="76"/>
      <c r="J62" s="77"/>
      <c r="K62" s="78"/>
      <c r="L62" s="79"/>
      <c r="M62" s="79"/>
      <c r="N62" s="79"/>
    </row>
    <row r="63" spans="1:14" ht="36" customHeight="1">
      <c r="A63" s="24" t="s">
        <v>51</v>
      </c>
      <c r="B63" s="29" t="s">
        <v>82</v>
      </c>
      <c r="C63" s="14" t="s">
        <v>52</v>
      </c>
      <c r="D63" s="15" t="s">
        <v>106</v>
      </c>
      <c r="E63" s="16"/>
      <c r="F63" s="21"/>
      <c r="G63" s="18"/>
      <c r="H63" s="65"/>
      <c r="I63" s="76"/>
      <c r="J63" s="77"/>
      <c r="K63" s="78"/>
      <c r="L63" s="79"/>
      <c r="M63" s="79"/>
      <c r="N63" s="79"/>
    </row>
    <row r="64" spans="1:14" ht="36" customHeight="1">
      <c r="A64" s="24" t="s">
        <v>53</v>
      </c>
      <c r="B64" s="30" t="s">
        <v>42</v>
      </c>
      <c r="C64" s="14" t="s">
        <v>54</v>
      </c>
      <c r="D64" s="15" t="s">
        <v>2</v>
      </c>
      <c r="E64" s="16" t="s">
        <v>43</v>
      </c>
      <c r="F64" s="21">
        <v>1065</v>
      </c>
      <c r="G64" s="95"/>
      <c r="H64" s="65">
        <f>ROUND(G64,2)*F64</f>
        <v>0</v>
      </c>
      <c r="I64" s="76"/>
      <c r="J64" s="77"/>
      <c r="K64" s="78"/>
      <c r="L64" s="79"/>
      <c r="M64" s="79"/>
      <c r="N64" s="79"/>
    </row>
    <row r="65" spans="1:14" ht="36" customHeight="1">
      <c r="A65" s="24" t="s">
        <v>55</v>
      </c>
      <c r="B65" s="30" t="s">
        <v>48</v>
      </c>
      <c r="C65" s="14" t="s">
        <v>56</v>
      </c>
      <c r="D65" s="15" t="s">
        <v>2</v>
      </c>
      <c r="E65" s="16" t="s">
        <v>43</v>
      </c>
      <c r="F65" s="21">
        <v>575</v>
      </c>
      <c r="G65" s="95"/>
      <c r="H65" s="65">
        <f>ROUND(G65,2)*F65</f>
        <v>0</v>
      </c>
      <c r="I65" s="76"/>
      <c r="J65" s="77"/>
      <c r="K65" s="78"/>
      <c r="L65" s="79"/>
      <c r="M65" s="79"/>
      <c r="N65" s="79"/>
    </row>
    <row r="66" spans="1:14" ht="36" customHeight="1">
      <c r="A66" s="24" t="s">
        <v>57</v>
      </c>
      <c r="B66" s="29" t="s">
        <v>83</v>
      </c>
      <c r="C66" s="14" t="s">
        <v>58</v>
      </c>
      <c r="D66" s="15" t="s">
        <v>140</v>
      </c>
      <c r="E66" s="16"/>
      <c r="F66" s="21"/>
      <c r="G66" s="18"/>
      <c r="H66" s="65"/>
      <c r="I66" s="76"/>
      <c r="J66" s="77"/>
      <c r="K66" s="78"/>
      <c r="L66" s="79"/>
      <c r="M66" s="79"/>
      <c r="N66" s="79"/>
    </row>
    <row r="67" spans="1:14" ht="36" customHeight="1">
      <c r="A67" s="24" t="s">
        <v>59</v>
      </c>
      <c r="B67" s="30" t="s">
        <v>143</v>
      </c>
      <c r="C67" s="14" t="s">
        <v>60</v>
      </c>
      <c r="D67" s="15" t="s">
        <v>61</v>
      </c>
      <c r="E67" s="16"/>
      <c r="F67" s="21"/>
      <c r="G67" s="18"/>
      <c r="H67" s="65"/>
      <c r="I67" s="76"/>
      <c r="J67" s="77"/>
      <c r="K67" s="78"/>
      <c r="L67" s="79"/>
      <c r="M67" s="79"/>
      <c r="N67" s="79"/>
    </row>
    <row r="68" spans="1:14" ht="36" customHeight="1">
      <c r="A68" s="24" t="s">
        <v>84</v>
      </c>
      <c r="B68" s="31" t="s">
        <v>112</v>
      </c>
      <c r="C68" s="14" t="s">
        <v>141</v>
      </c>
      <c r="D68" s="15"/>
      <c r="E68" s="16" t="s">
        <v>41</v>
      </c>
      <c r="F68" s="19">
        <v>40</v>
      </c>
      <c r="G68" s="95"/>
      <c r="H68" s="65">
        <f>ROUND(G68,2)*F68</f>
        <v>0</v>
      </c>
      <c r="I68" s="76"/>
      <c r="J68" s="77"/>
      <c r="K68" s="78"/>
      <c r="L68" s="79"/>
      <c r="M68" s="79"/>
      <c r="N68" s="79"/>
    </row>
    <row r="69" spans="1:14" ht="36" customHeight="1">
      <c r="A69" s="24" t="s">
        <v>62</v>
      </c>
      <c r="B69" s="105" t="s">
        <v>114</v>
      </c>
      <c r="C69" s="106" t="s">
        <v>142</v>
      </c>
      <c r="D69" s="107"/>
      <c r="E69" s="108" t="s">
        <v>41</v>
      </c>
      <c r="F69" s="109">
        <v>100</v>
      </c>
      <c r="G69" s="110"/>
      <c r="H69" s="119">
        <f>ROUND(G69,2)*F69</f>
        <v>0</v>
      </c>
      <c r="I69" s="76"/>
      <c r="J69" s="77"/>
      <c r="K69" s="78"/>
      <c r="L69" s="79"/>
      <c r="M69" s="79"/>
      <c r="N69" s="79"/>
    </row>
    <row r="70" spans="1:14" ht="36" customHeight="1">
      <c r="A70" s="24" t="s">
        <v>65</v>
      </c>
      <c r="B70" s="29" t="s">
        <v>153</v>
      </c>
      <c r="C70" s="14" t="s">
        <v>66</v>
      </c>
      <c r="D70" s="15" t="s">
        <v>109</v>
      </c>
      <c r="E70" s="16"/>
      <c r="F70" s="19"/>
      <c r="G70" s="18"/>
      <c r="H70" s="65"/>
      <c r="I70" s="76"/>
      <c r="J70" s="77"/>
      <c r="K70" s="78"/>
      <c r="L70" s="79"/>
      <c r="M70" s="79"/>
      <c r="N70" s="79"/>
    </row>
    <row r="71" spans="1:14" ht="36" customHeight="1">
      <c r="A71" s="24" t="s">
        <v>67</v>
      </c>
      <c r="B71" s="30" t="s">
        <v>42</v>
      </c>
      <c r="C71" s="14" t="s">
        <v>116</v>
      </c>
      <c r="D71" s="15" t="s">
        <v>111</v>
      </c>
      <c r="E71" s="16"/>
      <c r="F71" s="19"/>
      <c r="G71" s="18"/>
      <c r="H71" s="65"/>
      <c r="I71" s="76"/>
      <c r="J71" s="77"/>
      <c r="K71" s="78"/>
      <c r="L71" s="79"/>
      <c r="M71" s="79"/>
      <c r="N71" s="79"/>
    </row>
    <row r="72" spans="1:14" ht="36" customHeight="1">
      <c r="A72" s="24" t="s">
        <v>85</v>
      </c>
      <c r="B72" s="31" t="s">
        <v>112</v>
      </c>
      <c r="C72" s="14" t="s">
        <v>113</v>
      </c>
      <c r="D72" s="15"/>
      <c r="E72" s="16" t="s">
        <v>63</v>
      </c>
      <c r="F72" s="19">
        <v>35</v>
      </c>
      <c r="G72" s="95"/>
      <c r="H72" s="65">
        <f>ROUND(G72,2)*F72</f>
        <v>0</v>
      </c>
      <c r="I72" s="76"/>
      <c r="J72" s="77"/>
      <c r="K72" s="78"/>
      <c r="L72" s="79"/>
      <c r="M72" s="79"/>
      <c r="N72" s="79"/>
    </row>
    <row r="73" spans="1:14" ht="36" customHeight="1">
      <c r="A73" s="24" t="s">
        <v>68</v>
      </c>
      <c r="B73" s="31" t="s">
        <v>114</v>
      </c>
      <c r="C73" s="14" t="s">
        <v>115</v>
      </c>
      <c r="D73" s="15"/>
      <c r="E73" s="16" t="s">
        <v>63</v>
      </c>
      <c r="F73" s="19">
        <v>390</v>
      </c>
      <c r="G73" s="95"/>
      <c r="H73" s="65">
        <f>ROUND(G73,2)*F73</f>
        <v>0</v>
      </c>
      <c r="I73" s="76"/>
      <c r="J73" s="77"/>
      <c r="K73" s="78"/>
      <c r="L73" s="79"/>
      <c r="M73" s="79"/>
      <c r="N73" s="79"/>
    </row>
    <row r="74" spans="1:14" ht="36" customHeight="1">
      <c r="A74" s="24" t="s">
        <v>117</v>
      </c>
      <c r="B74" s="30" t="s">
        <v>48</v>
      </c>
      <c r="C74" s="14" t="s">
        <v>121</v>
      </c>
      <c r="D74" s="15" t="s">
        <v>118</v>
      </c>
      <c r="E74" s="16"/>
      <c r="F74" s="19"/>
      <c r="G74" s="18"/>
      <c r="H74" s="65"/>
      <c r="I74" s="76"/>
      <c r="J74" s="77"/>
      <c r="K74" s="78"/>
      <c r="L74" s="79"/>
      <c r="M74" s="79"/>
      <c r="N74" s="79"/>
    </row>
    <row r="75" spans="1:14" ht="36" customHeight="1">
      <c r="A75" s="24" t="s">
        <v>119</v>
      </c>
      <c r="B75" s="31" t="s">
        <v>112</v>
      </c>
      <c r="C75" s="14" t="s">
        <v>113</v>
      </c>
      <c r="D75" s="15"/>
      <c r="E75" s="16" t="s">
        <v>63</v>
      </c>
      <c r="F75" s="19">
        <v>30</v>
      </c>
      <c r="G75" s="95"/>
      <c r="H75" s="65">
        <f aca="true" t="shared" si="0" ref="H75:H80">ROUND(G75,2)*F75</f>
        <v>0</v>
      </c>
      <c r="I75" s="76"/>
      <c r="J75" s="77"/>
      <c r="K75" s="78"/>
      <c r="L75" s="79"/>
      <c r="M75" s="79"/>
      <c r="N75" s="79"/>
    </row>
    <row r="76" spans="1:14" ht="36" customHeight="1">
      <c r="A76" s="24" t="s">
        <v>120</v>
      </c>
      <c r="B76" s="31" t="s">
        <v>114</v>
      </c>
      <c r="C76" s="14" t="s">
        <v>115</v>
      </c>
      <c r="D76" s="15"/>
      <c r="E76" s="16" t="s">
        <v>63</v>
      </c>
      <c r="F76" s="19">
        <v>95</v>
      </c>
      <c r="G76" s="95"/>
      <c r="H76" s="65">
        <f t="shared" si="0"/>
        <v>0</v>
      </c>
      <c r="I76" s="76"/>
      <c r="J76" s="77"/>
      <c r="K76" s="78"/>
      <c r="L76" s="79"/>
      <c r="M76" s="79"/>
      <c r="N76" s="79"/>
    </row>
    <row r="77" spans="1:14" ht="36" customHeight="1">
      <c r="A77" s="24" t="s">
        <v>69</v>
      </c>
      <c r="B77" s="30" t="s">
        <v>64</v>
      </c>
      <c r="C77" s="14" t="s">
        <v>144</v>
      </c>
      <c r="D77" s="15" t="s">
        <v>145</v>
      </c>
      <c r="E77" s="16" t="s">
        <v>63</v>
      </c>
      <c r="F77" s="19">
        <v>25</v>
      </c>
      <c r="G77" s="95"/>
      <c r="H77" s="65">
        <f t="shared" si="0"/>
        <v>0</v>
      </c>
      <c r="I77" s="76"/>
      <c r="J77" s="77"/>
      <c r="K77" s="78"/>
      <c r="L77" s="79"/>
      <c r="M77" s="79"/>
      <c r="N77" s="79"/>
    </row>
    <row r="78" spans="1:14" ht="36" customHeight="1">
      <c r="A78" s="24" t="s">
        <v>122</v>
      </c>
      <c r="B78" s="30" t="s">
        <v>75</v>
      </c>
      <c r="C78" s="14" t="s">
        <v>124</v>
      </c>
      <c r="D78" s="15" t="s">
        <v>123</v>
      </c>
      <c r="E78" s="16" t="s">
        <v>63</v>
      </c>
      <c r="F78" s="19">
        <v>65</v>
      </c>
      <c r="G78" s="95"/>
      <c r="H78" s="65">
        <f t="shared" si="0"/>
        <v>0</v>
      </c>
      <c r="I78" s="76"/>
      <c r="J78" s="77"/>
      <c r="K78" s="78"/>
      <c r="L78" s="79"/>
      <c r="M78" s="79"/>
      <c r="N78" s="79"/>
    </row>
    <row r="79" spans="1:14" ht="36" customHeight="1">
      <c r="A79" s="24" t="s">
        <v>125</v>
      </c>
      <c r="B79" s="30" t="s">
        <v>152</v>
      </c>
      <c r="C79" s="14" t="s">
        <v>126</v>
      </c>
      <c r="D79" s="15" t="s">
        <v>127</v>
      </c>
      <c r="E79" s="16" t="s">
        <v>63</v>
      </c>
      <c r="F79" s="19">
        <v>55</v>
      </c>
      <c r="G79" s="95"/>
      <c r="H79" s="65">
        <f t="shared" si="0"/>
        <v>0</v>
      </c>
      <c r="I79" s="76"/>
      <c r="J79" s="77"/>
      <c r="K79" s="78"/>
      <c r="L79" s="79"/>
      <c r="M79" s="79"/>
      <c r="N79" s="79"/>
    </row>
    <row r="80" spans="1:14" ht="36" customHeight="1">
      <c r="A80" s="24" t="s">
        <v>128</v>
      </c>
      <c r="B80" s="29" t="s">
        <v>154</v>
      </c>
      <c r="C80" s="14" t="s">
        <v>70</v>
      </c>
      <c r="D80" s="15" t="s">
        <v>129</v>
      </c>
      <c r="E80" s="16" t="s">
        <v>63</v>
      </c>
      <c r="F80" s="19">
        <v>306</v>
      </c>
      <c r="G80" s="95"/>
      <c r="H80" s="65">
        <f t="shared" si="0"/>
        <v>0</v>
      </c>
      <c r="I80" s="76"/>
      <c r="J80" s="77"/>
      <c r="K80" s="78"/>
      <c r="L80" s="79"/>
      <c r="M80" s="79"/>
      <c r="N80" s="79"/>
    </row>
    <row r="81" spans="1:14" ht="42.75" customHeight="1">
      <c r="A81" s="20"/>
      <c r="B81" s="31"/>
      <c r="C81" s="33" t="s">
        <v>16</v>
      </c>
      <c r="D81" s="15"/>
      <c r="E81" s="16"/>
      <c r="F81" s="19"/>
      <c r="G81" s="18"/>
      <c r="H81" s="65"/>
      <c r="I81" s="76"/>
      <c r="J81" s="77"/>
      <c r="K81" s="78"/>
      <c r="L81" s="79"/>
      <c r="M81" s="79"/>
      <c r="N81" s="79"/>
    </row>
    <row r="82" spans="1:14" ht="36" customHeight="1">
      <c r="A82" s="25" t="s">
        <v>88</v>
      </c>
      <c r="B82" s="29" t="s">
        <v>155</v>
      </c>
      <c r="C82" s="17" t="s">
        <v>89</v>
      </c>
      <c r="D82" s="15" t="s">
        <v>146</v>
      </c>
      <c r="E82" s="16"/>
      <c r="F82" s="19"/>
      <c r="G82" s="18"/>
      <c r="H82" s="65"/>
      <c r="I82" s="76"/>
      <c r="J82" s="77"/>
      <c r="K82" s="78"/>
      <c r="L82" s="79"/>
      <c r="M82" s="79"/>
      <c r="N82" s="79"/>
    </row>
    <row r="83" spans="1:14" ht="36" customHeight="1">
      <c r="A83" s="25" t="s">
        <v>71</v>
      </c>
      <c r="B83" s="30" t="s">
        <v>42</v>
      </c>
      <c r="C83" s="14" t="s">
        <v>90</v>
      </c>
      <c r="D83" s="15"/>
      <c r="E83" s="16" t="s">
        <v>43</v>
      </c>
      <c r="F83" s="21">
        <v>4</v>
      </c>
      <c r="G83" s="95"/>
      <c r="H83" s="65">
        <f>ROUND(G83,2)*F83</f>
        <v>0</v>
      </c>
      <c r="I83" s="76"/>
      <c r="J83" s="77"/>
      <c r="K83" s="78"/>
      <c r="L83" s="79"/>
      <c r="M83" s="79"/>
      <c r="N83" s="79"/>
    </row>
    <row r="84" spans="1:14" ht="36" customHeight="1">
      <c r="A84" s="25" t="s">
        <v>72</v>
      </c>
      <c r="B84" s="30" t="s">
        <v>48</v>
      </c>
      <c r="C84" s="14" t="s">
        <v>73</v>
      </c>
      <c r="D84" s="15"/>
      <c r="E84" s="16" t="s">
        <v>43</v>
      </c>
      <c r="F84" s="21">
        <v>4</v>
      </c>
      <c r="G84" s="95"/>
      <c r="H84" s="65">
        <f>ROUND(G84,2)*F84</f>
        <v>0</v>
      </c>
      <c r="I84" s="76"/>
      <c r="J84" s="77"/>
      <c r="K84" s="78"/>
      <c r="L84" s="79"/>
      <c r="M84" s="79"/>
      <c r="N84" s="79"/>
    </row>
    <row r="85" spans="1:14" ht="36" customHeight="1">
      <c r="A85" s="20"/>
      <c r="B85" s="29"/>
      <c r="C85" s="33" t="s">
        <v>17</v>
      </c>
      <c r="D85" s="15"/>
      <c r="E85" s="16"/>
      <c r="F85" s="21"/>
      <c r="G85" s="18"/>
      <c r="H85" s="65">
        <f>ROUND(G85,2)*F85</f>
        <v>0</v>
      </c>
      <c r="I85" s="76"/>
      <c r="J85" s="77"/>
      <c r="K85" s="78"/>
      <c r="L85" s="79"/>
      <c r="M85" s="79"/>
      <c r="N85" s="79"/>
    </row>
    <row r="86" spans="1:14" ht="36" customHeight="1">
      <c r="A86" s="25" t="s">
        <v>74</v>
      </c>
      <c r="B86" s="29" t="s">
        <v>156</v>
      </c>
      <c r="C86" s="14" t="s">
        <v>91</v>
      </c>
      <c r="D86" s="15" t="s">
        <v>131</v>
      </c>
      <c r="E86" s="16" t="s">
        <v>43</v>
      </c>
      <c r="F86" s="21">
        <v>43</v>
      </c>
      <c r="G86" s="95"/>
      <c r="H86" s="65">
        <f>ROUND(G86,2)*F86</f>
        <v>0</v>
      </c>
      <c r="I86" s="76"/>
      <c r="J86" s="77"/>
      <c r="K86" s="78"/>
      <c r="L86" s="79"/>
      <c r="M86" s="79"/>
      <c r="N86" s="79"/>
    </row>
    <row r="87" spans="1:14" ht="36" customHeight="1">
      <c r="A87" s="25" t="s">
        <v>147</v>
      </c>
      <c r="B87" s="29" t="s">
        <v>168</v>
      </c>
      <c r="C87" s="14" t="s">
        <v>148</v>
      </c>
      <c r="D87" s="15" t="s">
        <v>131</v>
      </c>
      <c r="E87" s="16" t="s">
        <v>43</v>
      </c>
      <c r="F87" s="21">
        <v>1</v>
      </c>
      <c r="G87" s="95"/>
      <c r="H87" s="65">
        <f>ROUND(G87,2)*F87</f>
        <v>0</v>
      </c>
      <c r="I87" s="76"/>
      <c r="J87" s="77"/>
      <c r="K87" s="78"/>
      <c r="L87" s="79"/>
      <c r="M87" s="79"/>
      <c r="N87" s="79"/>
    </row>
    <row r="88" spans="1:14" ht="36" customHeight="1">
      <c r="A88" s="20"/>
      <c r="B88" s="29"/>
      <c r="C88" s="33" t="s">
        <v>18</v>
      </c>
      <c r="D88" s="15"/>
      <c r="E88" s="16"/>
      <c r="F88" s="21"/>
      <c r="G88" s="18"/>
      <c r="H88" s="65"/>
      <c r="I88" s="76"/>
      <c r="J88" s="77"/>
      <c r="K88" s="78"/>
      <c r="L88" s="79"/>
      <c r="M88" s="79"/>
      <c r="N88" s="79"/>
    </row>
    <row r="89" spans="1:14" ht="36" customHeight="1">
      <c r="A89" s="24" t="s">
        <v>133</v>
      </c>
      <c r="B89" s="29" t="s">
        <v>169</v>
      </c>
      <c r="C89" s="14" t="s">
        <v>134</v>
      </c>
      <c r="D89" s="15" t="s">
        <v>135</v>
      </c>
      <c r="E89" s="16" t="s">
        <v>41</v>
      </c>
      <c r="F89" s="19">
        <v>104</v>
      </c>
      <c r="G89" s="95"/>
      <c r="H89" s="65">
        <f>ROUND(G89,2)*F89</f>
        <v>0</v>
      </c>
      <c r="I89" s="76"/>
      <c r="J89" s="77"/>
      <c r="K89" s="78"/>
      <c r="L89" s="79"/>
      <c r="M89" s="79"/>
      <c r="N89" s="79"/>
    </row>
    <row r="90" spans="1:14" s="10" customFormat="1" ht="30" customHeight="1" thickBot="1">
      <c r="A90" s="28"/>
      <c r="B90" s="61" t="str">
        <f>B43</f>
        <v>B</v>
      </c>
      <c r="C90" s="132" t="str">
        <f>C43</f>
        <v>Regent Avenue Eastbound - Rougeau to Moroz</v>
      </c>
      <c r="D90" s="133"/>
      <c r="E90" s="133"/>
      <c r="F90" s="134"/>
      <c r="G90" s="100" t="s">
        <v>13</v>
      </c>
      <c r="H90" s="68">
        <f>SUM(H43:H89)</f>
        <v>0</v>
      </c>
      <c r="I90" s="76"/>
      <c r="J90" s="77"/>
      <c r="K90" s="78"/>
      <c r="L90" s="79"/>
      <c r="M90" s="79"/>
      <c r="N90" s="79"/>
    </row>
    <row r="91" spans="1:14" ht="36" customHeight="1" thickTop="1">
      <c r="A91" s="13"/>
      <c r="B91" s="85"/>
      <c r="C91" s="149" t="s">
        <v>14</v>
      </c>
      <c r="D91" s="150"/>
      <c r="E91" s="150"/>
      <c r="F91" s="150"/>
      <c r="G91" s="96"/>
      <c r="H91" s="86"/>
      <c r="I91" s="76"/>
      <c r="J91" s="77"/>
      <c r="K91" s="78"/>
      <c r="L91" s="79"/>
      <c r="M91" s="79"/>
      <c r="N91" s="79"/>
    </row>
    <row r="92" spans="1:14" ht="36" customHeight="1">
      <c r="A92" s="13"/>
      <c r="B92" s="63">
        <f>B6</f>
        <v>0</v>
      </c>
      <c r="C92" s="143" t="str">
        <f>C6</f>
        <v>PAVEMENT REHABILITATION</v>
      </c>
      <c r="D92" s="144"/>
      <c r="E92" s="144"/>
      <c r="F92" s="145"/>
      <c r="G92" s="97"/>
      <c r="H92" s="69"/>
      <c r="I92" s="76"/>
      <c r="J92" s="77"/>
      <c r="K92" s="78"/>
      <c r="L92" s="79"/>
      <c r="M92" s="79"/>
      <c r="N92" s="79"/>
    </row>
    <row r="93" spans="1:14" ht="30" customHeight="1" thickBot="1">
      <c r="A93" s="36"/>
      <c r="B93" s="61" t="str">
        <f>B7</f>
        <v>A</v>
      </c>
      <c r="C93" s="156" t="str">
        <f>C7</f>
        <v>Regent Avenue Westbound Median Lane - Plessis to Rougeau</v>
      </c>
      <c r="D93" s="157"/>
      <c r="E93" s="157"/>
      <c r="F93" s="158"/>
      <c r="G93" s="99" t="s">
        <v>13</v>
      </c>
      <c r="H93" s="66">
        <f>H42</f>
        <v>0</v>
      </c>
      <c r="I93" s="76"/>
      <c r="J93" s="77"/>
      <c r="K93" s="78"/>
      <c r="L93" s="79"/>
      <c r="M93" s="79"/>
      <c r="N93" s="79"/>
    </row>
    <row r="94" spans="1:14" ht="30" customHeight="1" thickBot="1" thickTop="1">
      <c r="A94" s="3"/>
      <c r="B94" s="102" t="str">
        <f>B43</f>
        <v>B</v>
      </c>
      <c r="C94" s="140" t="str">
        <f>C43</f>
        <v>Regent Avenue Eastbound - Rougeau to Moroz</v>
      </c>
      <c r="D94" s="141"/>
      <c r="E94" s="141"/>
      <c r="F94" s="142"/>
      <c r="G94" s="103" t="s">
        <v>13</v>
      </c>
      <c r="H94" s="104">
        <f>H90</f>
        <v>0</v>
      </c>
      <c r="I94" s="76"/>
      <c r="J94" s="77"/>
      <c r="K94" s="78"/>
      <c r="L94" s="79"/>
      <c r="M94" s="79"/>
      <c r="N94" s="79"/>
    </row>
    <row r="95" spans="1:8" s="8" customFormat="1" ht="37.5" customHeight="1" thickTop="1">
      <c r="A95" s="3"/>
      <c r="B95" s="154" t="s">
        <v>33</v>
      </c>
      <c r="C95" s="155"/>
      <c r="D95" s="155"/>
      <c r="E95" s="155"/>
      <c r="F95" s="155"/>
      <c r="G95" s="138">
        <f>SUM(H93:H94)</f>
        <v>0</v>
      </c>
      <c r="H95" s="139"/>
    </row>
    <row r="96" spans="1:8" ht="37.5" customHeight="1">
      <c r="A96" s="3"/>
      <c r="B96" s="135" t="s">
        <v>32</v>
      </c>
      <c r="C96" s="136"/>
      <c r="D96" s="136"/>
      <c r="E96" s="136"/>
      <c r="F96" s="136"/>
      <c r="G96" s="136"/>
      <c r="H96" s="137"/>
    </row>
    <row r="97" spans="1:8" ht="37.5" customHeight="1">
      <c r="A97" s="3"/>
      <c r="B97" s="151"/>
      <c r="C97" s="152"/>
      <c r="D97" s="152"/>
      <c r="E97" s="152"/>
      <c r="F97" s="152"/>
      <c r="G97" s="152"/>
      <c r="H97" s="153"/>
    </row>
    <row r="98" spans="2:8" ht="37.5" customHeight="1" thickBot="1">
      <c r="B98" s="113"/>
      <c r="C98" s="114"/>
      <c r="D98" s="115"/>
      <c r="E98" s="114"/>
      <c r="F98" s="114"/>
      <c r="G98" s="116"/>
      <c r="H98" s="117"/>
    </row>
    <row r="99" ht="15.75" thickTop="1"/>
  </sheetData>
  <sheetProtection password="CD4A" sheet="1" objects="1" scenarios="1" selectLockedCells="1"/>
  <mergeCells count="11">
    <mergeCell ref="B97:H97"/>
    <mergeCell ref="B95:F95"/>
    <mergeCell ref="C93:F93"/>
    <mergeCell ref="C42:F42"/>
    <mergeCell ref="C90:F90"/>
    <mergeCell ref="B96:H96"/>
    <mergeCell ref="G95:H95"/>
    <mergeCell ref="C94:F94"/>
    <mergeCell ref="C92:F92"/>
    <mergeCell ref="C43:F43"/>
    <mergeCell ref="C91:F91"/>
  </mergeCells>
  <conditionalFormatting sqref="D45:D81 D83:D89 D9:D41">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82">
    <cfRule type="cellIs" priority="4" dxfId="0" operator="equal" stopIfTrue="1">
      <formula>"CW 3120-R2"</formula>
    </cfRule>
    <cfRule type="cellIs" priority="5" dxfId="0" operator="equal" stopIfTrue="1">
      <formula>"CW 3240-R7"</formula>
    </cfRule>
  </conditionalFormatting>
  <dataValidations count="1">
    <dataValidation type="decimal" operator="greaterThan" allowBlank="1" showInputMessage="1" showErrorMessage="1" prompt="Enter your Unit Bid Price.&#10;You do not need to type in the &quot;$&quot;" errorTitle="Illegal Entry" error="Unit Prices must be greater than 0. " sqref="G89 G55 G48 G12:G15 G10 G50:G53 G86:G87 G83:G84 G75:G80 G72:G73 G68:G69 G64:G65 G62 G57:G60 G17 G41 G39 G33:G37 G30:G31 G26:G27 G24 G19:G22 G45">
      <formula1>0</formula1>
    </dataValidation>
  </dataValidations>
  <printOptions/>
  <pageMargins left="0.79" right="0.54" top="0.75" bottom="0.75" header="0.25" footer="0.25"/>
  <pageSetup horizontalDpi="600" verticalDpi="600" orientation="portrait" scale="65" r:id="rId1"/>
  <headerFooter alignWithMargins="0">
    <oddHeader>&amp;L&amp;10The City of Winnipeg
Bid Opportunity No. 203-2009 
&amp;XTemplate Version: C420081212 - RW&amp;R&amp;10Bid Submission
Page &amp;P+3 of 12</oddHeader>
    <oddFooter xml:space="preserve">&amp;R__________________
Name of Bidder                    </oddFooter>
  </headerFooter>
  <rowBreaks count="3" manualBreakCount="3">
    <brk id="27" min="1" max="7" man="1"/>
    <brk id="42" min="1" max="7" man="1"/>
    <brk id="9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C.E.T.
DATE: April 02, 2009 2:20 P.M.
FILE SIZE: 54,784 BYTES</dc:description>
  <cp:lastModifiedBy>System Administrator</cp:lastModifiedBy>
  <cp:lastPrinted>2009-04-03T15:24:43Z</cp:lastPrinted>
  <dcterms:created xsi:type="dcterms:W3CDTF">1999-03-31T15:44:33Z</dcterms:created>
  <dcterms:modified xsi:type="dcterms:W3CDTF">2009-04-03T20:29:28Z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