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985" firstSheet="1" activeTab="1"/>
  </bookViews>
  <sheets>
    <sheet name="Instructions" sheetId="1" r:id="rId1"/>
    <sheet name="FORM B - PRICES" sheetId="2" r:id="rId2"/>
  </sheets>
  <externalReferences>
    <externalReference r:id="rId5"/>
  </externalReferences>
  <definedNames>
    <definedName name="HEADER">'FORM B - PRICES'!#REF!</definedName>
    <definedName name="numbers">'[1]Numbering'!$A$1:$E$27</definedName>
    <definedName name="PAGE1OF13">'FORM B - PRICES'!#REF!</definedName>
    <definedName name="_xlnm.Print_Area" localSheetId="1">'FORM B - PRICES'!$B$4:$H$192</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PRICES'!$B$1:$IV$181</definedName>
    <definedName name="XITEMS">'FORM B - PRICES'!$B$6:$IV$181</definedName>
  </definedNames>
  <calcPr fullCalcOnLoad="1"/>
</workbook>
</file>

<file path=xl/sharedStrings.xml><?xml version="1.0" encoding="utf-8"?>
<sst xmlns="http://schemas.openxmlformats.org/spreadsheetml/2006/main" count="764" uniqueCount="474">
  <si>
    <t>UNIT PRICES</t>
  </si>
  <si>
    <t/>
  </si>
  <si>
    <t>ITEM</t>
  </si>
  <si>
    <t>DESCRIPTION</t>
  </si>
  <si>
    <t>SPEC.</t>
  </si>
  <si>
    <t>UNIT</t>
  </si>
  <si>
    <t>APPROX.</t>
  </si>
  <si>
    <t>UNIT PRICE</t>
  </si>
  <si>
    <t>AMOUNT</t>
  </si>
  <si>
    <t>REF.</t>
  </si>
  <si>
    <t>QUANTITY</t>
  </si>
  <si>
    <t>A</t>
  </si>
  <si>
    <t>Subtotal:</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</si>
  <si>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</si>
  <si>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</si>
  <si>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</si>
  <si>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</si>
  <si>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</si>
  <si>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</si>
  <si>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</si>
  <si>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</si>
  <si>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</si>
  <si>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</si>
  <si>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</si>
  <si>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</si>
  <si>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</si>
  <si>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</si>
  <si>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</si>
  <si>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</si>
  <si>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</si>
  <si>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</si>
  <si>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</si>
  <si>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</si>
  <si>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</si>
  <si>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</si>
  <si>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</si>
  <si>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</si>
  <si>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</si>
  <si>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</si>
  <si>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</si>
  <si>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</si>
  <si>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</si>
  <si>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</si>
  <si>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</si>
  <si>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</si>
  <si>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</si>
  <si>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</si>
  <si>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</si>
  <si>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</si>
  <si>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</si>
  <si>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</si>
  <si>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</si>
  <si>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</si>
  <si>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</si>
  <si>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</si>
  <si>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</si>
  <si>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</si>
  <si>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</si>
  <si>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B077</t>
  </si>
  <si>
    <t>Partial Slab Patches 
- Early Opening (72 hour)</t>
  </si>
  <si>
    <t>B094</t>
  </si>
  <si>
    <t>Drilled Dowels</t>
  </si>
  <si>
    <t>B095</t>
  </si>
  <si>
    <t>19.1 mm Diameter</t>
  </si>
  <si>
    <t>B097</t>
  </si>
  <si>
    <t>Drilled Tie Bars</t>
  </si>
  <si>
    <t>B098</t>
  </si>
  <si>
    <t>20 M Deformed Tie Bar</t>
  </si>
  <si>
    <t>B114</t>
  </si>
  <si>
    <t xml:space="preserve">Miscellaneous Concrete Slab Renewal </t>
  </si>
  <si>
    <t>B118</t>
  </si>
  <si>
    <t>Sidewalk</t>
  </si>
  <si>
    <t>SD-228A</t>
  </si>
  <si>
    <t>B120</t>
  </si>
  <si>
    <t>B121</t>
  </si>
  <si>
    <t>m</t>
  </si>
  <si>
    <t>iii)</t>
  </si>
  <si>
    <t>B154</t>
  </si>
  <si>
    <t>Concrete Curb Renewal</t>
  </si>
  <si>
    <t>B155</t>
  </si>
  <si>
    <t>B157</t>
  </si>
  <si>
    <t>SD-203A</t>
  </si>
  <si>
    <t>Supply and Installation of Dowel Assemblies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</si>
  <si>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</si>
  <si>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</si>
  <si>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</si>
  <si>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</si>
  <si>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</si>
  <si>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</si>
  <si>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</si>
  <si>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</si>
  <si>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</si>
  <si>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</si>
  <si>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</si>
  <si>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</si>
  <si>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</si>
  <si>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</si>
  <si>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</si>
  <si>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</si>
  <si>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</si>
  <si>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</si>
  <si>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51mm</t>
  </si>
  <si>
    <t>F006</t>
  </si>
  <si>
    <t>64mm</t>
  </si>
  <si>
    <t>F007</t>
  </si>
  <si>
    <t>iv)</t>
  </si>
  <si>
    <t>76mm</t>
  </si>
  <si>
    <t>G001</t>
  </si>
  <si>
    <t>Sodding</t>
  </si>
  <si>
    <t>G003</t>
  </si>
  <si>
    <t xml:space="preserve"> width &gt; or = 600mm</t>
  </si>
  <si>
    <t>v)</t>
  </si>
  <si>
    <t>B001</t>
  </si>
  <si>
    <t>Pavement Removal</t>
  </si>
  <si>
    <t>B002</t>
  </si>
  <si>
    <t>Concrete Pavement</t>
  </si>
  <si>
    <t>B119</t>
  </si>
  <si>
    <t>B156</t>
  </si>
  <si>
    <t>B194</t>
  </si>
  <si>
    <t>Tie-ins and Approaches</t>
  </si>
  <si>
    <t>B195</t>
  </si>
  <si>
    <t>C034</t>
  </si>
  <si>
    <t>F002</t>
  </si>
  <si>
    <t>vert. m</t>
  </si>
  <si>
    <t>F009</t>
  </si>
  <si>
    <t>B064</t>
  </si>
  <si>
    <t>Slab Replacement - Early Opening (72 hour)</t>
  </si>
  <si>
    <t>C019</t>
  </si>
  <si>
    <t>Concrete Pavements for Early Opening</t>
  </si>
  <si>
    <t>C050</t>
  </si>
  <si>
    <t>E023</t>
  </si>
  <si>
    <t>Replacing Standard Frames &amp; Covers</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</si>
  <si>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</si>
  <si>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</si>
  <si>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</si>
  <si>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</si>
  <si>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</si>
  <si>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</si>
  <si>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</si>
  <si>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</si>
  <si>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</si>
  <si>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</si>
  <si>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</si>
  <si>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</si>
  <si>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</si>
  <si>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McPhillips Street Widening - Selkirk Avenue to CPR Underpass - Widening, Concrete Repairs and Asphalt Resurfacing</t>
  </si>
  <si>
    <t>G002</t>
  </si>
  <si>
    <t xml:space="preserve"> width &lt; 600mm</t>
  </si>
  <si>
    <t>CW 3210-R7</t>
  </si>
  <si>
    <t>CW 2130-R11</t>
  </si>
  <si>
    <t>Pre-cast Concrete Risers</t>
  </si>
  <si>
    <t>F004</t>
  </si>
  <si>
    <t>38mm</t>
  </si>
  <si>
    <t>F019</t>
  </si>
  <si>
    <t>F025</t>
  </si>
  <si>
    <t>Installing New Flat Top Reducer</t>
  </si>
  <si>
    <t>F026</t>
  </si>
  <si>
    <t>Replacing Existing Flat Top Reducer</t>
  </si>
  <si>
    <t>F028</t>
  </si>
  <si>
    <t>Adjustment of Traffic Signal Service Box Frames</t>
  </si>
  <si>
    <t>E003</t>
  </si>
  <si>
    <t xml:space="preserve">Catch Basin  </t>
  </si>
  <si>
    <t>E004</t>
  </si>
  <si>
    <t>SD-024</t>
  </si>
  <si>
    <t>E007A</t>
  </si>
  <si>
    <t xml:space="preserve">Remove and Replace Existing Catch Basin  </t>
  </si>
  <si>
    <t>E007B</t>
  </si>
  <si>
    <t>E008</t>
  </si>
  <si>
    <t>Sewer Service</t>
  </si>
  <si>
    <t>E009</t>
  </si>
  <si>
    <t>E010</t>
  </si>
  <si>
    <t>E011</t>
  </si>
  <si>
    <t>E013</t>
  </si>
  <si>
    <t>Sewer Service Risers</t>
  </si>
  <si>
    <t>E014</t>
  </si>
  <si>
    <t>a)</t>
  </si>
  <si>
    <t>vert m</t>
  </si>
  <si>
    <t>E016</t>
  </si>
  <si>
    <t>b)</t>
  </si>
  <si>
    <t>SD-015</t>
  </si>
  <si>
    <t>E017</t>
  </si>
  <si>
    <t>Sewer Repair - Up to 3.0 Meters Long</t>
  </si>
  <si>
    <t>E018</t>
  </si>
  <si>
    <t>E019</t>
  </si>
  <si>
    <t>E032</t>
  </si>
  <si>
    <t>Connecting to Existing Manhole</t>
  </si>
  <si>
    <t>E033</t>
  </si>
  <si>
    <t>E034</t>
  </si>
  <si>
    <t>Connecting to Existing Catch Basin</t>
  </si>
  <si>
    <t>E035</t>
  </si>
  <si>
    <t>E036</t>
  </si>
  <si>
    <t xml:space="preserve">Connecting to Existing Sewer </t>
  </si>
  <si>
    <t>E037</t>
  </si>
  <si>
    <t>E039</t>
  </si>
  <si>
    <t>E040</t>
  </si>
  <si>
    <t>c)</t>
  </si>
  <si>
    <t>d)</t>
  </si>
  <si>
    <t>E042</t>
  </si>
  <si>
    <t>Connecting New Sewer Service to Existing Sewer Service</t>
  </si>
  <si>
    <t>E043</t>
  </si>
  <si>
    <t>E046</t>
  </si>
  <si>
    <t>Removal of Existing Catch Basins</t>
  </si>
  <si>
    <t>E050</t>
  </si>
  <si>
    <t>Abandoning Existing Drainage Inlets</t>
  </si>
  <si>
    <t>E051</t>
  </si>
  <si>
    <t>Installation of Subdrains</t>
  </si>
  <si>
    <t>CW 3120-R3</t>
  </si>
  <si>
    <t>CW 3250-R7</t>
  </si>
  <si>
    <t>CW 3310-R13</t>
  </si>
  <si>
    <t>C010</t>
  </si>
  <si>
    <t>Construction of 200 mm Concrete Pavement (Plain-Dowelled)</t>
  </si>
  <si>
    <t>C014</t>
  </si>
  <si>
    <t>Construction of Concrete Median Slabs</t>
  </si>
  <si>
    <t>SD-227A</t>
  </si>
  <si>
    <t>C015</t>
  </si>
  <si>
    <t>Construction of Monolithic Concrete Median Slabs</t>
  </si>
  <si>
    <t>SD-226A</t>
  </si>
  <si>
    <t>C016</t>
  </si>
  <si>
    <t>Construction of Concrete Safety Medians</t>
  </si>
  <si>
    <t>SD-226B</t>
  </si>
  <si>
    <t>C018</t>
  </si>
  <si>
    <t>Construction of Monolithic Concrete Bull-noses</t>
  </si>
  <si>
    <t>SD-227C</t>
  </si>
  <si>
    <t>C028</t>
  </si>
  <si>
    <t>C036</t>
  </si>
  <si>
    <t>SD-203B</t>
  </si>
  <si>
    <t>Construction of  Curb Ramp (10mm ht, Integral)</t>
  </si>
  <si>
    <t>SD-229C</t>
  </si>
  <si>
    <t>C051</t>
  </si>
  <si>
    <t>100mm Concrete Sidewalk</t>
  </si>
  <si>
    <t xml:space="preserve">CW 3325-R3  </t>
  </si>
  <si>
    <t>CW 3330-R5</t>
  </si>
  <si>
    <t xml:space="preserve">CW 3410-R8 </t>
  </si>
  <si>
    <t>Type IA</t>
  </si>
  <si>
    <t xml:space="preserve">c) </t>
  </si>
  <si>
    <t>CW 3110-R11</t>
  </si>
  <si>
    <t xml:space="preserve">CW 3230-R6
</t>
  </si>
  <si>
    <t>B013</t>
  </si>
  <si>
    <t>200 mm Concrete Pavement (Plain-Dowelled)</t>
  </si>
  <si>
    <t>B026</t>
  </si>
  <si>
    <t>200 mm Concrete Pavement (Type A)</t>
  </si>
  <si>
    <t>B027</t>
  </si>
  <si>
    <t>200 mm Concrete Pavement (Type B)</t>
  </si>
  <si>
    <t>B028</t>
  </si>
  <si>
    <t>200 mm Concrete Pavement (Type C)</t>
  </si>
  <si>
    <t>B029</t>
  </si>
  <si>
    <t>200 mm Concrete Pavement (Type D)</t>
  </si>
  <si>
    <t>B086</t>
  </si>
  <si>
    <t>B087</t>
  </si>
  <si>
    <t>CW 3230-R6</t>
  </si>
  <si>
    <t>B100</t>
  </si>
  <si>
    <t>Miscellaneous Concrete Slab Removal</t>
  </si>
  <si>
    <t xml:space="preserve">CW 3235-R7  </t>
  </si>
  <si>
    <t>B102</t>
  </si>
  <si>
    <t>Monolithic Median Slab</t>
  </si>
  <si>
    <t>B103</t>
  </si>
  <si>
    <t>Safety Median</t>
  </si>
  <si>
    <t>B104</t>
  </si>
  <si>
    <t>B105</t>
  </si>
  <si>
    <t>Bullnose</t>
  </si>
  <si>
    <t>Less than 5 sq.m.</t>
  </si>
  <si>
    <t>5 sq.m. to 20 sq.m.</t>
  </si>
  <si>
    <t>Greater than 20 sq.m.</t>
  </si>
  <si>
    <t>B126</t>
  </si>
  <si>
    <t>Concrete Curb Removal</t>
  </si>
  <si>
    <t xml:space="preserve">CW 3240-R7 </t>
  </si>
  <si>
    <t>B127</t>
  </si>
  <si>
    <t>SD-205,
SD-206A</t>
  </si>
  <si>
    <t>Less than 3 m</t>
  </si>
  <si>
    <t>3 m to 30 m</t>
  </si>
  <si>
    <t>B158</t>
  </si>
  <si>
    <t xml:space="preserve"> Greater than 30 m</t>
  </si>
  <si>
    <t>B167</t>
  </si>
  <si>
    <t>B200</t>
  </si>
  <si>
    <t>Planing of Pavement</t>
  </si>
  <si>
    <t xml:space="preserve">CW 3450-R5 </t>
  </si>
  <si>
    <t>B201</t>
  </si>
  <si>
    <t>0 - 50 mm Depth (Asphalt)</t>
  </si>
  <si>
    <t>B202</t>
  </si>
  <si>
    <t>50 - 100 mm Depth (Asphalt)</t>
  </si>
  <si>
    <t>B203</t>
  </si>
  <si>
    <t>0 - 50 mm Depth (Concrete)</t>
  </si>
  <si>
    <t>Partial Depth Planing or Existing Joints</t>
  </si>
  <si>
    <t xml:space="preserve">Asphalt Patching of Partial Depth Joint </t>
  </si>
  <si>
    <t>A003</t>
  </si>
  <si>
    <t>A.3</t>
  </si>
  <si>
    <t>Excavation</t>
  </si>
  <si>
    <t>A004</t>
  </si>
  <si>
    <t>A.4</t>
  </si>
  <si>
    <t>Sub-Grade Compaction</t>
  </si>
  <si>
    <t>A007</t>
  </si>
  <si>
    <t>A.7</t>
  </si>
  <si>
    <t>Crushed Sub-base Material</t>
  </si>
  <si>
    <t>A008</t>
  </si>
  <si>
    <t>50 mm - Limestone</t>
  </si>
  <si>
    <t>A.8</t>
  </si>
  <si>
    <t xml:space="preserve">CW 3110-R11, E16 </t>
  </si>
  <si>
    <t>A.10</t>
  </si>
  <si>
    <t>A016</t>
  </si>
  <si>
    <t>A.14</t>
  </si>
  <si>
    <t>Removal of Existing Concrete Bases</t>
  </si>
  <si>
    <t>A017</t>
  </si>
  <si>
    <t>600mm Diameter or Less</t>
  </si>
  <si>
    <t>A022</t>
  </si>
  <si>
    <t>A.18</t>
  </si>
  <si>
    <t>CW 3130-R2</t>
  </si>
  <si>
    <t>A022A</t>
  </si>
  <si>
    <t>A.19</t>
  </si>
  <si>
    <t>Supply and Install Geogrid</t>
  </si>
  <si>
    <t>CW 3135</t>
  </si>
  <si>
    <t>Planing of Existing Monolithic Concrete Barrier Curb</t>
  </si>
  <si>
    <t>Barrier (180mm ht, Dowelled)</t>
  </si>
  <si>
    <t>Barrier 180mm - Separate</t>
  </si>
  <si>
    <t>250mm PVC SDR-35</t>
  </si>
  <si>
    <t>250mm Catch Basin Lead</t>
  </si>
  <si>
    <t xml:space="preserve">250mm </t>
  </si>
  <si>
    <t>250mm Drainage Connection Pipe</t>
  </si>
  <si>
    <t xml:space="preserve">250mm (PVC SDR-35) of connecting pipe </t>
  </si>
  <si>
    <t>Connecting to 375mm  (Concrete CS ) Sewer</t>
  </si>
  <si>
    <t>Connecting to 450mm  (Concrete CS) Sewer</t>
  </si>
  <si>
    <t>Connecting to 600mm  (Concrete CS) Sewer</t>
  </si>
  <si>
    <t>Connecting to 750mm  (Concrete CS) Sewer</t>
  </si>
  <si>
    <t>Type A Relocation of Hydrant (Supply and Install New Hydrant on Existing Tee)</t>
  </si>
  <si>
    <t>A.5</t>
  </si>
  <si>
    <t>A.6</t>
  </si>
  <si>
    <t>A.9</t>
  </si>
  <si>
    <t>A.11</t>
  </si>
  <si>
    <t>A.13</t>
  </si>
  <si>
    <t>A.15</t>
  </si>
  <si>
    <t>A.16</t>
  </si>
  <si>
    <t>A.17</t>
  </si>
  <si>
    <t>A.21</t>
  </si>
  <si>
    <t>A.22</t>
  </si>
  <si>
    <t>A.23</t>
  </si>
  <si>
    <t>A.24</t>
  </si>
  <si>
    <t>A.25</t>
  </si>
  <si>
    <t>A.26</t>
  </si>
  <si>
    <t>A.27</t>
  </si>
  <si>
    <t>A.28</t>
  </si>
  <si>
    <t>A.30</t>
  </si>
  <si>
    <t>A.31</t>
  </si>
  <si>
    <t>A.32</t>
  </si>
  <si>
    <t>A.33</t>
  </si>
  <si>
    <t>A.34</t>
  </si>
  <si>
    <t>A.35</t>
  </si>
  <si>
    <t>A.36</t>
  </si>
  <si>
    <t>A.38</t>
  </si>
  <si>
    <t>A.39</t>
  </si>
  <si>
    <t>A.40</t>
  </si>
  <si>
    <t>A.41</t>
  </si>
  <si>
    <t>A.43</t>
  </si>
  <si>
    <t>A.44</t>
  </si>
  <si>
    <t>A.46</t>
  </si>
  <si>
    <t>A.47</t>
  </si>
  <si>
    <t>A.48</t>
  </si>
  <si>
    <t>A.49</t>
  </si>
  <si>
    <t>A.50</t>
  </si>
  <si>
    <t>A.51</t>
  </si>
  <si>
    <t>A.52</t>
  </si>
  <si>
    <t>A.53</t>
  </si>
  <si>
    <t>A.54</t>
  </si>
  <si>
    <t>A.55</t>
  </si>
  <si>
    <t>A.57</t>
  </si>
  <si>
    <t xml:space="preserve"> i)</t>
  </si>
  <si>
    <t>Modified Barrier (180mm ht, Dowelled)</t>
  </si>
  <si>
    <t xml:space="preserve">150mm </t>
  </si>
  <si>
    <t>Abandon Existing Sewer Services Under Pavement</t>
  </si>
  <si>
    <t>A.58</t>
  </si>
  <si>
    <t>150mm PVC SDR-35</t>
  </si>
  <si>
    <t xml:space="preserve">200mm </t>
  </si>
  <si>
    <t xml:space="preserve">150mm (PVC SDR-35) of connecting pipe </t>
  </si>
  <si>
    <t>150mm Catch Basin Lead</t>
  </si>
  <si>
    <t>A.59</t>
  </si>
  <si>
    <t>A.60</t>
  </si>
  <si>
    <t>Remove and dispose of existing shrub bed</t>
  </si>
  <si>
    <t>Remove and dispose of existing shrubs</t>
  </si>
  <si>
    <t>Remove existing fence panels</t>
  </si>
  <si>
    <t>Regrade existing interlocking pavers including concrete sidewalk</t>
  </si>
  <si>
    <t>Reinstall stockpiled unit pavers</t>
  </si>
  <si>
    <t>Interlocking paving stones</t>
  </si>
  <si>
    <t>Holland pavers to match existing</t>
  </si>
  <si>
    <t>Supply and install fencing</t>
  </si>
  <si>
    <t>Golden Eagle III fencing to match existing</t>
  </si>
  <si>
    <t>Supply and install plant material</t>
  </si>
  <si>
    <t>Three-lobed Spirea</t>
  </si>
  <si>
    <t>A.61</t>
  </si>
  <si>
    <t>A.62</t>
  </si>
  <si>
    <t>A.63</t>
  </si>
  <si>
    <t>A.64</t>
  </si>
  <si>
    <t>A.65</t>
  </si>
  <si>
    <t>A.66</t>
  </si>
  <si>
    <t>A.67</t>
  </si>
  <si>
    <t>A.68</t>
  </si>
  <si>
    <t>A.69</t>
  </si>
  <si>
    <t>A.70</t>
  </si>
  <si>
    <t>A.71</t>
  </si>
  <si>
    <t>A.72</t>
  </si>
  <si>
    <t>A.73</t>
  </si>
  <si>
    <t>A.74</t>
  </si>
  <si>
    <t>Relocate existing bus stop flag</t>
  </si>
  <si>
    <t>Pinned concrete curb</t>
  </si>
  <si>
    <t>Concrete base for totem</t>
  </si>
  <si>
    <t>Concrete base for bus stop flag</t>
  </si>
  <si>
    <t>Blue Holland pavers</t>
  </si>
  <si>
    <t>Natural Holland pavers</t>
  </si>
  <si>
    <t>l.s.</t>
  </si>
  <si>
    <t>E22</t>
  </si>
  <si>
    <t>A.12</t>
  </si>
  <si>
    <t>A.42</t>
  </si>
  <si>
    <t>A.45</t>
  </si>
  <si>
    <t>Installation of New Manitoba Hydro Manhole</t>
  </si>
  <si>
    <t>Full-depth Saw Cutting</t>
  </si>
  <si>
    <t>Tree Removal</t>
  </si>
  <si>
    <t>A.75</t>
  </si>
  <si>
    <t>Repair existing modular retaining wall</t>
  </si>
  <si>
    <t>Sewer Inspection</t>
  </si>
  <si>
    <t>CW 2145</t>
  </si>
  <si>
    <t>375mm to 600mm</t>
  </si>
  <si>
    <t>Construction of 200 mm Concrete Pavement for Early Opening 72 hour (Plain-Dowelled)</t>
  </si>
  <si>
    <t>Construction of 200 mm Concrete Pavement for Early Opening 24 hour (Plain-Dowelled)</t>
  </si>
  <si>
    <t>150mm PVC CS</t>
  </si>
  <si>
    <t>375mm PVC CS</t>
  </si>
  <si>
    <t>Connecting to 375mm  (Concrete CS) Sewer</t>
  </si>
  <si>
    <t>Supply of Steel Casing Pipe - 1219mm</t>
  </si>
  <si>
    <t>A.76</t>
  </si>
  <si>
    <t>Install Duct Line Steel Casing Pipe - 1219mm</t>
  </si>
  <si>
    <t>E21</t>
  </si>
  <si>
    <t>CW 3010-R4,  E12</t>
  </si>
  <si>
    <t>E11</t>
  </si>
  <si>
    <t>E18</t>
  </si>
  <si>
    <t>E17</t>
  </si>
  <si>
    <t>CW 3325-R2           CW 3110-R10  E24</t>
  </si>
  <si>
    <t>CW2110, E23</t>
  </si>
  <si>
    <t>E29</t>
  </si>
  <si>
    <t>E31</t>
  </si>
  <si>
    <t>E32</t>
  </si>
  <si>
    <t>E30</t>
  </si>
  <si>
    <t>Modification to Existing Concrete Planter</t>
  </si>
  <si>
    <t>CW 3330-R5, E25</t>
  </si>
  <si>
    <t>Cast-in-Place Concrete Piles 400mm Diameter</t>
  </si>
  <si>
    <t>Concrete Grade Beam</t>
  </si>
  <si>
    <t>C054</t>
  </si>
  <si>
    <t>Lean Concrete Base</t>
  </si>
  <si>
    <t>CW 3335-R1</t>
  </si>
  <si>
    <t>Salvage Existing Paving Stones</t>
  </si>
  <si>
    <t>CW 3330-R5, E26</t>
  </si>
  <si>
    <t>E29, E30</t>
  </si>
  <si>
    <t>E33</t>
  </si>
  <si>
    <t>E27</t>
  </si>
  <si>
    <t>B073</t>
  </si>
  <si>
    <t>Construction of Modified Barrier (180mm ht, Dowelled)</t>
  </si>
  <si>
    <t>A.29</t>
  </si>
  <si>
    <t>A.37</t>
  </si>
  <si>
    <t>A.56</t>
  </si>
  <si>
    <t>A.77</t>
  </si>
  <si>
    <t>A.78</t>
  </si>
  <si>
    <t>A.79</t>
  </si>
  <si>
    <t>A.80</t>
  </si>
  <si>
    <t>A.81</t>
  </si>
  <si>
    <t>Relocate existing bus stop totem sign</t>
  </si>
  <si>
    <t>Relocate existing 5x11 bus shelter</t>
  </si>
  <si>
    <t>Construction of Barrier (180mm ht, Separate) -Slip Form Paving</t>
  </si>
  <si>
    <t>E20,E22</t>
  </si>
  <si>
    <t>Trenchless Installation, Class B Sand Bedding, Class 3 Backfill</t>
  </si>
  <si>
    <t>In a Trench, Class B Sand  Bedding, Class 3 Backfill</t>
  </si>
  <si>
    <t>Class 3 Backfill</t>
  </si>
  <si>
    <t>Separation / Reinforcement Geotextile Fabric</t>
  </si>
  <si>
    <t>Asphalt Pavement</t>
  </si>
  <si>
    <t>E19</t>
  </si>
  <si>
    <t>100 mm Concrete Sidewalk c/w reveal for paving band</t>
  </si>
  <si>
    <t>FORM B: PRICES (R1)</t>
  </si>
  <si>
    <t>Trenchless Installation, Class B Sand Bedding, Class 3 Backfill - Jacking Method</t>
  </si>
  <si>
    <t>(SEE B8)</t>
  </si>
  <si>
    <t>CW 3510-R9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</si>
</sst>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2"/>
      <color indexed="12"/>
      <name val="MS Sans Serif"/>
      <family val="2"/>
    </font>
    <font>
      <sz val="10"/>
      <color indexed="20"/>
      <name val="MS Sans Serif"/>
      <family val="0"/>
    </font>
    <font>
      <sz val="12"/>
      <color indexed="8"/>
      <name val="Arial"/>
      <family val="2"/>
    </font>
    <font>
      <b/>
      <sz val="10"/>
      <color indexed="8"/>
      <name val="MS Sans Serif"/>
      <family val="2"/>
    </font>
    <font>
      <sz val="10"/>
      <color indexed="8"/>
      <name val="MS Sans Serif"/>
      <family val="0"/>
    </font>
    <font>
      <sz val="12"/>
      <color indexed="18"/>
      <name val="Arial"/>
      <family val="2"/>
    </font>
    <font>
      <b/>
      <sz val="10"/>
      <name val="MS Sans Serif"/>
      <family val="2"/>
    </font>
    <font>
      <sz val="10"/>
      <color indexed="18"/>
      <name val="MS Sans Serif"/>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150">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left" vertical="top"/>
    </xf>
    <xf numFmtId="0" fontId="0" fillId="2" borderId="4" xfId="0" applyNumberFormat="1" applyBorder="1" applyAlignment="1">
      <alignment horizontal="center" vertical="top"/>
    </xf>
    <xf numFmtId="1" fontId="0" fillId="2" borderId="5" xfId="0" applyNumberFormat="1" applyBorder="1" applyAlignment="1">
      <alignment vertical="top"/>
    </xf>
    <xf numFmtId="0" fontId="0" fillId="2" borderId="5" xfId="0" applyNumberFormat="1" applyBorder="1" applyAlignment="1">
      <alignment horizontal="center" vertical="top"/>
    </xf>
    <xf numFmtId="0" fontId="0" fillId="2" borderId="5" xfId="0" applyNumberFormat="1" applyBorder="1" applyAlignment="1">
      <alignment vertical="top"/>
    </xf>
    <xf numFmtId="1" fontId="0" fillId="2" borderId="5" xfId="0" applyNumberFormat="1" applyBorder="1" applyAlignment="1">
      <alignment horizontal="center" vertical="top"/>
    </xf>
    <xf numFmtId="0" fontId="0" fillId="2" borderId="4"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0" fontId="2" fillId="2" borderId="4" xfId="0" applyNumberFormat="1" applyFont="1" applyBorder="1" applyAlignment="1">
      <alignment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5" xfId="0" applyNumberFormat="1" applyBorder="1" applyAlignment="1">
      <alignment horizontal="right"/>
    </xf>
    <xf numFmtId="7" fontId="0" fillId="2" borderId="6" xfId="0" applyNumberFormat="1" applyBorder="1" applyAlignment="1">
      <alignment horizontal="right"/>
    </xf>
    <xf numFmtId="0" fontId="0" fillId="2" borderId="0" xfId="0" applyNumberFormat="1" applyAlignment="1">
      <alignment horizontal="right"/>
    </xf>
    <xf numFmtId="7" fontId="0" fillId="2" borderId="4" xfId="0" applyNumberFormat="1" applyBorder="1" applyAlignment="1">
      <alignment horizontal="right"/>
    </xf>
    <xf numFmtId="7" fontId="0" fillId="2" borderId="7" xfId="0" applyNumberFormat="1" applyBorder="1" applyAlignment="1">
      <alignment horizontal="right"/>
    </xf>
    <xf numFmtId="0" fontId="0" fillId="2" borderId="0" xfId="0" applyNumberFormat="1" applyAlignment="1">
      <alignment horizontal="center"/>
    </xf>
    <xf numFmtId="7" fontId="0" fillId="2" borderId="8" xfId="0" applyNumberFormat="1" applyBorder="1" applyAlignment="1">
      <alignment horizontal="right"/>
    </xf>
    <xf numFmtId="0" fontId="0" fillId="2" borderId="9"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4" xfId="0" applyNumberFormat="1" applyFont="1" applyFill="1" applyBorder="1" applyAlignment="1" applyProtection="1">
      <alignment horizontal="left" vertical="center"/>
      <protection/>
    </xf>
    <xf numFmtId="172" fontId="2" fillId="3" borderId="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6" xfId="0" applyNumberFormat="1" applyFont="1" applyBorder="1" applyAlignment="1">
      <alignment horizontal="center" vertical="center"/>
    </xf>
    <xf numFmtId="0" fontId="2" fillId="2" borderId="4" xfId="0" applyNumberFormat="1" applyFont="1" applyBorder="1" applyAlignment="1">
      <alignment horizontal="center" vertical="center"/>
    </xf>
    <xf numFmtId="7" fontId="0" fillId="2" borderId="5" xfId="0" applyNumberFormat="1" applyBorder="1" applyAlignment="1">
      <alignment horizontal="right" vertical="center"/>
    </xf>
    <xf numFmtId="7" fontId="0" fillId="2" borderId="4" xfId="0" applyNumberFormat="1" applyBorder="1" applyAlignment="1">
      <alignment horizontal="right" vertical="center"/>
    </xf>
    <xf numFmtId="0" fontId="0" fillId="2" borderId="0" xfId="0" applyNumberFormat="1" applyAlignment="1">
      <alignment vertical="center"/>
    </xf>
    <xf numFmtId="0" fontId="0" fillId="2" borderId="10" xfId="0" applyNumberFormat="1" applyBorder="1" applyAlignment="1">
      <alignment vertical="top"/>
    </xf>
    <xf numFmtId="0" fontId="0" fillId="2" borderId="11" xfId="0" applyNumberFormat="1" applyBorder="1" applyAlignment="1">
      <alignment/>
    </xf>
    <xf numFmtId="0" fontId="0" fillId="2" borderId="10" xfId="0" applyNumberFormat="1" applyBorder="1" applyAlignment="1">
      <alignment horizontal="center"/>
    </xf>
    <xf numFmtId="0" fontId="0" fillId="2" borderId="12" xfId="0" applyNumberFormat="1" applyBorder="1" applyAlignment="1">
      <alignment/>
    </xf>
    <xf numFmtId="0" fontId="0" fillId="2" borderId="12" xfId="0" applyNumberFormat="1" applyBorder="1" applyAlignment="1">
      <alignment horizontal="center"/>
    </xf>
    <xf numFmtId="7" fontId="0" fillId="2" borderId="12" xfId="0" applyNumberFormat="1" applyBorder="1" applyAlignment="1">
      <alignment horizontal="right"/>
    </xf>
    <xf numFmtId="0" fontId="0" fillId="2" borderId="12"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3" xfId="0" applyNumberFormat="1" applyBorder="1" applyAlignment="1">
      <alignment vertical="top"/>
    </xf>
    <xf numFmtId="0" fontId="0" fillId="2" borderId="8" xfId="0" applyNumberFormat="1" applyBorder="1" applyAlignment="1">
      <alignment/>
    </xf>
    <xf numFmtId="0" fontId="0" fillId="2" borderId="8" xfId="0" applyNumberFormat="1" applyBorder="1" applyAlignment="1">
      <alignment horizontal="center"/>
    </xf>
    <xf numFmtId="7" fontId="0" fillId="2" borderId="1" xfId="0" applyNumberFormat="1" applyBorder="1" applyAlignment="1">
      <alignment horizontal="center"/>
    </xf>
    <xf numFmtId="7" fontId="0" fillId="2" borderId="14" xfId="0" applyNumberFormat="1" applyBorder="1" applyAlignment="1">
      <alignment horizontal="right"/>
    </xf>
    <xf numFmtId="173"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horizontal="left" vertical="top" wrapText="1"/>
      <protection/>
    </xf>
    <xf numFmtId="172" fontId="0" fillId="0" borderId="15"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1" fontId="0" fillId="0" borderId="15" xfId="0" applyNumberFormat="1" applyFont="1" applyFill="1" applyBorder="1" applyAlignment="1" applyProtection="1">
      <alignment horizontal="right" vertical="top"/>
      <protection/>
    </xf>
    <xf numFmtId="174" fontId="0" fillId="0" borderId="15"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protection/>
    </xf>
    <xf numFmtId="173" fontId="0" fillId="0" borderId="15" xfId="0" applyNumberFormat="1" applyFont="1" applyFill="1" applyBorder="1" applyAlignment="1" applyProtection="1">
      <alignment horizontal="right" vertical="top" wrapText="1"/>
      <protection/>
    </xf>
    <xf numFmtId="1" fontId="0" fillId="0" borderId="15" xfId="0" applyNumberFormat="1" applyFont="1" applyFill="1" applyBorder="1" applyAlignment="1" applyProtection="1">
      <alignment horizontal="right" vertical="top" wrapText="1"/>
      <protection/>
    </xf>
    <xf numFmtId="0" fontId="13" fillId="0" borderId="0" xfId="0" applyFont="1" applyFill="1" applyAlignment="1">
      <alignment/>
    </xf>
    <xf numFmtId="0" fontId="0" fillId="2" borderId="0" xfId="0" applyNumberFormat="1" applyBorder="1" applyAlignment="1">
      <alignment/>
    </xf>
    <xf numFmtId="4" fontId="0" fillId="0" borderId="15" xfId="0" applyNumberFormat="1" applyFont="1" applyFill="1" applyBorder="1" applyAlignment="1" applyProtection="1">
      <alignment horizontal="center" vertical="top"/>
      <protection/>
    </xf>
    <xf numFmtId="174"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vertical="top" wrapText="1"/>
      <protection/>
    </xf>
    <xf numFmtId="173" fontId="0"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vertical="center"/>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0" xfId="0" applyFill="1" applyAlignment="1">
      <alignment/>
    </xf>
    <xf numFmtId="0" fontId="14" fillId="0" borderId="0" xfId="0" applyFont="1" applyFill="1" applyAlignment="1">
      <alignment vertical="top"/>
    </xf>
    <xf numFmtId="0" fontId="15" fillId="0" borderId="0" xfId="0" applyFont="1" applyFill="1" applyAlignment="1">
      <alignment/>
    </xf>
    <xf numFmtId="0" fontId="14" fillId="0" borderId="0" xfId="0" applyFont="1" applyFill="1" applyAlignment="1">
      <alignment vertical="center" wrapText="1"/>
    </xf>
    <xf numFmtId="0" fontId="14" fillId="0" borderId="0" xfId="0" applyFont="1" applyFill="1" applyAlignment="1">
      <alignment/>
    </xf>
    <xf numFmtId="4" fontId="16" fillId="0" borderId="15" xfId="0" applyNumberFormat="1" applyFont="1" applyFill="1" applyBorder="1" applyAlignment="1" applyProtection="1">
      <alignment horizontal="center" vertical="top" wrapText="1"/>
      <protection/>
    </xf>
    <xf numFmtId="172" fontId="16" fillId="0" borderId="15" xfId="0" applyNumberFormat="1" applyFont="1" applyFill="1" applyBorder="1" applyAlignment="1" applyProtection="1">
      <alignment horizontal="left" vertical="top" wrapText="1"/>
      <protection/>
    </xf>
    <xf numFmtId="172" fontId="16" fillId="0" borderId="15"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1" fontId="16" fillId="3" borderId="0" xfId="0" applyNumberFormat="1" applyFont="1" applyFill="1" applyBorder="1" applyAlignment="1" applyProtection="1">
      <alignment vertical="top"/>
      <protection/>
    </xf>
    <xf numFmtId="174" fontId="16" fillId="0" borderId="0" xfId="0" applyNumberFormat="1" applyFont="1" applyFill="1" applyBorder="1" applyAlignment="1" applyProtection="1">
      <alignment vertical="top"/>
      <protection/>
    </xf>
    <xf numFmtId="0" fontId="17" fillId="0" borderId="0" xfId="0" applyFont="1" applyFill="1" applyBorder="1" applyAlignment="1" applyProtection="1">
      <alignment vertical="top" wrapText="1"/>
      <protection/>
    </xf>
    <xf numFmtId="0" fontId="18" fillId="0" borderId="0" xfId="0" applyFont="1" applyFill="1" applyBorder="1" applyAlignment="1">
      <alignment/>
    </xf>
    <xf numFmtId="0" fontId="18" fillId="0" borderId="0" xfId="0" applyFont="1" applyFill="1" applyAlignment="1">
      <alignment/>
    </xf>
    <xf numFmtId="173" fontId="16" fillId="0" borderId="15" xfId="0" applyNumberFormat="1" applyFont="1" applyFill="1" applyBorder="1" applyAlignment="1" applyProtection="1">
      <alignment horizontal="center" vertical="top" wrapText="1"/>
      <protection/>
    </xf>
    <xf numFmtId="1" fontId="0" fillId="3" borderId="0" xfId="0" applyNumberFormat="1" applyFont="1" applyFill="1" applyBorder="1" applyAlignment="1" applyProtection="1">
      <alignment vertical="top"/>
      <protection/>
    </xf>
    <xf numFmtId="174" fontId="19" fillId="3" borderId="0" xfId="0" applyNumberFormat="1" applyFont="1" applyFill="1" applyBorder="1" applyAlignment="1" applyProtection="1">
      <alignment vertical="top"/>
      <protection/>
    </xf>
    <xf numFmtId="0" fontId="20" fillId="2" borderId="0" xfId="0" applyFont="1" applyBorder="1" applyAlignment="1" applyProtection="1">
      <alignment vertical="top" wrapText="1"/>
      <protection/>
    </xf>
    <xf numFmtId="0" fontId="21" fillId="2" borderId="0" xfId="0" applyFont="1" applyBorder="1" applyAlignment="1">
      <alignment/>
    </xf>
    <xf numFmtId="0" fontId="21" fillId="2" borderId="0" xfId="0" applyFont="1" applyAlignment="1">
      <alignment/>
    </xf>
    <xf numFmtId="0" fontId="15" fillId="0" borderId="0" xfId="0" applyFont="1" applyFill="1" applyAlignment="1">
      <alignment/>
    </xf>
    <xf numFmtId="0" fontId="20" fillId="0" borderId="0" xfId="0" applyFont="1" applyFill="1" applyBorder="1" applyAlignment="1" applyProtection="1">
      <alignment vertical="top" wrapText="1"/>
      <protection/>
    </xf>
    <xf numFmtId="0" fontId="14" fillId="0" borderId="0" xfId="0" applyFont="1" applyFill="1" applyAlignment="1">
      <alignment vertical="top" wrapText="1"/>
    </xf>
    <xf numFmtId="0" fontId="0" fillId="0" borderId="0" xfId="0" applyFill="1" applyAlignment="1">
      <alignment vertical="top"/>
    </xf>
    <xf numFmtId="172" fontId="0" fillId="0" borderId="16" xfId="0" applyNumberFormat="1" applyFont="1" applyFill="1" applyBorder="1" applyAlignment="1" applyProtection="1">
      <alignment horizontal="center" vertical="top" wrapText="1"/>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176" fontId="0" fillId="0" borderId="15" xfId="0" applyNumberFormat="1" applyFont="1" applyFill="1" applyBorder="1" applyAlignment="1" applyProtection="1">
      <alignment horizontal="center" vertical="top"/>
      <protection/>
    </xf>
    <xf numFmtId="0" fontId="0" fillId="4" borderId="0" xfId="0" applyFill="1" applyAlignment="1">
      <alignment/>
    </xf>
    <xf numFmtId="0" fontId="0" fillId="4" borderId="0" xfId="0" applyFill="1" applyAlignment="1" applyProtection="1">
      <alignment vertical="top"/>
      <protection/>
    </xf>
    <xf numFmtId="0" fontId="0" fillId="4" borderId="0" xfId="0" applyFill="1" applyAlignment="1" applyProtection="1">
      <alignment horizontal="center" vertical="top"/>
      <protection/>
    </xf>
    <xf numFmtId="4" fontId="0" fillId="4" borderId="15" xfId="0" applyNumberFormat="1" applyFont="1" applyFill="1" applyBorder="1" applyAlignment="1" applyProtection="1">
      <alignment horizontal="center" vertical="top"/>
      <protection/>
    </xf>
    <xf numFmtId="0" fontId="0" fillId="4" borderId="0" xfId="0" applyFill="1" applyAlignment="1">
      <alignment/>
    </xf>
    <xf numFmtId="176" fontId="4" fillId="0" borderId="15" xfId="0" applyNumberFormat="1" applyFont="1" applyFill="1" applyBorder="1" applyAlignment="1" applyProtection="1">
      <alignment horizontal="center"/>
      <protection/>
    </xf>
    <xf numFmtId="0" fontId="0" fillId="0" borderId="0" xfId="0" applyFill="1" applyBorder="1" applyAlignment="1" applyProtection="1">
      <alignment vertical="top"/>
      <protection/>
    </xf>
    <xf numFmtId="0" fontId="0" fillId="0" borderId="0" xfId="0" applyFill="1" applyBorder="1" applyAlignment="1">
      <alignment/>
    </xf>
    <xf numFmtId="0" fontId="0" fillId="0" borderId="0" xfId="0" applyFill="1" applyBorder="1" applyAlignment="1" applyProtection="1">
      <alignment horizontal="center" vertical="top"/>
      <protection/>
    </xf>
    <xf numFmtId="173" fontId="0" fillId="0" borderId="15" xfId="0" applyNumberFormat="1" applyFont="1" applyFill="1" applyBorder="1" applyAlignment="1" applyProtection="1">
      <alignment horizontal="left" vertical="top"/>
      <protection/>
    </xf>
    <xf numFmtId="174" fontId="0" fillId="0" borderId="17" xfId="0" applyNumberFormat="1" applyFont="1" applyFill="1" applyBorder="1" applyAlignment="1" applyProtection="1">
      <alignment vertical="top"/>
      <protection/>
    </xf>
    <xf numFmtId="0" fontId="0" fillId="0" borderId="0" xfId="0" applyFill="1" applyAlignment="1" applyProtection="1">
      <alignment/>
      <protection/>
    </xf>
    <xf numFmtId="0" fontId="0" fillId="0" borderId="0" xfId="0" applyNumberFormat="1" applyFill="1" applyAlignment="1" applyProtection="1">
      <alignment/>
      <protection/>
    </xf>
    <xf numFmtId="179" fontId="12" fillId="0" borderId="5" xfId="0" applyNumberFormat="1" applyFont="1" applyFill="1" applyBorder="1" applyAlignment="1" applyProtection="1">
      <alignment horizontal="center"/>
      <protection/>
    </xf>
    <xf numFmtId="174" fontId="0" fillId="0" borderId="0" xfId="0" applyNumberFormat="1" applyFill="1" applyAlignment="1" applyProtection="1">
      <alignment vertical="top"/>
      <protection/>
    </xf>
    <xf numFmtId="0" fontId="0" fillId="0" borderId="0" xfId="0" applyNumberFormat="1" applyFill="1" applyAlignment="1" applyProtection="1">
      <alignment vertical="center"/>
      <protection/>
    </xf>
    <xf numFmtId="0" fontId="0" fillId="0" borderId="0" xfId="0" applyFill="1" applyAlignment="1" applyProtection="1">
      <alignment vertical="center"/>
      <protection/>
    </xf>
    <xf numFmtId="1" fontId="12" fillId="0" borderId="5" xfId="0" applyNumberFormat="1" applyFont="1" applyFill="1" applyBorder="1" applyAlignment="1" applyProtection="1">
      <alignment horizontal="center" vertical="center"/>
      <protection/>
    </xf>
    <xf numFmtId="4" fontId="0" fillId="4" borderId="15" xfId="0" applyNumberFormat="1" applyFont="1" applyFill="1" applyBorder="1" applyAlignment="1" applyProtection="1">
      <alignment horizontal="center" vertical="top" wrapText="1"/>
      <protection/>
    </xf>
    <xf numFmtId="7" fontId="0" fillId="2" borderId="18" xfId="0" applyNumberFormat="1" applyBorder="1" applyAlignment="1">
      <alignment horizontal="right"/>
    </xf>
    <xf numFmtId="1" fontId="0" fillId="0" borderId="16" xfId="0" applyNumberFormat="1" applyFont="1" applyFill="1" applyBorder="1" applyAlignment="1" applyProtection="1">
      <alignment horizontal="right" vertical="top" wrapText="1"/>
      <protection/>
    </xf>
    <xf numFmtId="179" fontId="0" fillId="0" borderId="15" xfId="0" applyNumberFormat="1" applyFont="1" applyFill="1" applyBorder="1" applyAlignment="1" applyProtection="1">
      <alignment horizontal="righ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17" xfId="0" applyNumberFormat="1" applyBorder="1" applyAlignment="1">
      <alignment/>
    </xf>
    <xf numFmtId="0" fontId="0" fillId="2" borderId="0" xfId="0" applyNumberFormat="1" applyBorder="1" applyAlignment="1">
      <alignment/>
    </xf>
    <xf numFmtId="0" fontId="0" fillId="2" borderId="16" xfId="0" applyNumberFormat="1" applyBorder="1" applyAlignment="1">
      <alignment/>
    </xf>
    <xf numFmtId="0" fontId="0" fillId="2" borderId="17" xfId="0" applyNumberFormat="1" applyBorder="1" applyAlignment="1" quotePrefix="1">
      <alignment/>
    </xf>
    <xf numFmtId="0" fontId="0" fillId="2" borderId="19" xfId="0" applyNumberFormat="1" applyBorder="1" applyAlignment="1">
      <alignment/>
    </xf>
    <xf numFmtId="0" fontId="0" fillId="2" borderId="20" xfId="0" applyNumberFormat="1" applyBorder="1" applyAlignment="1">
      <alignment/>
    </xf>
    <xf numFmtId="1" fontId="6" fillId="2" borderId="5"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21" xfId="0" applyNumberFormat="1" applyBorder="1" applyAlignment="1">
      <alignment vertical="center" wrapText="1"/>
    </xf>
    <xf numFmtId="1" fontId="3" fillId="2" borderId="22" xfId="0" applyNumberFormat="1" applyFont="1" applyBorder="1" applyAlignment="1">
      <alignment horizontal="left" vertical="center" wrapText="1"/>
    </xf>
    <xf numFmtId="0" fontId="0" fillId="2" borderId="23" xfId="0" applyNumberFormat="1" applyBorder="1" applyAlignment="1">
      <alignment vertical="center" wrapText="1"/>
    </xf>
    <xf numFmtId="0" fontId="0" fillId="2" borderId="24" xfId="0" applyNumberFormat="1" applyBorder="1" applyAlignment="1">
      <alignment vertical="center" wrapText="1"/>
    </xf>
    <xf numFmtId="7" fontId="0" fillId="2" borderId="25" xfId="0" applyNumberFormat="1" applyBorder="1" applyAlignment="1">
      <alignment horizontal="center"/>
    </xf>
    <xf numFmtId="0" fontId="0" fillId="2" borderId="26" xfId="0" applyNumberFormat="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suderman\Local%20Settings\Temporary%20Internet%20Files\OLK1E6\Form_B_(20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Form B"/>
      <sheetName val="Items"/>
      <sheetName val="Numbering"/>
    </sheetNames>
    <sheetDataSet>
      <sheetData sheetId="3">
        <row r="1">
          <cell r="A1">
            <v>0</v>
          </cell>
          <cell r="B1" t="str">
            <v>a)</v>
          </cell>
          <cell r="C1" t="str">
            <v>i)</v>
          </cell>
          <cell r="D1" t="str">
            <v>A.</v>
          </cell>
          <cell r="E1" t="str">
            <v>A</v>
          </cell>
        </row>
        <row r="2">
          <cell r="A2">
            <v>1</v>
          </cell>
          <cell r="B2" t="str">
            <v>a)</v>
          </cell>
          <cell r="C2" t="str">
            <v>i)</v>
          </cell>
          <cell r="D2" t="str">
            <v>A.</v>
          </cell>
          <cell r="E2" t="str">
            <v>A</v>
          </cell>
        </row>
        <row r="3">
          <cell r="A3">
            <v>2</v>
          </cell>
          <cell r="B3" t="str">
            <v>b)</v>
          </cell>
          <cell r="C3" t="str">
            <v>ii)</v>
          </cell>
          <cell r="D3" t="str">
            <v>B.</v>
          </cell>
          <cell r="E3" t="str">
            <v>B</v>
          </cell>
        </row>
        <row r="4">
          <cell r="A4">
            <v>3</v>
          </cell>
          <cell r="B4" t="str">
            <v>c)</v>
          </cell>
          <cell r="C4" t="str">
            <v>iii)</v>
          </cell>
          <cell r="D4" t="str">
            <v>C.</v>
          </cell>
          <cell r="E4" t="str">
            <v>C</v>
          </cell>
        </row>
        <row r="5">
          <cell r="A5">
            <v>4</v>
          </cell>
          <cell r="B5" t="str">
            <v>d)</v>
          </cell>
          <cell r="C5" t="str">
            <v>iv)</v>
          </cell>
          <cell r="D5" t="str">
            <v>D.</v>
          </cell>
          <cell r="E5" t="str">
            <v>D</v>
          </cell>
        </row>
        <row r="6">
          <cell r="A6">
            <v>5</v>
          </cell>
          <cell r="B6" t="str">
            <v>e)</v>
          </cell>
          <cell r="C6" t="str">
            <v>v)</v>
          </cell>
          <cell r="D6" t="str">
            <v>E.</v>
          </cell>
          <cell r="E6" t="str">
            <v>E</v>
          </cell>
        </row>
        <row r="7">
          <cell r="A7">
            <v>6</v>
          </cell>
          <cell r="B7" t="str">
            <v>f)</v>
          </cell>
          <cell r="C7" t="str">
            <v>vi)</v>
          </cell>
          <cell r="D7" t="str">
            <v>F.</v>
          </cell>
          <cell r="E7" t="str">
            <v>F</v>
          </cell>
        </row>
        <row r="8">
          <cell r="A8">
            <v>7</v>
          </cell>
          <cell r="B8" t="str">
            <v>g)</v>
          </cell>
          <cell r="C8" t="str">
            <v>vii)</v>
          </cell>
          <cell r="D8" t="str">
            <v>G.</v>
          </cell>
          <cell r="E8" t="str">
            <v>G</v>
          </cell>
        </row>
        <row r="9">
          <cell r="A9">
            <v>8</v>
          </cell>
          <cell r="B9" t="str">
            <v>h)</v>
          </cell>
          <cell r="C9" t="str">
            <v>viii)</v>
          </cell>
          <cell r="D9" t="str">
            <v>H.</v>
          </cell>
          <cell r="E9" t="str">
            <v>H</v>
          </cell>
        </row>
        <row r="10">
          <cell r="A10">
            <v>9</v>
          </cell>
          <cell r="B10" t="str">
            <v>i)</v>
          </cell>
          <cell r="C10" t="str">
            <v>ix)</v>
          </cell>
          <cell r="D10" t="str">
            <v>I.</v>
          </cell>
          <cell r="E10" t="str">
            <v>I</v>
          </cell>
        </row>
        <row r="11">
          <cell r="A11">
            <v>10</v>
          </cell>
          <cell r="B11" t="str">
            <v>j)</v>
          </cell>
          <cell r="C11" t="str">
            <v>x)</v>
          </cell>
          <cell r="D11" t="str">
            <v>J.</v>
          </cell>
          <cell r="E11" t="str">
            <v>J</v>
          </cell>
        </row>
        <row r="12">
          <cell r="A12">
            <v>11</v>
          </cell>
          <cell r="B12" t="str">
            <v>k)</v>
          </cell>
          <cell r="C12" t="str">
            <v>xi)</v>
          </cell>
          <cell r="D12" t="str">
            <v>K.</v>
          </cell>
          <cell r="E12" t="str">
            <v>K</v>
          </cell>
        </row>
        <row r="13">
          <cell r="A13">
            <v>12</v>
          </cell>
          <cell r="B13" t="str">
            <v>l)</v>
          </cell>
          <cell r="C13" t="str">
            <v>xii)</v>
          </cell>
          <cell r="D13" t="str">
            <v>L.</v>
          </cell>
          <cell r="E13" t="str">
            <v>L</v>
          </cell>
        </row>
        <row r="14">
          <cell r="A14">
            <v>13</v>
          </cell>
          <cell r="B14" t="str">
            <v>m)</v>
          </cell>
          <cell r="C14" t="str">
            <v>xiii)</v>
          </cell>
          <cell r="D14" t="str">
            <v>M.</v>
          </cell>
          <cell r="E14" t="str">
            <v>M</v>
          </cell>
        </row>
        <row r="15">
          <cell r="A15">
            <v>14</v>
          </cell>
          <cell r="B15" t="str">
            <v>n)</v>
          </cell>
          <cell r="C15" t="str">
            <v>xiv)</v>
          </cell>
          <cell r="D15" t="str">
            <v>N.</v>
          </cell>
          <cell r="E15" t="str">
            <v>N</v>
          </cell>
        </row>
        <row r="16">
          <cell r="A16">
            <v>15</v>
          </cell>
          <cell r="B16" t="str">
            <v>o)</v>
          </cell>
          <cell r="C16" t="str">
            <v>xv)</v>
          </cell>
          <cell r="D16" t="str">
            <v>O.</v>
          </cell>
          <cell r="E16" t="str">
            <v>O</v>
          </cell>
        </row>
        <row r="17">
          <cell r="A17">
            <v>16</v>
          </cell>
          <cell r="B17" t="str">
            <v>p)</v>
          </cell>
          <cell r="C17" t="str">
            <v>xvi)</v>
          </cell>
          <cell r="D17" t="str">
            <v>P.</v>
          </cell>
          <cell r="E17" t="str">
            <v>P</v>
          </cell>
        </row>
        <row r="18">
          <cell r="A18">
            <v>17</v>
          </cell>
          <cell r="B18" t="str">
            <v>q)</v>
          </cell>
          <cell r="C18" t="str">
            <v>xvii)</v>
          </cell>
          <cell r="D18" t="str">
            <v>Q.</v>
          </cell>
          <cell r="E18" t="str">
            <v>Q</v>
          </cell>
        </row>
        <row r="19">
          <cell r="A19">
            <v>18</v>
          </cell>
          <cell r="B19" t="str">
            <v>r)</v>
          </cell>
          <cell r="C19" t="str">
            <v>xviii)</v>
          </cell>
          <cell r="D19" t="str">
            <v>R.</v>
          </cell>
          <cell r="E19" t="str">
            <v>R</v>
          </cell>
        </row>
        <row r="20">
          <cell r="A20">
            <v>19</v>
          </cell>
          <cell r="B20" t="str">
            <v>s)</v>
          </cell>
          <cell r="C20" t="str">
            <v>xix)</v>
          </cell>
          <cell r="D20" t="str">
            <v>S.</v>
          </cell>
          <cell r="E20" t="str">
            <v>S</v>
          </cell>
        </row>
        <row r="21">
          <cell r="A21">
            <v>20</v>
          </cell>
          <cell r="B21" t="str">
            <v>t)</v>
          </cell>
          <cell r="C21" t="str">
            <v>i)</v>
          </cell>
          <cell r="D21" t="str">
            <v>T.</v>
          </cell>
          <cell r="E21" t="str">
            <v>T</v>
          </cell>
        </row>
        <row r="22">
          <cell r="A22">
            <v>21</v>
          </cell>
          <cell r="B22" t="str">
            <v>u)</v>
          </cell>
          <cell r="C22" t="str">
            <v>ii)</v>
          </cell>
          <cell r="D22" t="str">
            <v>U.</v>
          </cell>
          <cell r="E22" t="str">
            <v>U</v>
          </cell>
        </row>
        <row r="23">
          <cell r="A23">
            <v>22</v>
          </cell>
          <cell r="B23" t="str">
            <v>v)</v>
          </cell>
          <cell r="C23" t="str">
            <v>iii)</v>
          </cell>
          <cell r="D23" t="str">
            <v>V.</v>
          </cell>
          <cell r="E23" t="str">
            <v>V</v>
          </cell>
        </row>
        <row r="24">
          <cell r="A24">
            <v>23</v>
          </cell>
          <cell r="B24" t="str">
            <v>w)</v>
          </cell>
          <cell r="C24" t="str">
            <v>iv)</v>
          </cell>
          <cell r="D24" t="str">
            <v>W.</v>
          </cell>
          <cell r="E24" t="str">
            <v>W</v>
          </cell>
        </row>
        <row r="25">
          <cell r="A25">
            <v>24</v>
          </cell>
          <cell r="B25" t="str">
            <v>x)</v>
          </cell>
          <cell r="C25" t="str">
            <v>v)</v>
          </cell>
          <cell r="D25" t="str">
            <v>X.</v>
          </cell>
          <cell r="E25" t="str">
            <v>X</v>
          </cell>
        </row>
        <row r="26">
          <cell r="A26">
            <v>25</v>
          </cell>
          <cell r="B26" t="str">
            <v>y)</v>
          </cell>
          <cell r="C26" t="str">
            <v>vi)</v>
          </cell>
          <cell r="D26" t="str">
            <v>Y</v>
          </cell>
          <cell r="E26" t="str">
            <v>Y</v>
          </cell>
        </row>
        <row r="27">
          <cell r="A27">
            <v>26</v>
          </cell>
          <cell r="B27" t="str">
            <v>z)</v>
          </cell>
          <cell r="C27" t="str">
            <v>vii)</v>
          </cell>
          <cell r="D27" t="str">
            <v>Z</v>
          </cell>
          <cell r="E27" t="str">
            <v>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47" customWidth="1"/>
    <col min="2" max="16384" width="8.77734375" style="47" customWidth="1"/>
  </cols>
  <sheetData>
    <row r="1" spans="1:9" ht="38.25" customHeight="1">
      <c r="A1" s="124" t="s">
        <v>22</v>
      </c>
      <c r="B1" s="125"/>
      <c r="C1" s="125"/>
      <c r="D1" s="125"/>
      <c r="E1" s="125"/>
      <c r="F1" s="125"/>
      <c r="G1" s="125"/>
      <c r="H1" s="125"/>
      <c r="I1" s="125"/>
    </row>
    <row r="2" spans="1:9" ht="20.25" customHeight="1">
      <c r="A2" s="48">
        <v>1</v>
      </c>
      <c r="B2" s="132" t="s">
        <v>31</v>
      </c>
      <c r="C2" s="132"/>
      <c r="D2" s="132"/>
      <c r="E2" s="132"/>
      <c r="F2" s="132"/>
      <c r="G2" s="132"/>
      <c r="H2" s="132"/>
      <c r="I2" s="132"/>
    </row>
    <row r="3" spans="1:9" ht="34.5" customHeight="1">
      <c r="A3" s="48">
        <v>2</v>
      </c>
      <c r="B3" s="132" t="s">
        <v>32</v>
      </c>
      <c r="C3" s="132"/>
      <c r="D3" s="132"/>
      <c r="E3" s="132"/>
      <c r="F3" s="132"/>
      <c r="G3" s="132"/>
      <c r="H3" s="132"/>
      <c r="I3" s="132"/>
    </row>
    <row r="4" spans="1:9" ht="34.5" customHeight="1">
      <c r="A4" s="48">
        <v>3</v>
      </c>
      <c r="B4" s="132" t="s">
        <v>26</v>
      </c>
      <c r="C4" s="132"/>
      <c r="D4" s="132"/>
      <c r="E4" s="132"/>
      <c r="F4" s="132"/>
      <c r="G4" s="132"/>
      <c r="H4" s="132"/>
      <c r="I4" s="132"/>
    </row>
    <row r="5" spans="1:9" ht="19.5" customHeight="1">
      <c r="A5" s="48">
        <v>4</v>
      </c>
      <c r="B5" s="130" t="s">
        <v>38</v>
      </c>
      <c r="C5" s="131"/>
      <c r="D5" s="131"/>
      <c r="E5" s="131"/>
      <c r="F5" s="131"/>
      <c r="G5" s="131"/>
      <c r="H5" s="131"/>
      <c r="I5" s="131"/>
    </row>
    <row r="6" spans="1:9" ht="19.5" customHeight="1">
      <c r="A6" s="48">
        <v>5</v>
      </c>
      <c r="B6" s="130" t="s">
        <v>27</v>
      </c>
      <c r="C6" s="131"/>
      <c r="D6" s="131"/>
      <c r="E6" s="131"/>
      <c r="F6" s="131"/>
      <c r="G6" s="131"/>
      <c r="H6" s="131"/>
      <c r="I6" s="131"/>
    </row>
    <row r="7" spans="1:9" ht="28.5" customHeight="1">
      <c r="A7" s="48">
        <v>6</v>
      </c>
      <c r="B7" s="130" t="s">
        <v>39</v>
      </c>
      <c r="C7" s="131"/>
      <c r="D7" s="131"/>
      <c r="E7" s="131"/>
      <c r="F7" s="131"/>
      <c r="G7" s="131"/>
      <c r="H7" s="131"/>
      <c r="I7" s="131"/>
    </row>
    <row r="8" spans="1:9" ht="19.5" customHeight="1">
      <c r="A8" s="48">
        <v>7</v>
      </c>
      <c r="B8" s="130" t="s">
        <v>28</v>
      </c>
      <c r="C8" s="131"/>
      <c r="D8" s="131"/>
      <c r="E8" s="131"/>
      <c r="F8" s="131"/>
      <c r="G8" s="131"/>
      <c r="H8" s="131"/>
      <c r="I8" s="131"/>
    </row>
    <row r="9" spans="1:9" ht="66" customHeight="1">
      <c r="A9" s="48"/>
      <c r="B9" s="133" t="s">
        <v>37</v>
      </c>
      <c r="C9" s="134"/>
      <c r="D9" s="134"/>
      <c r="E9" s="134"/>
      <c r="F9" s="134"/>
      <c r="G9" s="134"/>
      <c r="H9" s="134"/>
      <c r="I9" s="134"/>
    </row>
    <row r="10" spans="1:9" ht="31.5" customHeight="1">
      <c r="A10" s="48">
        <v>8</v>
      </c>
      <c r="B10" s="126" t="s">
        <v>40</v>
      </c>
      <c r="C10" s="131"/>
      <c r="D10" s="131"/>
      <c r="E10" s="131"/>
      <c r="F10" s="131"/>
      <c r="G10" s="131"/>
      <c r="H10" s="131"/>
      <c r="I10" s="131"/>
    </row>
    <row r="11" spans="1:9" ht="20.25" customHeight="1">
      <c r="A11" s="48">
        <v>9</v>
      </c>
      <c r="B11" s="126" t="s">
        <v>25</v>
      </c>
      <c r="C11" s="131"/>
      <c r="D11" s="131"/>
      <c r="E11" s="131"/>
      <c r="F11" s="131"/>
      <c r="G11" s="131"/>
      <c r="H11" s="131"/>
      <c r="I11" s="131"/>
    </row>
    <row r="12" spans="1:9" ht="45.75" customHeight="1">
      <c r="A12" s="48">
        <v>10</v>
      </c>
      <c r="B12" s="126" t="s">
        <v>41</v>
      </c>
      <c r="C12" s="131"/>
      <c r="D12" s="131"/>
      <c r="E12" s="131"/>
      <c r="F12" s="131"/>
      <c r="G12" s="131"/>
      <c r="H12" s="131"/>
      <c r="I12" s="131"/>
    </row>
    <row r="13" spans="1:9" ht="36" customHeight="1">
      <c r="A13" s="48">
        <v>11</v>
      </c>
      <c r="B13" s="126" t="s">
        <v>33</v>
      </c>
      <c r="C13" s="131"/>
      <c r="D13" s="131"/>
      <c r="E13" s="131"/>
      <c r="F13" s="131"/>
      <c r="G13" s="131"/>
      <c r="H13" s="131"/>
      <c r="I13" s="131"/>
    </row>
    <row r="14" spans="1:9" ht="19.5" customHeight="1">
      <c r="A14" s="48">
        <v>12</v>
      </c>
      <c r="B14" s="135" t="s">
        <v>24</v>
      </c>
      <c r="C14" s="131"/>
      <c r="D14" s="131"/>
      <c r="E14" s="131"/>
      <c r="F14" s="131"/>
      <c r="G14" s="131"/>
      <c r="H14" s="131"/>
      <c r="I14" s="131"/>
    </row>
    <row r="15" spans="1:9" ht="36" customHeight="1">
      <c r="A15" s="48">
        <v>13</v>
      </c>
      <c r="B15" s="135" t="s">
        <v>29</v>
      </c>
      <c r="C15" s="131"/>
      <c r="D15" s="131"/>
      <c r="E15" s="131"/>
      <c r="F15" s="131"/>
      <c r="G15" s="131"/>
      <c r="H15" s="131"/>
      <c r="I15" s="131"/>
    </row>
    <row r="16" spans="1:9" ht="19.5" customHeight="1">
      <c r="A16" s="48">
        <v>14</v>
      </c>
      <c r="B16" s="126" t="s">
        <v>143</v>
      </c>
      <c r="C16" s="131"/>
      <c r="D16" s="131"/>
      <c r="E16" s="131"/>
      <c r="F16" s="131"/>
      <c r="G16" s="131"/>
      <c r="H16" s="131"/>
      <c r="I16" s="131"/>
    </row>
    <row r="17" spans="1:9" ht="19.5" customHeight="1">
      <c r="A17" s="48">
        <v>15</v>
      </c>
      <c r="B17" s="126" t="s">
        <v>23</v>
      </c>
      <c r="C17" s="131"/>
      <c r="D17" s="131"/>
      <c r="E17" s="131"/>
      <c r="F17" s="131"/>
      <c r="G17" s="131"/>
      <c r="H17" s="131"/>
      <c r="I17" s="131"/>
    </row>
    <row r="18" spans="1:9" ht="28.5" customHeight="1">
      <c r="A18" s="48">
        <v>16</v>
      </c>
      <c r="B18" s="126" t="s">
        <v>144</v>
      </c>
      <c r="C18" s="127"/>
      <c r="D18" s="127"/>
      <c r="E18" s="127"/>
      <c r="F18" s="127"/>
      <c r="G18" s="127"/>
      <c r="H18" s="127"/>
      <c r="I18" s="127"/>
    </row>
    <row r="19" spans="1:9" ht="31.5" customHeight="1">
      <c r="A19" s="48">
        <v>17</v>
      </c>
      <c r="B19" s="126" t="s">
        <v>142</v>
      </c>
      <c r="C19" s="131"/>
      <c r="D19" s="131"/>
      <c r="E19" s="131"/>
      <c r="F19" s="131"/>
      <c r="G19" s="131"/>
      <c r="H19" s="131"/>
      <c r="I19" s="131"/>
    </row>
    <row r="20" spans="1:9" ht="39.75" customHeight="1">
      <c r="A20" s="48">
        <v>18</v>
      </c>
      <c r="B20" s="128" t="s">
        <v>30</v>
      </c>
      <c r="C20" s="129"/>
      <c r="D20" s="129"/>
      <c r="E20" s="129"/>
      <c r="F20" s="129"/>
      <c r="G20" s="129"/>
      <c r="H20" s="129"/>
      <c r="I20" s="129"/>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192"/>
  <sheetViews>
    <sheetView showZeros="0" tabSelected="1" showOutlineSymbols="0" view="pageBreakPreview" zoomScale="75" zoomScaleNormal="75" zoomScaleSheetLayoutView="75" workbookViewId="0" topLeftCell="B168">
      <selection activeCell="G169" sqref="G169"/>
    </sheetView>
  </sheetViews>
  <sheetFormatPr defaultColWidth="8.77734375" defaultRowHeight="15"/>
  <cols>
    <col min="1" max="1" width="3.88671875" style="20" hidden="1" customWidth="1"/>
    <col min="2" max="2" width="8.77734375" style="12" customWidth="1"/>
    <col min="3" max="3" width="36.77734375" style="0" customWidth="1"/>
    <col min="4" max="4" width="12.77734375" style="23" customWidth="1"/>
    <col min="5" max="5" width="6.77734375" style="0" customWidth="1"/>
    <col min="6" max="6" width="11.77734375" style="0" customWidth="1"/>
    <col min="7" max="7" width="11.77734375" style="20" customWidth="1"/>
    <col min="8" max="8" width="16.77734375" style="20" customWidth="1"/>
    <col min="9" max="10" width="10.5546875" style="0" customWidth="1"/>
    <col min="11" max="11" width="10.3359375" style="0" customWidth="1"/>
    <col min="12" max="16384" width="10.5546875" style="0" customWidth="1"/>
  </cols>
  <sheetData>
    <row r="1" spans="1:8" ht="15.75">
      <c r="A1" s="29"/>
      <c r="B1" s="27" t="s">
        <v>470</v>
      </c>
      <c r="C1" s="28"/>
      <c r="D1" s="28"/>
      <c r="E1" s="28"/>
      <c r="F1" s="28"/>
      <c r="G1" s="29"/>
      <c r="H1" s="28"/>
    </row>
    <row r="2" spans="1:8" ht="15">
      <c r="A2" s="26"/>
      <c r="B2" s="13" t="s">
        <v>472</v>
      </c>
      <c r="C2" s="1"/>
      <c r="D2" s="1"/>
      <c r="E2" s="1"/>
      <c r="F2" s="1"/>
      <c r="G2" s="26"/>
      <c r="H2" s="1"/>
    </row>
    <row r="3" spans="1:8" ht="15">
      <c r="A3" s="16"/>
      <c r="B3" s="12" t="s">
        <v>0</v>
      </c>
      <c r="C3" s="34"/>
      <c r="D3" s="34"/>
      <c r="E3" s="34"/>
      <c r="F3" s="34"/>
      <c r="G3" s="33"/>
      <c r="H3" s="32"/>
    </row>
    <row r="4" spans="1:8" ht="15">
      <c r="A4" s="52" t="s">
        <v>21</v>
      </c>
      <c r="B4" s="14" t="s">
        <v>2</v>
      </c>
      <c r="C4" s="3" t="s">
        <v>3</v>
      </c>
      <c r="D4" s="2" t="s">
        <v>4</v>
      </c>
      <c r="E4" s="4" t="s">
        <v>5</v>
      </c>
      <c r="F4" s="4" t="s">
        <v>6</v>
      </c>
      <c r="G4" s="17" t="s">
        <v>7</v>
      </c>
      <c r="H4" s="4" t="s">
        <v>8</v>
      </c>
    </row>
    <row r="5" spans="1:8" ht="15.75" thickBot="1">
      <c r="A5" s="22"/>
      <c r="B5" s="40"/>
      <c r="C5" s="41"/>
      <c r="D5" s="42" t="s">
        <v>9</v>
      </c>
      <c r="E5" s="43"/>
      <c r="F5" s="44" t="s">
        <v>10</v>
      </c>
      <c r="G5" s="45"/>
      <c r="H5" s="46"/>
    </row>
    <row r="6" spans="1:8" s="39" customFormat="1" ht="40.5" customHeight="1" thickTop="1">
      <c r="A6" s="37"/>
      <c r="B6" s="36" t="s">
        <v>11</v>
      </c>
      <c r="C6" s="142" t="s">
        <v>145</v>
      </c>
      <c r="D6" s="143"/>
      <c r="E6" s="143"/>
      <c r="F6" s="144"/>
      <c r="G6" s="37"/>
      <c r="H6" s="38"/>
    </row>
    <row r="7" spans="1:8" ht="36" customHeight="1">
      <c r="A7" s="18"/>
      <c r="B7" s="15"/>
      <c r="C7" s="30" t="s">
        <v>13</v>
      </c>
      <c r="D7" s="10"/>
      <c r="E7" s="8" t="s">
        <v>1</v>
      </c>
      <c r="F7" s="8" t="s">
        <v>1</v>
      </c>
      <c r="G7" s="18" t="s">
        <v>1</v>
      </c>
      <c r="H7" s="21"/>
    </row>
    <row r="8" spans="1:15" s="71" customFormat="1" ht="30" customHeight="1">
      <c r="A8" s="67" t="s">
        <v>284</v>
      </c>
      <c r="B8" s="69" t="s">
        <v>42</v>
      </c>
      <c r="C8" s="55" t="s">
        <v>286</v>
      </c>
      <c r="D8" s="56" t="s">
        <v>235</v>
      </c>
      <c r="E8" s="57" t="s">
        <v>43</v>
      </c>
      <c r="F8" s="58">
        <v>1350</v>
      </c>
      <c r="G8" s="59"/>
      <c r="H8" s="60">
        <f>ROUND(G8,2)*F8</f>
        <v>0</v>
      </c>
      <c r="J8" s="72"/>
      <c r="K8" s="99"/>
      <c r="L8" s="100"/>
      <c r="M8" s="73"/>
      <c r="N8" s="73"/>
      <c r="O8" s="73"/>
    </row>
    <row r="9" spans="1:15" s="74" customFormat="1" ht="30" customHeight="1">
      <c r="A9" s="101" t="s">
        <v>287</v>
      </c>
      <c r="B9" s="69" t="s">
        <v>44</v>
      </c>
      <c r="C9" s="55" t="s">
        <v>289</v>
      </c>
      <c r="D9" s="56" t="s">
        <v>235</v>
      </c>
      <c r="E9" s="57" t="s">
        <v>45</v>
      </c>
      <c r="F9" s="58">
        <v>4500</v>
      </c>
      <c r="G9" s="59"/>
      <c r="H9" s="60">
        <f>ROUND(G9,2)*F9</f>
        <v>0</v>
      </c>
      <c r="J9" s="72"/>
      <c r="K9" s="99"/>
      <c r="L9" s="100"/>
      <c r="M9" s="73"/>
      <c r="N9" s="73"/>
      <c r="O9" s="73"/>
    </row>
    <row r="10" spans="1:15" s="71" customFormat="1" ht="30" customHeight="1">
      <c r="A10" s="101" t="s">
        <v>290</v>
      </c>
      <c r="B10" s="69" t="s">
        <v>285</v>
      </c>
      <c r="C10" s="55" t="s">
        <v>292</v>
      </c>
      <c r="D10" s="56" t="s">
        <v>235</v>
      </c>
      <c r="E10" s="57"/>
      <c r="F10" s="58"/>
      <c r="G10" s="70"/>
      <c r="H10" s="60"/>
      <c r="J10" s="72"/>
      <c r="M10" s="73"/>
      <c r="N10" s="73"/>
      <c r="O10" s="73"/>
    </row>
    <row r="11" spans="1:15" s="71" customFormat="1" ht="30" customHeight="1">
      <c r="A11" s="67" t="s">
        <v>293</v>
      </c>
      <c r="B11" s="54" t="s">
        <v>46</v>
      </c>
      <c r="C11" s="55" t="s">
        <v>294</v>
      </c>
      <c r="D11" s="56" t="s">
        <v>1</v>
      </c>
      <c r="E11" s="57" t="s">
        <v>47</v>
      </c>
      <c r="F11" s="58">
        <v>2400</v>
      </c>
      <c r="G11" s="59"/>
      <c r="H11" s="60">
        <f>ROUND(G11,2)*F11</f>
        <v>0</v>
      </c>
      <c r="J11" s="72"/>
      <c r="M11" s="73"/>
      <c r="N11" s="73"/>
      <c r="O11" s="73"/>
    </row>
    <row r="12" spans="1:15" s="71" customFormat="1" ht="43.5" customHeight="1">
      <c r="A12" s="101" t="s">
        <v>48</v>
      </c>
      <c r="B12" s="69" t="s">
        <v>288</v>
      </c>
      <c r="C12" s="55" t="s">
        <v>49</v>
      </c>
      <c r="D12" s="56" t="s">
        <v>296</v>
      </c>
      <c r="E12" s="57" t="s">
        <v>43</v>
      </c>
      <c r="F12" s="58">
        <v>350</v>
      </c>
      <c r="G12" s="59"/>
      <c r="H12" s="60">
        <f>ROUND(G12,2)*F12</f>
        <v>0</v>
      </c>
      <c r="J12" s="72"/>
      <c r="M12" s="73"/>
      <c r="N12" s="73"/>
      <c r="O12" s="73"/>
    </row>
    <row r="13" spans="1:15" s="74" customFormat="1" ht="30" customHeight="1">
      <c r="A13" s="67" t="s">
        <v>50</v>
      </c>
      <c r="B13" s="69" t="s">
        <v>323</v>
      </c>
      <c r="C13" s="55" t="s">
        <v>51</v>
      </c>
      <c r="D13" s="56" t="s">
        <v>235</v>
      </c>
      <c r="E13" s="57" t="s">
        <v>45</v>
      </c>
      <c r="F13" s="58">
        <v>370</v>
      </c>
      <c r="G13" s="59"/>
      <c r="H13" s="60">
        <f>ROUND(G13,2)*F13</f>
        <v>0</v>
      </c>
      <c r="J13" s="72"/>
      <c r="M13" s="73"/>
      <c r="N13" s="73"/>
      <c r="O13" s="73"/>
    </row>
    <row r="14" spans="1:15" s="71" customFormat="1" ht="30" customHeight="1">
      <c r="A14" s="101" t="s">
        <v>298</v>
      </c>
      <c r="B14" s="69" t="s">
        <v>324</v>
      </c>
      <c r="C14" s="55" t="s">
        <v>300</v>
      </c>
      <c r="D14" s="56" t="s">
        <v>235</v>
      </c>
      <c r="E14" s="57"/>
      <c r="F14" s="58"/>
      <c r="G14" s="70"/>
      <c r="H14" s="60"/>
      <c r="J14" s="72"/>
      <c r="M14" s="73"/>
      <c r="N14" s="73"/>
      <c r="O14" s="73"/>
    </row>
    <row r="15" spans="1:15" s="71" customFormat="1" ht="30" customHeight="1">
      <c r="A15" s="67" t="s">
        <v>301</v>
      </c>
      <c r="B15" s="54" t="s">
        <v>46</v>
      </c>
      <c r="C15" s="55" t="s">
        <v>302</v>
      </c>
      <c r="D15" s="56" t="s">
        <v>1</v>
      </c>
      <c r="E15" s="57" t="s">
        <v>52</v>
      </c>
      <c r="F15" s="58">
        <v>15</v>
      </c>
      <c r="G15" s="59"/>
      <c r="H15" s="60">
        <f>ROUND(G15,2)*F15</f>
        <v>0</v>
      </c>
      <c r="J15" s="72"/>
      <c r="M15" s="73"/>
      <c r="N15" s="73"/>
      <c r="O15" s="73"/>
    </row>
    <row r="16" spans="1:15" s="74" customFormat="1" ht="43.5" customHeight="1">
      <c r="A16" s="101" t="s">
        <v>303</v>
      </c>
      <c r="B16" s="69" t="s">
        <v>291</v>
      </c>
      <c r="C16" s="55" t="s">
        <v>466</v>
      </c>
      <c r="D16" s="56" t="s">
        <v>305</v>
      </c>
      <c r="E16" s="57" t="s">
        <v>45</v>
      </c>
      <c r="F16" s="58">
        <v>4500</v>
      </c>
      <c r="G16" s="59"/>
      <c r="H16" s="60">
        <f>ROUND(G16,2)*F16</f>
        <v>0</v>
      </c>
      <c r="J16" s="72"/>
      <c r="M16" s="73"/>
      <c r="N16" s="73"/>
      <c r="O16" s="73"/>
    </row>
    <row r="17" spans="1:15" s="102" customFormat="1" ht="43.5" customHeight="1">
      <c r="A17" s="101" t="s">
        <v>306</v>
      </c>
      <c r="B17" s="69" t="s">
        <v>295</v>
      </c>
      <c r="C17" s="55" t="s">
        <v>308</v>
      </c>
      <c r="D17" s="56" t="s">
        <v>309</v>
      </c>
      <c r="E17" s="57" t="s">
        <v>45</v>
      </c>
      <c r="F17" s="58">
        <v>100</v>
      </c>
      <c r="G17" s="59"/>
      <c r="H17" s="60">
        <f>ROUND(G17,2)*F17</f>
        <v>0</v>
      </c>
      <c r="J17" s="103"/>
      <c r="M17" s="104"/>
      <c r="N17" s="104"/>
      <c r="O17" s="104"/>
    </row>
    <row r="18" spans="1:8" ht="36" customHeight="1">
      <c r="A18" s="18"/>
      <c r="B18" s="15"/>
      <c r="C18" s="31" t="s">
        <v>14</v>
      </c>
      <c r="D18" s="10"/>
      <c r="E18" s="7"/>
      <c r="F18" s="10"/>
      <c r="G18" s="18"/>
      <c r="H18" s="21"/>
    </row>
    <row r="19" spans="1:15" s="71" customFormat="1" ht="30" customHeight="1">
      <c r="A19" s="65" t="s">
        <v>112</v>
      </c>
      <c r="B19" s="69" t="s">
        <v>325</v>
      </c>
      <c r="C19" s="55" t="s">
        <v>113</v>
      </c>
      <c r="D19" s="56" t="s">
        <v>235</v>
      </c>
      <c r="E19" s="57"/>
      <c r="F19" s="58"/>
      <c r="G19" s="70"/>
      <c r="H19" s="60"/>
      <c r="J19" s="72"/>
      <c r="M19" s="73"/>
      <c r="N19" s="73"/>
      <c r="O19" s="73"/>
    </row>
    <row r="20" spans="1:15" s="74" customFormat="1" ht="30" customHeight="1">
      <c r="A20" s="65" t="s">
        <v>114</v>
      </c>
      <c r="B20" s="54" t="s">
        <v>46</v>
      </c>
      <c r="C20" s="55" t="s">
        <v>115</v>
      </c>
      <c r="D20" s="56" t="s">
        <v>1</v>
      </c>
      <c r="E20" s="57" t="s">
        <v>45</v>
      </c>
      <c r="F20" s="58">
        <v>1230</v>
      </c>
      <c r="G20" s="59"/>
      <c r="H20" s="60">
        <f>ROUND(G20,2)*F20</f>
        <v>0</v>
      </c>
      <c r="J20" s="72"/>
      <c r="M20" s="73"/>
      <c r="N20" s="73"/>
      <c r="O20" s="73"/>
    </row>
    <row r="21" spans="1:15" s="74" customFormat="1" ht="30" customHeight="1">
      <c r="A21" s="65"/>
      <c r="B21" s="54" t="s">
        <v>57</v>
      </c>
      <c r="C21" s="55" t="s">
        <v>467</v>
      </c>
      <c r="D21" s="56" t="s">
        <v>468</v>
      </c>
      <c r="E21" s="57" t="s">
        <v>45</v>
      </c>
      <c r="F21" s="58">
        <v>75</v>
      </c>
      <c r="G21" s="59"/>
      <c r="H21" s="60">
        <f>ROUND(G21,2)*F21</f>
        <v>0</v>
      </c>
      <c r="J21" s="72"/>
      <c r="M21" s="73"/>
      <c r="N21" s="73"/>
      <c r="O21" s="73"/>
    </row>
    <row r="22" spans="1:15" s="74" customFormat="1" ht="30" customHeight="1">
      <c r="A22" s="65" t="s">
        <v>53</v>
      </c>
      <c r="B22" s="69" t="s">
        <v>297</v>
      </c>
      <c r="C22" s="55" t="s">
        <v>54</v>
      </c>
      <c r="D22" s="56" t="s">
        <v>236</v>
      </c>
      <c r="E22" s="57"/>
      <c r="F22" s="58"/>
      <c r="G22" s="70"/>
      <c r="H22" s="60"/>
      <c r="J22" s="72"/>
      <c r="M22" s="73"/>
      <c r="N22" s="73"/>
      <c r="O22" s="73"/>
    </row>
    <row r="23" spans="1:15" s="74" customFormat="1" ht="43.5" customHeight="1">
      <c r="A23" s="65" t="s">
        <v>237</v>
      </c>
      <c r="B23" s="54" t="s">
        <v>46</v>
      </c>
      <c r="C23" s="55" t="s">
        <v>238</v>
      </c>
      <c r="D23" s="56" t="s">
        <v>1</v>
      </c>
      <c r="E23" s="57" t="s">
        <v>45</v>
      </c>
      <c r="F23" s="58">
        <v>728</v>
      </c>
      <c r="G23" s="59"/>
      <c r="H23" s="60">
        <f>ROUND(G23,2)*F23</f>
        <v>0</v>
      </c>
      <c r="J23" s="72"/>
      <c r="M23" s="73"/>
      <c r="N23" s="73"/>
      <c r="O23" s="73"/>
    </row>
    <row r="24" spans="1:15" s="74" customFormat="1" ht="30" customHeight="1">
      <c r="A24" s="65" t="s">
        <v>55</v>
      </c>
      <c r="B24" s="69" t="s">
        <v>326</v>
      </c>
      <c r="C24" s="55" t="s">
        <v>56</v>
      </c>
      <c r="D24" s="56" t="s">
        <v>236</v>
      </c>
      <c r="E24" s="57"/>
      <c r="F24" s="58"/>
      <c r="G24" s="70"/>
      <c r="H24" s="60"/>
      <c r="J24" s="72"/>
      <c r="M24" s="73"/>
      <c r="N24" s="73"/>
      <c r="O24" s="73"/>
    </row>
    <row r="25" spans="1:15" s="74" customFormat="1" ht="43.5" customHeight="1">
      <c r="A25" s="65" t="s">
        <v>239</v>
      </c>
      <c r="B25" s="54" t="s">
        <v>46</v>
      </c>
      <c r="C25" s="55" t="s">
        <v>240</v>
      </c>
      <c r="D25" s="56" t="s">
        <v>1</v>
      </c>
      <c r="E25" s="57" t="s">
        <v>45</v>
      </c>
      <c r="F25" s="58">
        <v>20</v>
      </c>
      <c r="G25" s="59"/>
      <c r="H25" s="60">
        <f>ROUND(G25,2)*F25</f>
        <v>0</v>
      </c>
      <c r="J25" s="72"/>
      <c r="M25" s="73"/>
      <c r="N25" s="73"/>
      <c r="O25" s="73"/>
    </row>
    <row r="26" spans="1:15" s="74" customFormat="1" ht="43.5" customHeight="1">
      <c r="A26" s="65" t="s">
        <v>241</v>
      </c>
      <c r="B26" s="54" t="s">
        <v>57</v>
      </c>
      <c r="C26" s="55" t="s">
        <v>242</v>
      </c>
      <c r="D26" s="56" t="s">
        <v>1</v>
      </c>
      <c r="E26" s="57" t="s">
        <v>45</v>
      </c>
      <c r="F26" s="58">
        <v>322</v>
      </c>
      <c r="G26" s="59"/>
      <c r="H26" s="60">
        <f>ROUND(G26,2)*F26</f>
        <v>0</v>
      </c>
      <c r="J26" s="72"/>
      <c r="M26" s="73"/>
      <c r="N26" s="73"/>
      <c r="O26" s="73"/>
    </row>
    <row r="27" spans="1:15" s="74" customFormat="1" ht="43.5" customHeight="1">
      <c r="A27" s="65" t="s">
        <v>243</v>
      </c>
      <c r="B27" s="54" t="s">
        <v>76</v>
      </c>
      <c r="C27" s="55" t="s">
        <v>244</v>
      </c>
      <c r="D27" s="56" t="s">
        <v>1</v>
      </c>
      <c r="E27" s="57" t="s">
        <v>45</v>
      </c>
      <c r="F27" s="58">
        <v>20</v>
      </c>
      <c r="G27" s="59"/>
      <c r="H27" s="60">
        <f>ROUND(G27,2)*F27</f>
        <v>0</v>
      </c>
      <c r="J27" s="72"/>
      <c r="M27" s="73"/>
      <c r="N27" s="73"/>
      <c r="O27" s="73"/>
    </row>
    <row r="28" spans="1:15" s="74" customFormat="1" ht="43.5" customHeight="1">
      <c r="A28" s="65" t="s">
        <v>245</v>
      </c>
      <c r="B28" s="54" t="s">
        <v>105</v>
      </c>
      <c r="C28" s="55" t="s">
        <v>246</v>
      </c>
      <c r="D28" s="56" t="s">
        <v>1</v>
      </c>
      <c r="E28" s="57" t="s">
        <v>45</v>
      </c>
      <c r="F28" s="58">
        <v>16</v>
      </c>
      <c r="G28" s="59"/>
      <c r="H28" s="60">
        <f>ROUND(G28,2)*F28</f>
        <v>0</v>
      </c>
      <c r="J28" s="72"/>
      <c r="M28" s="73"/>
      <c r="N28" s="73"/>
      <c r="O28" s="73"/>
    </row>
    <row r="29" spans="1:15" s="74" customFormat="1" ht="43.5" customHeight="1">
      <c r="A29" s="65" t="s">
        <v>125</v>
      </c>
      <c r="B29" s="69" t="s">
        <v>407</v>
      </c>
      <c r="C29" s="55" t="s">
        <v>126</v>
      </c>
      <c r="D29" s="56" t="s">
        <v>236</v>
      </c>
      <c r="E29" s="57"/>
      <c r="F29" s="58"/>
      <c r="G29" s="70"/>
      <c r="H29" s="60"/>
      <c r="J29" s="72"/>
      <c r="M29" s="73"/>
      <c r="N29" s="73"/>
      <c r="O29" s="73"/>
    </row>
    <row r="30" spans="1:15" s="74" customFormat="1" ht="43.5" customHeight="1">
      <c r="A30" s="65" t="s">
        <v>449</v>
      </c>
      <c r="B30" s="54" t="s">
        <v>46</v>
      </c>
      <c r="C30" s="55" t="s">
        <v>238</v>
      </c>
      <c r="D30" s="56" t="s">
        <v>1</v>
      </c>
      <c r="E30" s="57" t="s">
        <v>45</v>
      </c>
      <c r="F30" s="58">
        <v>50</v>
      </c>
      <c r="G30" s="59"/>
      <c r="H30" s="60">
        <f>ROUND(G30,2)*F30</f>
        <v>0</v>
      </c>
      <c r="J30" s="72"/>
      <c r="M30" s="73"/>
      <c r="N30" s="73"/>
      <c r="O30" s="73"/>
    </row>
    <row r="31" spans="1:15" s="74" customFormat="1" ht="43.5" customHeight="1">
      <c r="A31" s="65" t="s">
        <v>58</v>
      </c>
      <c r="B31" s="69" t="s">
        <v>327</v>
      </c>
      <c r="C31" s="55" t="s">
        <v>59</v>
      </c>
      <c r="D31" s="56" t="s">
        <v>236</v>
      </c>
      <c r="E31" s="57"/>
      <c r="F31" s="58"/>
      <c r="G31" s="70"/>
      <c r="H31" s="60"/>
      <c r="J31" s="72"/>
      <c r="M31" s="73"/>
      <c r="N31" s="73"/>
      <c r="O31" s="73"/>
    </row>
    <row r="32" spans="1:15" s="74" customFormat="1" ht="43.5" customHeight="1">
      <c r="A32" s="65" t="s">
        <v>247</v>
      </c>
      <c r="B32" s="54" t="s">
        <v>46</v>
      </c>
      <c r="C32" s="55" t="s">
        <v>240</v>
      </c>
      <c r="D32" s="56" t="s">
        <v>1</v>
      </c>
      <c r="E32" s="57" t="s">
        <v>45</v>
      </c>
      <c r="F32" s="58">
        <v>6</v>
      </c>
      <c r="G32" s="59"/>
      <c r="H32" s="60">
        <f>ROUND(G32,2)*F32</f>
        <v>0</v>
      </c>
      <c r="J32" s="72"/>
      <c r="M32" s="73"/>
      <c r="N32" s="73"/>
      <c r="O32" s="73"/>
    </row>
    <row r="33" spans="1:15" s="74" customFormat="1" ht="43.5" customHeight="1">
      <c r="A33" s="65" t="s">
        <v>248</v>
      </c>
      <c r="B33" s="54" t="s">
        <v>57</v>
      </c>
      <c r="C33" s="55" t="s">
        <v>242</v>
      </c>
      <c r="D33" s="56" t="s">
        <v>1</v>
      </c>
      <c r="E33" s="57" t="s">
        <v>45</v>
      </c>
      <c r="F33" s="58">
        <v>25</v>
      </c>
      <c r="G33" s="59"/>
      <c r="H33" s="60">
        <f>ROUND(G33,2)*F33</f>
        <v>0</v>
      </c>
      <c r="J33" s="72"/>
      <c r="M33" s="73"/>
      <c r="N33" s="73"/>
      <c r="O33" s="73"/>
    </row>
    <row r="34" spans="1:15" s="74" customFormat="1" ht="30" customHeight="1">
      <c r="A34" s="65" t="s">
        <v>60</v>
      </c>
      <c r="B34" s="69" t="s">
        <v>299</v>
      </c>
      <c r="C34" s="55" t="s">
        <v>61</v>
      </c>
      <c r="D34" s="56" t="s">
        <v>249</v>
      </c>
      <c r="E34" s="57"/>
      <c r="F34" s="58"/>
      <c r="G34" s="70"/>
      <c r="H34" s="60"/>
      <c r="J34" s="72"/>
      <c r="M34" s="73"/>
      <c r="N34" s="73"/>
      <c r="O34" s="73"/>
    </row>
    <row r="35" spans="1:15" s="74" customFormat="1" ht="30" customHeight="1">
      <c r="A35" s="65" t="s">
        <v>62</v>
      </c>
      <c r="B35" s="54" t="s">
        <v>46</v>
      </c>
      <c r="C35" s="55" t="s">
        <v>63</v>
      </c>
      <c r="D35" s="56" t="s">
        <v>1</v>
      </c>
      <c r="E35" s="57" t="s">
        <v>52</v>
      </c>
      <c r="F35" s="58">
        <v>700</v>
      </c>
      <c r="G35" s="59"/>
      <c r="H35" s="60">
        <f>ROUND(G35,2)*F35</f>
        <v>0</v>
      </c>
      <c r="J35" s="72"/>
      <c r="M35" s="73"/>
      <c r="N35" s="73"/>
      <c r="O35" s="73"/>
    </row>
    <row r="36" spans="1:15" s="74" customFormat="1" ht="30" customHeight="1">
      <c r="A36" s="65" t="s">
        <v>64</v>
      </c>
      <c r="B36" s="69" t="s">
        <v>328</v>
      </c>
      <c r="C36" s="55" t="s">
        <v>65</v>
      </c>
      <c r="D36" s="56" t="s">
        <v>249</v>
      </c>
      <c r="E36" s="57"/>
      <c r="F36" s="58"/>
      <c r="G36" s="70"/>
      <c r="H36" s="60"/>
      <c r="J36" s="72"/>
      <c r="M36" s="73"/>
      <c r="N36" s="73"/>
      <c r="O36" s="73"/>
    </row>
    <row r="37" spans="1:15" s="74" customFormat="1" ht="30" customHeight="1">
      <c r="A37" s="65" t="s">
        <v>66</v>
      </c>
      <c r="B37" s="54" t="s">
        <v>46</v>
      </c>
      <c r="C37" s="55" t="s">
        <v>67</v>
      </c>
      <c r="D37" s="56" t="s">
        <v>1</v>
      </c>
      <c r="E37" s="57" t="s">
        <v>52</v>
      </c>
      <c r="F37" s="58">
        <v>3300</v>
      </c>
      <c r="G37" s="59"/>
      <c r="H37" s="60">
        <f>ROUND(G37,2)*F37</f>
        <v>0</v>
      </c>
      <c r="J37" s="72"/>
      <c r="M37" s="73"/>
      <c r="N37" s="73"/>
      <c r="O37" s="73"/>
    </row>
    <row r="38" spans="1:15" s="71" customFormat="1" ht="43.5" customHeight="1">
      <c r="A38" s="65" t="s">
        <v>250</v>
      </c>
      <c r="B38" s="69" t="s">
        <v>329</v>
      </c>
      <c r="C38" s="55" t="s">
        <v>251</v>
      </c>
      <c r="D38" s="56" t="s">
        <v>252</v>
      </c>
      <c r="E38" s="57"/>
      <c r="F38" s="58"/>
      <c r="G38" s="70"/>
      <c r="H38" s="60"/>
      <c r="J38" s="72"/>
      <c r="M38" s="73"/>
      <c r="N38" s="73"/>
      <c r="O38" s="73"/>
    </row>
    <row r="39" spans="1:15" s="74" customFormat="1" ht="30" customHeight="1">
      <c r="A39" s="65" t="s">
        <v>253</v>
      </c>
      <c r="B39" s="54" t="s">
        <v>46</v>
      </c>
      <c r="C39" s="55" t="s">
        <v>254</v>
      </c>
      <c r="D39" s="56" t="s">
        <v>1</v>
      </c>
      <c r="E39" s="57" t="s">
        <v>45</v>
      </c>
      <c r="F39" s="58">
        <v>135</v>
      </c>
      <c r="G39" s="59"/>
      <c r="H39" s="60">
        <f>ROUND(G39,2)*F39</f>
        <v>0</v>
      </c>
      <c r="J39" s="72"/>
      <c r="M39" s="73"/>
      <c r="N39" s="73"/>
      <c r="O39" s="73"/>
    </row>
    <row r="40" spans="1:15" s="74" customFormat="1" ht="30" customHeight="1">
      <c r="A40" s="65" t="s">
        <v>255</v>
      </c>
      <c r="B40" s="54" t="s">
        <v>57</v>
      </c>
      <c r="C40" s="55" t="s">
        <v>256</v>
      </c>
      <c r="D40" s="56" t="s">
        <v>1</v>
      </c>
      <c r="E40" s="57" t="s">
        <v>45</v>
      </c>
      <c r="F40" s="58">
        <v>170</v>
      </c>
      <c r="G40" s="59"/>
      <c r="H40" s="60">
        <f>ROUND(G40,2)*F40</f>
        <v>0</v>
      </c>
      <c r="J40" s="72"/>
      <c r="M40" s="73"/>
      <c r="N40" s="73"/>
      <c r="O40" s="73"/>
    </row>
    <row r="41" spans="1:15" s="74" customFormat="1" ht="30" customHeight="1">
      <c r="A41" s="65" t="s">
        <v>257</v>
      </c>
      <c r="B41" s="54" t="s">
        <v>76</v>
      </c>
      <c r="C41" s="55" t="s">
        <v>71</v>
      </c>
      <c r="D41" s="56" t="s">
        <v>1</v>
      </c>
      <c r="E41" s="57" t="s">
        <v>45</v>
      </c>
      <c r="F41" s="58">
        <v>4350</v>
      </c>
      <c r="G41" s="59"/>
      <c r="H41" s="60">
        <f>ROUND(G41,2)*F41</f>
        <v>0</v>
      </c>
      <c r="J41" s="72"/>
      <c r="M41" s="73"/>
      <c r="N41" s="73"/>
      <c r="O41" s="73"/>
    </row>
    <row r="42" spans="1:15" s="74" customFormat="1" ht="30" customHeight="1">
      <c r="A42" s="65" t="s">
        <v>258</v>
      </c>
      <c r="B42" s="54" t="s">
        <v>105</v>
      </c>
      <c r="C42" s="55" t="s">
        <v>259</v>
      </c>
      <c r="D42" s="56" t="s">
        <v>1</v>
      </c>
      <c r="E42" s="57" t="s">
        <v>45</v>
      </c>
      <c r="F42" s="58">
        <v>10</v>
      </c>
      <c r="G42" s="59"/>
      <c r="H42" s="60">
        <f>ROUND(G42,2)*F42</f>
        <v>0</v>
      </c>
      <c r="J42" s="72"/>
      <c r="M42" s="73"/>
      <c r="N42" s="73"/>
      <c r="O42" s="73"/>
    </row>
    <row r="43" spans="1:15" s="71" customFormat="1" ht="43.5" customHeight="1">
      <c r="A43" s="65" t="s">
        <v>68</v>
      </c>
      <c r="B43" s="69" t="s">
        <v>330</v>
      </c>
      <c r="C43" s="55" t="s">
        <v>69</v>
      </c>
      <c r="D43" s="56" t="s">
        <v>252</v>
      </c>
      <c r="E43" s="57"/>
      <c r="F43" s="58"/>
      <c r="G43" s="70"/>
      <c r="H43" s="60"/>
      <c r="J43" s="72"/>
      <c r="M43" s="73"/>
      <c r="N43" s="73"/>
      <c r="O43" s="73"/>
    </row>
    <row r="44" spans="1:15" s="74" customFormat="1" ht="30" customHeight="1">
      <c r="A44" s="65" t="s">
        <v>70</v>
      </c>
      <c r="B44" s="54" t="s">
        <v>363</v>
      </c>
      <c r="C44" s="55" t="s">
        <v>71</v>
      </c>
      <c r="D44" s="56" t="s">
        <v>72</v>
      </c>
      <c r="E44" s="57"/>
      <c r="F44" s="58"/>
      <c r="G44" s="70"/>
      <c r="H44" s="60"/>
      <c r="J44" s="72"/>
      <c r="M44" s="73"/>
      <c r="N44" s="73"/>
      <c r="O44" s="73"/>
    </row>
    <row r="45" spans="1:15" s="74" customFormat="1" ht="30" customHeight="1">
      <c r="A45" s="65" t="s">
        <v>116</v>
      </c>
      <c r="B45" s="61" t="s">
        <v>175</v>
      </c>
      <c r="C45" s="55" t="s">
        <v>260</v>
      </c>
      <c r="D45" s="56"/>
      <c r="E45" s="57" t="s">
        <v>45</v>
      </c>
      <c r="F45" s="58">
        <v>10</v>
      </c>
      <c r="G45" s="59"/>
      <c r="H45" s="60">
        <f>ROUND(G45,2)*F45</f>
        <v>0</v>
      </c>
      <c r="J45" s="72"/>
      <c r="M45" s="73"/>
      <c r="N45" s="73"/>
      <c r="O45" s="73"/>
    </row>
    <row r="46" spans="1:15" s="74" customFormat="1" ht="30" customHeight="1">
      <c r="A46" s="65" t="s">
        <v>73</v>
      </c>
      <c r="B46" s="61" t="s">
        <v>178</v>
      </c>
      <c r="C46" s="55" t="s">
        <v>261</v>
      </c>
      <c r="D46" s="56"/>
      <c r="E46" s="57" t="s">
        <v>45</v>
      </c>
      <c r="F46" s="58">
        <v>20</v>
      </c>
      <c r="G46" s="59"/>
      <c r="H46" s="60">
        <f>ROUND(G46,2)*F46</f>
        <v>0</v>
      </c>
      <c r="J46" s="72"/>
      <c r="M46" s="73"/>
      <c r="N46" s="73"/>
      <c r="O46" s="73"/>
    </row>
    <row r="47" spans="1:15" s="74" customFormat="1" ht="30" customHeight="1">
      <c r="A47" s="65" t="s">
        <v>74</v>
      </c>
      <c r="B47" s="61" t="s">
        <v>195</v>
      </c>
      <c r="C47" s="55" t="s">
        <v>262</v>
      </c>
      <c r="D47" s="56" t="s">
        <v>1</v>
      </c>
      <c r="E47" s="57" t="s">
        <v>45</v>
      </c>
      <c r="F47" s="58">
        <v>220</v>
      </c>
      <c r="G47" s="59"/>
      <c r="H47" s="60">
        <f>ROUND(G47,2)*F47</f>
        <v>0</v>
      </c>
      <c r="J47" s="72"/>
      <c r="M47" s="73"/>
      <c r="N47" s="73"/>
      <c r="O47" s="73"/>
    </row>
    <row r="48" spans="1:15" s="71" customFormat="1" ht="30" customHeight="1">
      <c r="A48" s="65" t="s">
        <v>263</v>
      </c>
      <c r="B48" s="69" t="s">
        <v>304</v>
      </c>
      <c r="C48" s="55" t="s">
        <v>264</v>
      </c>
      <c r="D48" s="56" t="s">
        <v>265</v>
      </c>
      <c r="E48" s="57"/>
      <c r="F48" s="58"/>
      <c r="G48" s="70"/>
      <c r="H48" s="60"/>
      <c r="J48" s="72"/>
      <c r="M48" s="73"/>
      <c r="N48" s="73"/>
      <c r="O48" s="73"/>
    </row>
    <row r="49" spans="1:15" s="74" customFormat="1" ht="30" customHeight="1">
      <c r="A49" s="65" t="s">
        <v>266</v>
      </c>
      <c r="B49" s="54" t="s">
        <v>46</v>
      </c>
      <c r="C49" s="55" t="s">
        <v>312</v>
      </c>
      <c r="D49" s="56" t="s">
        <v>1</v>
      </c>
      <c r="E49" s="57" t="s">
        <v>75</v>
      </c>
      <c r="F49" s="58">
        <v>1300</v>
      </c>
      <c r="G49" s="59"/>
      <c r="H49" s="60">
        <f>ROUND(G49,2)*F49</f>
        <v>0</v>
      </c>
      <c r="J49" s="72"/>
      <c r="M49" s="73"/>
      <c r="N49" s="73"/>
      <c r="O49" s="73"/>
    </row>
    <row r="50" spans="1:15" s="74" customFormat="1" ht="30" customHeight="1">
      <c r="A50" s="65" t="s">
        <v>77</v>
      </c>
      <c r="B50" s="69" t="s">
        <v>307</v>
      </c>
      <c r="C50" s="55" t="s">
        <v>78</v>
      </c>
      <c r="D50" s="56" t="s">
        <v>265</v>
      </c>
      <c r="E50" s="57"/>
      <c r="F50" s="58"/>
      <c r="G50" s="70"/>
      <c r="H50" s="60"/>
      <c r="J50" s="72"/>
      <c r="M50" s="73"/>
      <c r="N50" s="73"/>
      <c r="O50" s="73"/>
    </row>
    <row r="51" spans="1:15" s="74" customFormat="1" ht="30" customHeight="1">
      <c r="A51" s="65" t="s">
        <v>79</v>
      </c>
      <c r="B51" s="54" t="s">
        <v>46</v>
      </c>
      <c r="C51" s="55" t="s">
        <v>311</v>
      </c>
      <c r="D51" s="56" t="s">
        <v>267</v>
      </c>
      <c r="E51" s="57"/>
      <c r="F51" s="58"/>
      <c r="G51" s="60"/>
      <c r="H51" s="60"/>
      <c r="J51" s="72"/>
      <c r="M51" s="73"/>
      <c r="N51" s="73"/>
      <c r="O51" s="73"/>
    </row>
    <row r="52" spans="1:15" s="74" customFormat="1" ht="30" customHeight="1">
      <c r="A52" s="65" t="s">
        <v>117</v>
      </c>
      <c r="B52" s="61" t="s">
        <v>175</v>
      </c>
      <c r="C52" s="55" t="s">
        <v>268</v>
      </c>
      <c r="D52" s="56"/>
      <c r="E52" s="57" t="s">
        <v>75</v>
      </c>
      <c r="F52" s="58">
        <v>10</v>
      </c>
      <c r="G52" s="59"/>
      <c r="H52" s="60">
        <f>ROUND(G52,2)*F52</f>
        <v>0</v>
      </c>
      <c r="J52" s="72"/>
      <c r="M52" s="73"/>
      <c r="N52" s="73"/>
      <c r="O52" s="73"/>
    </row>
    <row r="53" spans="1:15" s="74" customFormat="1" ht="30" customHeight="1">
      <c r="A53" s="65" t="s">
        <v>80</v>
      </c>
      <c r="B53" s="61" t="s">
        <v>178</v>
      </c>
      <c r="C53" s="55" t="s">
        <v>269</v>
      </c>
      <c r="D53" s="56"/>
      <c r="E53" s="57" t="s">
        <v>75</v>
      </c>
      <c r="F53" s="58">
        <v>60</v>
      </c>
      <c r="G53" s="59"/>
      <c r="H53" s="60">
        <f>ROUND(G53,2)*F53</f>
        <v>0</v>
      </c>
      <c r="J53" s="72"/>
      <c r="M53" s="73"/>
      <c r="N53" s="73"/>
      <c r="O53" s="73"/>
    </row>
    <row r="54" spans="1:15" s="74" customFormat="1" ht="30" customHeight="1">
      <c r="A54" s="65" t="s">
        <v>270</v>
      </c>
      <c r="B54" s="61" t="s">
        <v>234</v>
      </c>
      <c r="C54" s="55" t="s">
        <v>271</v>
      </c>
      <c r="D54" s="56" t="s">
        <v>1</v>
      </c>
      <c r="E54" s="57" t="s">
        <v>75</v>
      </c>
      <c r="F54" s="58">
        <v>30</v>
      </c>
      <c r="G54" s="59"/>
      <c r="H54" s="60">
        <f>ROUND(G54,2)*F54</f>
        <v>0</v>
      </c>
      <c r="J54" s="72"/>
      <c r="M54" s="73"/>
      <c r="N54" s="73"/>
      <c r="O54" s="73"/>
    </row>
    <row r="55" spans="1:15" s="74" customFormat="1" ht="30" customHeight="1">
      <c r="A55" s="65" t="s">
        <v>272</v>
      </c>
      <c r="B55" s="54" t="s">
        <v>57</v>
      </c>
      <c r="C55" s="55" t="s">
        <v>364</v>
      </c>
      <c r="D55" s="56" t="s">
        <v>225</v>
      </c>
      <c r="E55" s="57" t="s">
        <v>75</v>
      </c>
      <c r="F55" s="58">
        <v>35</v>
      </c>
      <c r="G55" s="59"/>
      <c r="H55" s="60">
        <f>ROUND(G55,2)*F55</f>
        <v>0</v>
      </c>
      <c r="J55" s="72"/>
      <c r="M55" s="73"/>
      <c r="N55" s="73"/>
      <c r="O55" s="73"/>
    </row>
    <row r="56" spans="1:15" s="74" customFormat="1" ht="43.5" customHeight="1">
      <c r="A56" s="65" t="s">
        <v>83</v>
      </c>
      <c r="B56" s="69" t="s">
        <v>331</v>
      </c>
      <c r="C56" s="55" t="s">
        <v>84</v>
      </c>
      <c r="D56" s="56" t="s">
        <v>232</v>
      </c>
      <c r="E56" s="63"/>
      <c r="F56" s="58"/>
      <c r="G56" s="70"/>
      <c r="H56" s="60"/>
      <c r="J56" s="72"/>
      <c r="M56" s="73"/>
      <c r="N56" s="73"/>
      <c r="O56" s="73"/>
    </row>
    <row r="57" spans="1:15" s="74" customFormat="1" ht="30" customHeight="1">
      <c r="A57" s="65" t="s">
        <v>85</v>
      </c>
      <c r="B57" s="54" t="s">
        <v>46</v>
      </c>
      <c r="C57" s="55" t="s">
        <v>86</v>
      </c>
      <c r="D57" s="56"/>
      <c r="E57" s="57"/>
      <c r="F57" s="58"/>
      <c r="G57" s="70"/>
      <c r="H57" s="60"/>
      <c r="J57" s="72"/>
      <c r="M57" s="73"/>
      <c r="N57" s="73"/>
      <c r="O57" s="73"/>
    </row>
    <row r="58" spans="1:15" s="74" customFormat="1" ht="30" customHeight="1">
      <c r="A58" s="65" t="s">
        <v>87</v>
      </c>
      <c r="B58" s="61" t="s">
        <v>175</v>
      </c>
      <c r="C58" s="55" t="s">
        <v>233</v>
      </c>
      <c r="D58" s="56"/>
      <c r="E58" s="57" t="s">
        <v>47</v>
      </c>
      <c r="F58" s="58">
        <v>3750</v>
      </c>
      <c r="G58" s="59"/>
      <c r="H58" s="60">
        <f>ROUND(G58,2)*F58</f>
        <v>0</v>
      </c>
      <c r="J58" s="72"/>
      <c r="M58" s="73"/>
      <c r="N58" s="73"/>
      <c r="O58" s="73"/>
    </row>
    <row r="59" spans="1:15" s="74" customFormat="1" ht="30" customHeight="1">
      <c r="A59" s="65" t="s">
        <v>118</v>
      </c>
      <c r="B59" s="54" t="s">
        <v>57</v>
      </c>
      <c r="C59" s="55" t="s">
        <v>119</v>
      </c>
      <c r="D59" s="56"/>
      <c r="E59" s="57"/>
      <c r="F59" s="58"/>
      <c r="G59" s="70"/>
      <c r="H59" s="60"/>
      <c r="J59" s="72"/>
      <c r="M59" s="73"/>
      <c r="N59" s="73"/>
      <c r="O59" s="73"/>
    </row>
    <row r="60" spans="1:15" s="74" customFormat="1" ht="30" customHeight="1">
      <c r="A60" s="65" t="s">
        <v>120</v>
      </c>
      <c r="B60" s="61" t="s">
        <v>175</v>
      </c>
      <c r="C60" s="55" t="s">
        <v>233</v>
      </c>
      <c r="D60" s="56"/>
      <c r="E60" s="57" t="s">
        <v>47</v>
      </c>
      <c r="F60" s="58">
        <v>230</v>
      </c>
      <c r="G60" s="59"/>
      <c r="H60" s="60">
        <f>ROUND(G60,2)*F60</f>
        <v>0</v>
      </c>
      <c r="J60" s="72"/>
      <c r="M60" s="73"/>
      <c r="N60" s="73"/>
      <c r="O60" s="73"/>
    </row>
    <row r="61" spans="1:15" s="76" customFormat="1" ht="30" customHeight="1">
      <c r="A61" s="65" t="s">
        <v>273</v>
      </c>
      <c r="B61" s="69" t="s">
        <v>332</v>
      </c>
      <c r="C61" s="55" t="s">
        <v>274</v>
      </c>
      <c r="D61" s="56" t="s">
        <v>275</v>
      </c>
      <c r="E61" s="57"/>
      <c r="F61" s="58"/>
      <c r="G61" s="70"/>
      <c r="H61" s="60"/>
      <c r="J61" s="72"/>
      <c r="M61" s="73"/>
      <c r="N61" s="73"/>
      <c r="O61" s="73"/>
    </row>
    <row r="62" spans="1:15" s="94" customFormat="1" ht="30" customHeight="1">
      <c r="A62" s="65" t="s">
        <v>276</v>
      </c>
      <c r="B62" s="54" t="s">
        <v>46</v>
      </c>
      <c r="C62" s="55" t="s">
        <v>277</v>
      </c>
      <c r="D62" s="56" t="s">
        <v>1</v>
      </c>
      <c r="E62" s="57" t="s">
        <v>45</v>
      </c>
      <c r="F62" s="58">
        <v>750</v>
      </c>
      <c r="G62" s="59"/>
      <c r="H62" s="60">
        <f aca="true" t="shared" si="0" ref="H62:H68">ROUND(G62,2)*F62</f>
        <v>0</v>
      </c>
      <c r="J62" s="72"/>
      <c r="M62" s="73"/>
      <c r="N62" s="73"/>
      <c r="O62" s="73"/>
    </row>
    <row r="63" spans="1:15" s="94" customFormat="1" ht="30" customHeight="1">
      <c r="A63" s="65" t="s">
        <v>278</v>
      </c>
      <c r="B63" s="54" t="s">
        <v>57</v>
      </c>
      <c r="C63" s="55" t="s">
        <v>279</v>
      </c>
      <c r="D63" s="56" t="s">
        <v>1</v>
      </c>
      <c r="E63" s="57" t="s">
        <v>45</v>
      </c>
      <c r="F63" s="58">
        <v>12000</v>
      </c>
      <c r="G63" s="59"/>
      <c r="H63" s="60">
        <f t="shared" si="0"/>
        <v>0</v>
      </c>
      <c r="J63" s="72"/>
      <c r="M63" s="73"/>
      <c r="N63" s="73"/>
      <c r="O63" s="73"/>
    </row>
    <row r="64" spans="1:15" s="94" customFormat="1" ht="30" customHeight="1">
      <c r="A64" s="65" t="s">
        <v>280</v>
      </c>
      <c r="B64" s="54" t="s">
        <v>76</v>
      </c>
      <c r="C64" s="55" t="s">
        <v>281</v>
      </c>
      <c r="D64" s="56" t="s">
        <v>1</v>
      </c>
      <c r="E64" s="57" t="s">
        <v>45</v>
      </c>
      <c r="F64" s="58">
        <v>100</v>
      </c>
      <c r="G64" s="59"/>
      <c r="H64" s="60">
        <f t="shared" si="0"/>
        <v>0</v>
      </c>
      <c r="J64" s="72"/>
      <c r="M64" s="73"/>
      <c r="N64" s="73"/>
      <c r="O64" s="73"/>
    </row>
    <row r="65" spans="1:15" s="74" customFormat="1" ht="30" customHeight="1">
      <c r="A65" s="65"/>
      <c r="B65" s="69" t="s">
        <v>333</v>
      </c>
      <c r="C65" s="55" t="s">
        <v>411</v>
      </c>
      <c r="D65" s="98" t="s">
        <v>428</v>
      </c>
      <c r="E65" s="57" t="s">
        <v>75</v>
      </c>
      <c r="F65" s="122">
        <v>1300</v>
      </c>
      <c r="G65" s="59"/>
      <c r="H65" s="60">
        <f t="shared" si="0"/>
        <v>0</v>
      </c>
      <c r="J65" s="72"/>
      <c r="M65" s="73"/>
      <c r="N65" s="73"/>
      <c r="O65" s="73"/>
    </row>
    <row r="66" spans="1:15" s="74" customFormat="1" ht="30" customHeight="1">
      <c r="A66" s="65"/>
      <c r="B66" s="69" t="s">
        <v>334</v>
      </c>
      <c r="C66" s="55" t="s">
        <v>310</v>
      </c>
      <c r="D66" s="98" t="s">
        <v>429</v>
      </c>
      <c r="E66" s="57" t="s">
        <v>75</v>
      </c>
      <c r="F66" s="122">
        <v>500</v>
      </c>
      <c r="G66" s="59"/>
      <c r="H66" s="60">
        <f t="shared" si="0"/>
        <v>0</v>
      </c>
      <c r="J66" s="72"/>
      <c r="M66" s="73"/>
      <c r="N66" s="73"/>
      <c r="O66" s="73"/>
    </row>
    <row r="67" spans="1:15" s="74" customFormat="1" ht="30" customHeight="1">
      <c r="A67" s="65"/>
      <c r="B67" s="69" t="s">
        <v>335</v>
      </c>
      <c r="C67" s="55" t="s">
        <v>282</v>
      </c>
      <c r="D67" s="98" t="s">
        <v>430</v>
      </c>
      <c r="E67" s="57" t="s">
        <v>45</v>
      </c>
      <c r="F67" s="122">
        <v>200</v>
      </c>
      <c r="G67" s="59"/>
      <c r="H67" s="60">
        <f t="shared" si="0"/>
        <v>0</v>
      </c>
      <c r="J67" s="72"/>
      <c r="M67" s="73"/>
      <c r="N67" s="73"/>
      <c r="O67" s="73"/>
    </row>
    <row r="68" spans="1:15" s="74" customFormat="1" ht="30" customHeight="1">
      <c r="A68" s="65"/>
      <c r="B68" s="69" t="s">
        <v>336</v>
      </c>
      <c r="C68" s="55" t="s">
        <v>283</v>
      </c>
      <c r="D68" s="98" t="s">
        <v>430</v>
      </c>
      <c r="E68" s="57" t="s">
        <v>47</v>
      </c>
      <c r="F68" s="122">
        <v>50</v>
      </c>
      <c r="G68" s="59"/>
      <c r="H68" s="60">
        <f t="shared" si="0"/>
        <v>0</v>
      </c>
      <c r="J68" s="72"/>
      <c r="M68" s="73"/>
      <c r="N68" s="73"/>
      <c r="O68" s="73"/>
    </row>
    <row r="69" spans="1:8" ht="36" customHeight="1">
      <c r="A69" s="18"/>
      <c r="C69" s="31" t="s">
        <v>15</v>
      </c>
      <c r="D69" s="10"/>
      <c r="E69" s="8"/>
      <c r="F69" s="10"/>
      <c r="G69" s="18"/>
      <c r="H69" s="21"/>
    </row>
    <row r="70" spans="1:15" s="71" customFormat="1" ht="43.5" customHeight="1">
      <c r="A70" s="67" t="s">
        <v>88</v>
      </c>
      <c r="B70" s="69" t="s">
        <v>337</v>
      </c>
      <c r="C70" s="55" t="s">
        <v>89</v>
      </c>
      <c r="D70" s="56" t="s">
        <v>208</v>
      </c>
      <c r="E70" s="57"/>
      <c r="F70" s="62"/>
      <c r="G70" s="70"/>
      <c r="H70" s="66"/>
      <c r="J70" s="72"/>
      <c r="M70" s="73"/>
      <c r="N70" s="73"/>
      <c r="O70" s="73"/>
    </row>
    <row r="71" spans="1:15" s="71" customFormat="1" ht="43.5" customHeight="1">
      <c r="A71" s="67" t="s">
        <v>209</v>
      </c>
      <c r="B71" s="54" t="s">
        <v>46</v>
      </c>
      <c r="C71" s="55" t="s">
        <v>210</v>
      </c>
      <c r="D71" s="56" t="s">
        <v>1</v>
      </c>
      <c r="E71" s="57" t="s">
        <v>45</v>
      </c>
      <c r="F71" s="62">
        <v>3500</v>
      </c>
      <c r="G71" s="59"/>
      <c r="H71" s="66">
        <f>ROUND(G71,2)*F71</f>
        <v>0</v>
      </c>
      <c r="J71" s="72"/>
      <c r="M71" s="73"/>
      <c r="N71" s="73"/>
      <c r="O71" s="73"/>
    </row>
    <row r="72" spans="1:15" s="71" customFormat="1" ht="43.5" customHeight="1">
      <c r="A72" s="67" t="s">
        <v>211</v>
      </c>
      <c r="B72" s="54" t="s">
        <v>57</v>
      </c>
      <c r="C72" s="55" t="s">
        <v>212</v>
      </c>
      <c r="D72" s="56" t="s">
        <v>213</v>
      </c>
      <c r="E72" s="57" t="s">
        <v>45</v>
      </c>
      <c r="F72" s="62">
        <v>715</v>
      </c>
      <c r="G72" s="59"/>
      <c r="H72" s="66">
        <f>ROUND(G72,2)*F72</f>
        <v>0</v>
      </c>
      <c r="J72" s="72"/>
      <c r="M72" s="73"/>
      <c r="N72" s="73"/>
      <c r="O72" s="73"/>
    </row>
    <row r="73" spans="1:15" s="71" customFormat="1" ht="43.5" customHeight="1">
      <c r="A73" s="67" t="s">
        <v>214</v>
      </c>
      <c r="B73" s="54" t="s">
        <v>76</v>
      </c>
      <c r="C73" s="55" t="s">
        <v>215</v>
      </c>
      <c r="D73" s="56" t="s">
        <v>216</v>
      </c>
      <c r="E73" s="57" t="s">
        <v>45</v>
      </c>
      <c r="F73" s="62">
        <v>42</v>
      </c>
      <c r="G73" s="59"/>
      <c r="H73" s="66">
        <f>ROUND(G73,2)*F73</f>
        <v>0</v>
      </c>
      <c r="J73" s="72"/>
      <c r="M73" s="73"/>
      <c r="N73" s="73"/>
      <c r="O73" s="73"/>
    </row>
    <row r="74" spans="1:15" s="71" customFormat="1" ht="43.5" customHeight="1">
      <c r="A74" s="67" t="s">
        <v>217</v>
      </c>
      <c r="B74" s="54" t="s">
        <v>105</v>
      </c>
      <c r="C74" s="55" t="s">
        <v>218</v>
      </c>
      <c r="D74" s="56" t="s">
        <v>219</v>
      </c>
      <c r="E74" s="57" t="s">
        <v>45</v>
      </c>
      <c r="F74" s="62">
        <v>100</v>
      </c>
      <c r="G74" s="59"/>
      <c r="H74" s="66">
        <f>ROUND(G74,2)*F74</f>
        <v>0</v>
      </c>
      <c r="J74" s="72"/>
      <c r="M74" s="73"/>
      <c r="N74" s="73"/>
      <c r="O74" s="73"/>
    </row>
    <row r="75" spans="1:15" s="71" customFormat="1" ht="43.5" customHeight="1">
      <c r="A75" s="67" t="s">
        <v>220</v>
      </c>
      <c r="B75" s="54" t="s">
        <v>111</v>
      </c>
      <c r="C75" s="55" t="s">
        <v>221</v>
      </c>
      <c r="D75" s="56" t="s">
        <v>222</v>
      </c>
      <c r="E75" s="57" t="s">
        <v>45</v>
      </c>
      <c r="F75" s="62">
        <v>24</v>
      </c>
      <c r="G75" s="59"/>
      <c r="H75" s="66">
        <f>ROUND(G75,2)*F75</f>
        <v>0</v>
      </c>
      <c r="J75" s="72"/>
      <c r="M75" s="73"/>
      <c r="N75" s="73"/>
      <c r="O75" s="73"/>
    </row>
    <row r="76" spans="1:15" s="71" customFormat="1" ht="43.5" customHeight="1">
      <c r="A76" s="67" t="s">
        <v>127</v>
      </c>
      <c r="B76" s="69" t="s">
        <v>338</v>
      </c>
      <c r="C76" s="55" t="s">
        <v>128</v>
      </c>
      <c r="D76" s="56" t="s">
        <v>208</v>
      </c>
      <c r="E76" s="57"/>
      <c r="F76" s="62"/>
      <c r="G76" s="70"/>
      <c r="H76" s="66"/>
      <c r="J76" s="72"/>
      <c r="M76" s="73"/>
      <c r="N76" s="73"/>
      <c r="O76" s="73"/>
    </row>
    <row r="77" spans="1:15" s="71" customFormat="1" ht="54.75" customHeight="1">
      <c r="A77" s="67" t="s">
        <v>223</v>
      </c>
      <c r="B77" s="54" t="s">
        <v>46</v>
      </c>
      <c r="C77" s="55" t="s">
        <v>419</v>
      </c>
      <c r="D77" s="56"/>
      <c r="E77" s="57" t="s">
        <v>45</v>
      </c>
      <c r="F77" s="62">
        <v>25</v>
      </c>
      <c r="G77" s="59"/>
      <c r="H77" s="66">
        <f>ROUND(G77,2)*F77</f>
        <v>0</v>
      </c>
      <c r="J77" s="72"/>
      <c r="M77" s="73"/>
      <c r="N77" s="73"/>
      <c r="O77" s="73"/>
    </row>
    <row r="78" spans="1:15" s="71" customFormat="1" ht="54.75" customHeight="1">
      <c r="A78" s="67" t="s">
        <v>223</v>
      </c>
      <c r="B78" s="54" t="s">
        <v>57</v>
      </c>
      <c r="C78" s="55" t="s">
        <v>418</v>
      </c>
      <c r="D78" s="56"/>
      <c r="E78" s="57" t="s">
        <v>45</v>
      </c>
      <c r="F78" s="62">
        <v>200</v>
      </c>
      <c r="G78" s="59"/>
      <c r="H78" s="66">
        <f>ROUND(G78,2)*F78</f>
        <v>0</v>
      </c>
      <c r="J78" s="72"/>
      <c r="M78" s="73"/>
      <c r="N78" s="73"/>
      <c r="O78" s="73"/>
    </row>
    <row r="79" spans="1:15" s="71" customFormat="1" ht="43.5" customHeight="1">
      <c r="A79" s="67" t="s">
        <v>90</v>
      </c>
      <c r="B79" s="69" t="s">
        <v>451</v>
      </c>
      <c r="C79" s="55" t="s">
        <v>91</v>
      </c>
      <c r="D79" s="56" t="s">
        <v>208</v>
      </c>
      <c r="E79" s="57"/>
      <c r="F79" s="62"/>
      <c r="G79" s="70"/>
      <c r="H79" s="66"/>
      <c r="J79" s="72"/>
      <c r="M79" s="73"/>
      <c r="N79" s="73"/>
      <c r="O79" s="73"/>
    </row>
    <row r="80" spans="1:15" s="74" customFormat="1" ht="43.5" customHeight="1">
      <c r="A80" s="67" t="s">
        <v>121</v>
      </c>
      <c r="B80" s="54" t="s">
        <v>46</v>
      </c>
      <c r="C80" s="55" t="s">
        <v>461</v>
      </c>
      <c r="D80" s="56" t="s">
        <v>81</v>
      </c>
      <c r="E80" s="57" t="s">
        <v>75</v>
      </c>
      <c r="F80" s="58">
        <v>1530</v>
      </c>
      <c r="G80" s="59"/>
      <c r="H80" s="66">
        <f aca="true" t="shared" si="1" ref="H80:H85">ROUND(G80,2)*F80</f>
        <v>0</v>
      </c>
      <c r="J80" s="72"/>
      <c r="M80" s="73"/>
      <c r="N80" s="73"/>
      <c r="O80" s="73"/>
    </row>
    <row r="81" spans="1:15" s="74" customFormat="1" ht="43.5" customHeight="1">
      <c r="A81" s="67" t="s">
        <v>224</v>
      </c>
      <c r="B81" s="54" t="s">
        <v>57</v>
      </c>
      <c r="C81" s="55" t="s">
        <v>450</v>
      </c>
      <c r="D81" s="56" t="s">
        <v>225</v>
      </c>
      <c r="E81" s="57" t="s">
        <v>75</v>
      </c>
      <c r="F81" s="58">
        <v>300</v>
      </c>
      <c r="G81" s="59"/>
      <c r="H81" s="66">
        <f t="shared" si="1"/>
        <v>0</v>
      </c>
      <c r="J81" s="72"/>
      <c r="M81" s="73"/>
      <c r="N81" s="73"/>
      <c r="O81" s="73"/>
    </row>
    <row r="82" spans="1:15" s="74" customFormat="1" ht="43.5" customHeight="1">
      <c r="A82" s="67" t="s">
        <v>92</v>
      </c>
      <c r="B82" s="54" t="s">
        <v>76</v>
      </c>
      <c r="C82" s="55" t="s">
        <v>226</v>
      </c>
      <c r="D82" s="56" t="s">
        <v>227</v>
      </c>
      <c r="E82" s="57" t="s">
        <v>75</v>
      </c>
      <c r="F82" s="58">
        <v>122</v>
      </c>
      <c r="G82" s="59"/>
      <c r="H82" s="66">
        <f t="shared" si="1"/>
        <v>0</v>
      </c>
      <c r="J82" s="72"/>
      <c r="M82" s="73"/>
      <c r="N82" s="73"/>
      <c r="O82" s="73"/>
    </row>
    <row r="83" spans="1:15" s="71" customFormat="1" ht="43.5" customHeight="1">
      <c r="A83" s="67" t="s">
        <v>129</v>
      </c>
      <c r="B83" s="69" t="s">
        <v>339</v>
      </c>
      <c r="C83" s="55" t="s">
        <v>82</v>
      </c>
      <c r="D83" s="56" t="s">
        <v>208</v>
      </c>
      <c r="E83" s="57" t="s">
        <v>75</v>
      </c>
      <c r="F83" s="62">
        <v>500</v>
      </c>
      <c r="G83" s="59"/>
      <c r="H83" s="66">
        <f t="shared" si="1"/>
        <v>0</v>
      </c>
      <c r="J83" s="72"/>
      <c r="M83" s="73"/>
      <c r="N83" s="73"/>
      <c r="O83" s="73"/>
    </row>
    <row r="84" spans="1:14" ht="48.75" customHeight="1">
      <c r="A84" s="67"/>
      <c r="B84" s="111" t="s">
        <v>340</v>
      </c>
      <c r="C84" s="55" t="s">
        <v>469</v>
      </c>
      <c r="D84" s="56" t="s">
        <v>431</v>
      </c>
      <c r="E84" s="57" t="s">
        <v>45</v>
      </c>
      <c r="F84" s="58">
        <v>1100</v>
      </c>
      <c r="G84" s="59"/>
      <c r="H84" s="60">
        <f t="shared" si="1"/>
        <v>0</v>
      </c>
      <c r="I84" s="112"/>
      <c r="J84" s="72"/>
      <c r="K84" s="71"/>
      <c r="L84" s="71"/>
      <c r="M84" s="99"/>
      <c r="N84" s="64"/>
    </row>
    <row r="85" spans="1:15" s="71" customFormat="1" ht="30" customHeight="1">
      <c r="A85" s="67" t="s">
        <v>228</v>
      </c>
      <c r="B85" s="69" t="s">
        <v>341</v>
      </c>
      <c r="C85" s="55" t="s">
        <v>229</v>
      </c>
      <c r="D85" s="56" t="s">
        <v>230</v>
      </c>
      <c r="E85" s="57" t="s">
        <v>45</v>
      </c>
      <c r="F85" s="62">
        <v>1200</v>
      </c>
      <c r="G85" s="59"/>
      <c r="H85" s="66">
        <f t="shared" si="1"/>
        <v>0</v>
      </c>
      <c r="J85" s="72"/>
      <c r="M85" s="73"/>
      <c r="N85" s="73"/>
      <c r="O85" s="73"/>
    </row>
    <row r="86" spans="1:15" s="71" customFormat="1" ht="30" customHeight="1">
      <c r="A86" s="67" t="s">
        <v>441</v>
      </c>
      <c r="B86" s="69" t="s">
        <v>342</v>
      </c>
      <c r="C86" s="55" t="s">
        <v>442</v>
      </c>
      <c r="D86" s="56" t="s">
        <v>443</v>
      </c>
      <c r="E86" s="57" t="s">
        <v>45</v>
      </c>
      <c r="F86" s="62">
        <v>50</v>
      </c>
      <c r="G86" s="59"/>
      <c r="H86" s="60">
        <f>ROUND(G86,2)*F86</f>
        <v>0</v>
      </c>
      <c r="J86" s="72"/>
      <c r="M86" s="73"/>
      <c r="N86" s="73"/>
      <c r="O86" s="73"/>
    </row>
    <row r="87" spans="1:8" ht="36" customHeight="1">
      <c r="A87" s="18"/>
      <c r="B87" s="6"/>
      <c r="C87" s="31" t="s">
        <v>16</v>
      </c>
      <c r="D87" s="10"/>
      <c r="E87" s="9"/>
      <c r="F87" s="10"/>
      <c r="G87" s="18"/>
      <c r="H87" s="121"/>
    </row>
    <row r="88" spans="1:15" s="71" customFormat="1" ht="30" customHeight="1">
      <c r="A88" s="67" t="s">
        <v>93</v>
      </c>
      <c r="B88" s="69" t="s">
        <v>343</v>
      </c>
      <c r="C88" s="55" t="s">
        <v>94</v>
      </c>
      <c r="D88" s="56" t="s">
        <v>207</v>
      </c>
      <c r="E88" s="57" t="s">
        <v>75</v>
      </c>
      <c r="F88" s="62">
        <v>3000</v>
      </c>
      <c r="G88" s="59"/>
      <c r="H88" s="66">
        <f>ROUND(G88,2)*F88</f>
        <v>0</v>
      </c>
      <c r="J88" s="72"/>
      <c r="M88" s="73"/>
      <c r="N88" s="73"/>
      <c r="O88" s="73"/>
    </row>
    <row r="89" spans="1:8" ht="48" customHeight="1">
      <c r="A89" s="18"/>
      <c r="B89" s="6"/>
      <c r="C89" s="31" t="s">
        <v>17</v>
      </c>
      <c r="D89" s="10"/>
      <c r="E89" s="9"/>
      <c r="F89" s="10"/>
      <c r="G89" s="18"/>
      <c r="H89" s="21"/>
    </row>
    <row r="90" spans="1:15" s="71" customFormat="1" ht="30" customHeight="1">
      <c r="A90" s="67" t="s">
        <v>160</v>
      </c>
      <c r="B90" s="69" t="s">
        <v>344</v>
      </c>
      <c r="C90" s="55" t="s">
        <v>161</v>
      </c>
      <c r="D90" s="56" t="s">
        <v>149</v>
      </c>
      <c r="E90" s="57"/>
      <c r="F90" s="62"/>
      <c r="G90" s="70"/>
      <c r="H90" s="66"/>
      <c r="I90" s="78"/>
      <c r="J90" s="72"/>
      <c r="M90" s="73"/>
      <c r="N90" s="73"/>
      <c r="O90" s="73"/>
    </row>
    <row r="91" spans="1:15" s="71" customFormat="1" ht="30" customHeight="1">
      <c r="A91" s="67" t="s">
        <v>162</v>
      </c>
      <c r="B91" s="54" t="s">
        <v>46</v>
      </c>
      <c r="C91" s="55" t="s">
        <v>163</v>
      </c>
      <c r="D91" s="56"/>
      <c r="E91" s="57" t="s">
        <v>52</v>
      </c>
      <c r="F91" s="62">
        <v>8</v>
      </c>
      <c r="G91" s="59"/>
      <c r="H91" s="66">
        <f>ROUND(G91,2)*F91</f>
        <v>0</v>
      </c>
      <c r="J91" s="72"/>
      <c r="M91" s="73"/>
      <c r="N91" s="73"/>
      <c r="O91" s="73"/>
    </row>
    <row r="92" spans="1:26" s="87" customFormat="1" ht="43.5" customHeight="1">
      <c r="A92" s="79" t="s">
        <v>164</v>
      </c>
      <c r="B92" s="69" t="s">
        <v>345</v>
      </c>
      <c r="C92" s="80" t="s">
        <v>165</v>
      </c>
      <c r="D92" s="81" t="s">
        <v>149</v>
      </c>
      <c r="E92" s="82"/>
      <c r="F92" s="62"/>
      <c r="G92" s="70"/>
      <c r="H92" s="66"/>
      <c r="I92" s="75"/>
      <c r="J92" s="83"/>
      <c r="K92" s="83"/>
      <c r="L92" s="84"/>
      <c r="M92" s="83"/>
      <c r="N92" s="83"/>
      <c r="O92" s="84"/>
      <c r="P92" s="83"/>
      <c r="Q92" s="83"/>
      <c r="R92" s="84"/>
      <c r="S92" s="85"/>
      <c r="T92" s="84"/>
      <c r="U92" s="86"/>
      <c r="V92" s="86"/>
      <c r="W92" s="86"/>
      <c r="X92" s="86"/>
      <c r="Y92" s="86"/>
      <c r="Z92" s="86"/>
    </row>
    <row r="93" spans="1:26" s="93" customFormat="1" ht="30" customHeight="1">
      <c r="A93" s="67" t="s">
        <v>166</v>
      </c>
      <c r="B93" s="88" t="s">
        <v>46</v>
      </c>
      <c r="C93" s="80" t="s">
        <v>163</v>
      </c>
      <c r="D93" s="81"/>
      <c r="E93" s="82" t="s">
        <v>52</v>
      </c>
      <c r="F93" s="62">
        <v>5</v>
      </c>
      <c r="G93" s="59"/>
      <c r="H93" s="66">
        <f>ROUND(G93,2)*F93</f>
        <v>0</v>
      </c>
      <c r="I93" s="75"/>
      <c r="J93" s="89"/>
      <c r="K93" s="89"/>
      <c r="L93" s="90"/>
      <c r="M93" s="89"/>
      <c r="N93" s="89"/>
      <c r="O93" s="90"/>
      <c r="P93" s="89"/>
      <c r="Q93" s="89"/>
      <c r="R93" s="90"/>
      <c r="S93" s="91"/>
      <c r="T93" s="90"/>
      <c r="U93" s="92"/>
      <c r="V93" s="92"/>
      <c r="W93" s="92"/>
      <c r="X93" s="92"/>
      <c r="Y93" s="92"/>
      <c r="Z93" s="92"/>
    </row>
    <row r="94" spans="1:15" s="94" customFormat="1" ht="30" customHeight="1">
      <c r="A94" s="67" t="s">
        <v>167</v>
      </c>
      <c r="B94" s="69" t="s">
        <v>452</v>
      </c>
      <c r="C94" s="55" t="s">
        <v>168</v>
      </c>
      <c r="D94" s="56" t="s">
        <v>149</v>
      </c>
      <c r="E94" s="57"/>
      <c r="F94" s="62"/>
      <c r="G94" s="70"/>
      <c r="H94" s="66"/>
      <c r="I94" s="78"/>
      <c r="J94" s="72"/>
      <c r="M94" s="73"/>
      <c r="N94" s="73"/>
      <c r="O94" s="73"/>
    </row>
    <row r="95" spans="1:15" s="94" customFormat="1" ht="30" customHeight="1">
      <c r="A95" s="67" t="s">
        <v>169</v>
      </c>
      <c r="B95" s="54" t="s">
        <v>46</v>
      </c>
      <c r="C95" s="55" t="s">
        <v>368</v>
      </c>
      <c r="D95" s="56"/>
      <c r="E95" s="57"/>
      <c r="F95" s="62"/>
      <c r="G95" s="70"/>
      <c r="H95" s="66"/>
      <c r="I95" s="78"/>
      <c r="J95" s="72"/>
      <c r="M95" s="73"/>
      <c r="N95" s="73"/>
      <c r="O95" s="73"/>
    </row>
    <row r="96" spans="1:15" s="94" customFormat="1" ht="35.25" customHeight="1">
      <c r="A96" s="67" t="s">
        <v>171</v>
      </c>
      <c r="B96" s="61" t="s">
        <v>175</v>
      </c>
      <c r="C96" s="55" t="s">
        <v>463</v>
      </c>
      <c r="D96" s="56"/>
      <c r="E96" s="57" t="s">
        <v>75</v>
      </c>
      <c r="F96" s="62">
        <v>110</v>
      </c>
      <c r="G96" s="59"/>
      <c r="H96" s="66">
        <f>ROUND(G96,2)*F96</f>
        <v>0</v>
      </c>
      <c r="I96" s="78"/>
      <c r="J96" s="72"/>
      <c r="M96" s="73"/>
      <c r="N96" s="73"/>
      <c r="O96" s="73"/>
    </row>
    <row r="97" spans="1:15" s="94" customFormat="1" ht="30" customHeight="1">
      <c r="A97" s="67" t="s">
        <v>169</v>
      </c>
      <c r="B97" s="54" t="s">
        <v>57</v>
      </c>
      <c r="C97" s="55" t="s">
        <v>313</v>
      </c>
      <c r="D97" s="56"/>
      <c r="E97" s="57"/>
      <c r="F97" s="62"/>
      <c r="G97" s="70"/>
      <c r="H97" s="66"/>
      <c r="J97" s="72"/>
      <c r="M97" s="73"/>
      <c r="N97" s="73"/>
      <c r="O97" s="73"/>
    </row>
    <row r="98" spans="1:15" s="94" customFormat="1" ht="43.5" customHeight="1">
      <c r="A98" s="67" t="s">
        <v>170</v>
      </c>
      <c r="B98" s="61" t="s">
        <v>175</v>
      </c>
      <c r="C98" s="55" t="s">
        <v>464</v>
      </c>
      <c r="D98" s="56"/>
      <c r="E98" s="57" t="s">
        <v>75</v>
      </c>
      <c r="F98" s="62">
        <v>18</v>
      </c>
      <c r="G98" s="59"/>
      <c r="H98" s="66">
        <f>ROUND(G98,2)*F98</f>
        <v>0</v>
      </c>
      <c r="I98" s="95"/>
      <c r="J98" s="72"/>
      <c r="M98" s="73"/>
      <c r="N98" s="73"/>
      <c r="O98" s="73"/>
    </row>
    <row r="99" spans="1:15" s="94" customFormat="1" ht="43.5" customHeight="1">
      <c r="A99" s="67" t="s">
        <v>171</v>
      </c>
      <c r="B99" s="61" t="s">
        <v>178</v>
      </c>
      <c r="C99" s="55" t="s">
        <v>463</v>
      </c>
      <c r="D99" s="56"/>
      <c r="E99" s="57" t="s">
        <v>75</v>
      </c>
      <c r="F99" s="62">
        <v>110</v>
      </c>
      <c r="G99" s="59"/>
      <c r="H99" s="66">
        <f>ROUND(G99,2)*F99</f>
        <v>0</v>
      </c>
      <c r="J99" s="72"/>
      <c r="M99" s="73"/>
      <c r="N99" s="73"/>
      <c r="O99" s="73"/>
    </row>
    <row r="100" spans="1:15" s="94" customFormat="1" ht="30" customHeight="1">
      <c r="A100" s="67" t="s">
        <v>172</v>
      </c>
      <c r="B100" s="69" t="s">
        <v>346</v>
      </c>
      <c r="C100" s="55" t="s">
        <v>173</v>
      </c>
      <c r="D100" s="56" t="s">
        <v>149</v>
      </c>
      <c r="E100" s="57"/>
      <c r="F100" s="62"/>
      <c r="G100" s="70"/>
      <c r="H100" s="66"/>
      <c r="I100" s="78"/>
      <c r="J100" s="72"/>
      <c r="M100" s="73"/>
      <c r="N100" s="73"/>
      <c r="O100" s="73"/>
    </row>
    <row r="101" spans="1:15" s="94" customFormat="1" ht="30" customHeight="1">
      <c r="A101" s="67" t="s">
        <v>174</v>
      </c>
      <c r="B101" s="54" t="s">
        <v>46</v>
      </c>
      <c r="C101" s="55" t="s">
        <v>365</v>
      </c>
      <c r="D101" s="56"/>
      <c r="E101" s="57"/>
      <c r="F101" s="62"/>
      <c r="G101" s="70"/>
      <c r="H101" s="66"/>
      <c r="J101" s="72"/>
      <c r="M101" s="73"/>
      <c r="N101" s="73"/>
      <c r="O101" s="73"/>
    </row>
    <row r="102" spans="1:15" s="94" customFormat="1" ht="30" customHeight="1">
      <c r="A102" s="67" t="s">
        <v>177</v>
      </c>
      <c r="B102" s="61" t="s">
        <v>175</v>
      </c>
      <c r="C102" s="55" t="s">
        <v>179</v>
      </c>
      <c r="D102" s="56"/>
      <c r="E102" s="57" t="s">
        <v>176</v>
      </c>
      <c r="F102" s="62">
        <v>8</v>
      </c>
      <c r="G102" s="59"/>
      <c r="H102" s="66">
        <f>ROUND(G102,2)*F102</f>
        <v>0</v>
      </c>
      <c r="J102" s="72"/>
      <c r="M102" s="73"/>
      <c r="N102" s="73"/>
      <c r="O102" s="73"/>
    </row>
    <row r="103" spans="1:15" s="94" customFormat="1" ht="30" customHeight="1">
      <c r="A103" s="67" t="s">
        <v>174</v>
      </c>
      <c r="B103" s="54" t="s">
        <v>57</v>
      </c>
      <c r="C103" s="55" t="s">
        <v>315</v>
      </c>
      <c r="D103" s="56"/>
      <c r="E103" s="57"/>
      <c r="F103" s="62"/>
      <c r="G103" s="70"/>
      <c r="H103" s="66"/>
      <c r="J103" s="72"/>
      <c r="M103" s="73"/>
      <c r="N103" s="73"/>
      <c r="O103" s="73"/>
    </row>
    <row r="104" spans="1:15" s="94" customFormat="1" ht="30" customHeight="1">
      <c r="A104" s="67" t="s">
        <v>177</v>
      </c>
      <c r="B104" s="61" t="s">
        <v>175</v>
      </c>
      <c r="C104" s="55" t="s">
        <v>179</v>
      </c>
      <c r="D104" s="56"/>
      <c r="E104" s="57" t="s">
        <v>176</v>
      </c>
      <c r="F104" s="62">
        <v>12</v>
      </c>
      <c r="G104" s="59"/>
      <c r="H104" s="66">
        <f>ROUND(G104,2)*F104</f>
        <v>0</v>
      </c>
      <c r="J104" s="72"/>
      <c r="M104" s="73"/>
      <c r="N104" s="73"/>
      <c r="O104" s="73"/>
    </row>
    <row r="105" spans="1:15" s="94" customFormat="1" ht="39.75" customHeight="1">
      <c r="A105" s="67" t="s">
        <v>180</v>
      </c>
      <c r="B105" s="69" t="s">
        <v>347</v>
      </c>
      <c r="C105" s="55" t="s">
        <v>181</v>
      </c>
      <c r="D105" s="56" t="s">
        <v>149</v>
      </c>
      <c r="E105" s="57"/>
      <c r="F105" s="62"/>
      <c r="G105" s="70"/>
      <c r="H105" s="66"/>
      <c r="I105" s="78"/>
      <c r="J105" s="72"/>
      <c r="M105" s="73"/>
      <c r="N105" s="73"/>
      <c r="O105" s="73"/>
    </row>
    <row r="106" spans="1:15" s="94" customFormat="1" ht="30" customHeight="1">
      <c r="A106" s="120" t="s">
        <v>182</v>
      </c>
      <c r="B106" s="54" t="s">
        <v>46</v>
      </c>
      <c r="C106" s="55" t="s">
        <v>420</v>
      </c>
      <c r="D106" s="56"/>
      <c r="E106" s="57"/>
      <c r="F106" s="62"/>
      <c r="G106" s="70"/>
      <c r="H106" s="66"/>
      <c r="J106" s="72"/>
      <c r="M106" s="73"/>
      <c r="N106" s="73"/>
      <c r="O106" s="73"/>
    </row>
    <row r="107" spans="1:15" s="94" customFormat="1" ht="30" customHeight="1">
      <c r="A107" s="120" t="s">
        <v>183</v>
      </c>
      <c r="B107" s="61" t="s">
        <v>175</v>
      </c>
      <c r="C107" s="55" t="s">
        <v>465</v>
      </c>
      <c r="D107" s="56"/>
      <c r="E107" s="82" t="s">
        <v>52</v>
      </c>
      <c r="F107" s="62">
        <v>1</v>
      </c>
      <c r="G107" s="59"/>
      <c r="H107" s="66">
        <f>ROUND(G107,2)*F107</f>
        <v>0</v>
      </c>
      <c r="J107" s="72"/>
      <c r="M107" s="73"/>
      <c r="N107" s="73"/>
      <c r="O107" s="73"/>
    </row>
    <row r="108" spans="1:15" s="94" customFormat="1" ht="30" customHeight="1">
      <c r="A108" s="120" t="s">
        <v>182</v>
      </c>
      <c r="B108" s="54" t="s">
        <v>57</v>
      </c>
      <c r="C108" s="55" t="s">
        <v>421</v>
      </c>
      <c r="D108" s="56"/>
      <c r="E108" s="57"/>
      <c r="F108" s="62"/>
      <c r="G108" s="70"/>
      <c r="H108" s="66"/>
      <c r="J108" s="72"/>
      <c r="M108" s="73"/>
      <c r="N108" s="73"/>
      <c r="O108" s="73"/>
    </row>
    <row r="109" spans="1:15" s="94" customFormat="1" ht="30" customHeight="1">
      <c r="A109" s="120" t="s">
        <v>183</v>
      </c>
      <c r="B109" s="61" t="s">
        <v>175</v>
      </c>
      <c r="C109" s="55" t="s">
        <v>465</v>
      </c>
      <c r="D109" s="56"/>
      <c r="E109" s="82" t="s">
        <v>52</v>
      </c>
      <c r="F109" s="62">
        <v>1</v>
      </c>
      <c r="G109" s="59"/>
      <c r="H109" s="66">
        <f>ROUND(G109,2)*F109</f>
        <v>0</v>
      </c>
      <c r="J109" s="72"/>
      <c r="M109" s="73"/>
      <c r="N109" s="73"/>
      <c r="O109" s="73"/>
    </row>
    <row r="110" spans="1:15" s="97" customFormat="1" ht="43.5" customHeight="1">
      <c r="A110" s="67" t="s">
        <v>130</v>
      </c>
      <c r="B110" s="69" t="s">
        <v>348</v>
      </c>
      <c r="C110" s="68" t="s">
        <v>131</v>
      </c>
      <c r="D110" s="56" t="s">
        <v>149</v>
      </c>
      <c r="E110" s="57"/>
      <c r="F110" s="62"/>
      <c r="G110" s="70"/>
      <c r="H110" s="66"/>
      <c r="I110" s="96"/>
      <c r="J110" s="72"/>
      <c r="M110" s="73"/>
      <c r="N110" s="73"/>
      <c r="O110" s="73"/>
    </row>
    <row r="111" spans="1:15" s="74" customFormat="1" ht="43.5" customHeight="1">
      <c r="A111" s="67" t="s">
        <v>132</v>
      </c>
      <c r="B111" s="54" t="s">
        <v>46</v>
      </c>
      <c r="C111" s="55" t="s">
        <v>133</v>
      </c>
      <c r="D111" s="56"/>
      <c r="E111" s="57" t="s">
        <v>52</v>
      </c>
      <c r="F111" s="62">
        <v>1</v>
      </c>
      <c r="G111" s="59"/>
      <c r="H111" s="66">
        <f>ROUND(G111,2)*F111</f>
        <v>0</v>
      </c>
      <c r="I111" s="75"/>
      <c r="J111" s="72"/>
      <c r="M111" s="73"/>
      <c r="N111" s="73"/>
      <c r="O111" s="73"/>
    </row>
    <row r="112" spans="1:15" s="74" customFormat="1" ht="43.5" customHeight="1">
      <c r="A112" s="67" t="s">
        <v>134</v>
      </c>
      <c r="B112" s="54" t="s">
        <v>57</v>
      </c>
      <c r="C112" s="55" t="s">
        <v>135</v>
      </c>
      <c r="D112" s="56"/>
      <c r="E112" s="57" t="s">
        <v>52</v>
      </c>
      <c r="F112" s="62">
        <v>1</v>
      </c>
      <c r="G112" s="59"/>
      <c r="H112" s="66">
        <f>ROUND(G112,2)*F112</f>
        <v>0</v>
      </c>
      <c r="I112" s="75"/>
      <c r="J112" s="72"/>
      <c r="M112" s="73"/>
      <c r="N112" s="73"/>
      <c r="O112" s="73"/>
    </row>
    <row r="113" spans="1:15" s="74" customFormat="1" ht="43.5" customHeight="1">
      <c r="A113" s="67" t="s">
        <v>95</v>
      </c>
      <c r="B113" s="54" t="s">
        <v>76</v>
      </c>
      <c r="C113" s="55" t="s">
        <v>136</v>
      </c>
      <c r="D113" s="56"/>
      <c r="E113" s="57" t="s">
        <v>52</v>
      </c>
      <c r="F113" s="62">
        <v>1</v>
      </c>
      <c r="G113" s="59"/>
      <c r="H113" s="66">
        <f>ROUND(G113,2)*F113</f>
        <v>0</v>
      </c>
      <c r="I113" s="75"/>
      <c r="J113" s="72"/>
      <c r="M113" s="73"/>
      <c r="N113" s="73"/>
      <c r="O113" s="73"/>
    </row>
    <row r="114" spans="1:15" s="74" customFormat="1" ht="43.5" customHeight="1">
      <c r="A114" s="67" t="s">
        <v>96</v>
      </c>
      <c r="B114" s="54" t="s">
        <v>105</v>
      </c>
      <c r="C114" s="55" t="s">
        <v>97</v>
      </c>
      <c r="D114" s="56"/>
      <c r="E114" s="57" t="s">
        <v>52</v>
      </c>
      <c r="F114" s="62">
        <v>1</v>
      </c>
      <c r="G114" s="59"/>
      <c r="H114" s="66">
        <f>ROUND(G114,2)*F114</f>
        <v>0</v>
      </c>
      <c r="I114" s="75"/>
      <c r="J114" s="72"/>
      <c r="M114" s="73"/>
      <c r="N114" s="73"/>
      <c r="O114" s="73"/>
    </row>
    <row r="115" spans="1:15" s="97" customFormat="1" ht="30" customHeight="1">
      <c r="A115" s="67" t="s">
        <v>184</v>
      </c>
      <c r="B115" s="69" t="s">
        <v>349</v>
      </c>
      <c r="C115" s="68" t="s">
        <v>185</v>
      </c>
      <c r="D115" s="56" t="s">
        <v>149</v>
      </c>
      <c r="E115" s="57"/>
      <c r="F115" s="62"/>
      <c r="G115" s="70"/>
      <c r="H115" s="66"/>
      <c r="I115" s="75"/>
      <c r="J115" s="72"/>
      <c r="M115" s="73"/>
      <c r="N115" s="73"/>
      <c r="O115" s="73"/>
    </row>
    <row r="116" spans="1:15" s="97" customFormat="1" ht="30" customHeight="1">
      <c r="A116" s="67" t="s">
        <v>186</v>
      </c>
      <c r="B116" s="54" t="s">
        <v>46</v>
      </c>
      <c r="C116" s="68" t="s">
        <v>371</v>
      </c>
      <c r="D116" s="56"/>
      <c r="E116" s="57" t="s">
        <v>52</v>
      </c>
      <c r="F116" s="62">
        <v>5</v>
      </c>
      <c r="G116" s="59"/>
      <c r="H116" s="66">
        <f>ROUND(G116,2)*F116</f>
        <v>0</v>
      </c>
      <c r="I116" s="75"/>
      <c r="J116" s="72"/>
      <c r="M116" s="73"/>
      <c r="N116" s="73"/>
      <c r="O116" s="73"/>
    </row>
    <row r="117" spans="1:15" s="97" customFormat="1" ht="30" customHeight="1">
      <c r="A117" s="67" t="s">
        <v>186</v>
      </c>
      <c r="B117" s="54" t="s">
        <v>57</v>
      </c>
      <c r="C117" s="68" t="s">
        <v>314</v>
      </c>
      <c r="D117" s="56"/>
      <c r="E117" s="57" t="s">
        <v>52</v>
      </c>
      <c r="F117" s="62">
        <v>1</v>
      </c>
      <c r="G117" s="59"/>
      <c r="H117" s="66">
        <f>ROUND(G117,2)*F117</f>
        <v>0</v>
      </c>
      <c r="I117" s="75"/>
      <c r="J117" s="72"/>
      <c r="M117" s="73"/>
      <c r="N117" s="73"/>
      <c r="O117" s="73"/>
    </row>
    <row r="118" spans="1:15" s="97" customFormat="1" ht="39.75" customHeight="1">
      <c r="A118" s="67" t="s">
        <v>187</v>
      </c>
      <c r="B118" s="69" t="s">
        <v>408</v>
      </c>
      <c r="C118" s="68" t="s">
        <v>188</v>
      </c>
      <c r="D118" s="56" t="s">
        <v>149</v>
      </c>
      <c r="E118" s="57"/>
      <c r="F118" s="62"/>
      <c r="G118" s="70"/>
      <c r="H118" s="66"/>
      <c r="I118" s="75"/>
      <c r="J118" s="72"/>
      <c r="M118" s="73"/>
      <c r="N118" s="73"/>
      <c r="O118" s="73"/>
    </row>
    <row r="119" spans="1:15" s="97" customFormat="1" ht="30" customHeight="1">
      <c r="A119" s="67" t="s">
        <v>189</v>
      </c>
      <c r="B119" s="54" t="s">
        <v>46</v>
      </c>
      <c r="C119" s="68" t="s">
        <v>316</v>
      </c>
      <c r="D119" s="56"/>
      <c r="E119" s="57" t="s">
        <v>52</v>
      </c>
      <c r="F119" s="62">
        <v>1</v>
      </c>
      <c r="G119" s="59"/>
      <c r="H119" s="66">
        <f>ROUND(G119,2)*F119</f>
        <v>0</v>
      </c>
      <c r="I119" s="75"/>
      <c r="J119" s="72"/>
      <c r="M119" s="73"/>
      <c r="N119" s="73"/>
      <c r="O119" s="73"/>
    </row>
    <row r="120" spans="1:15" s="97" customFormat="1" ht="30" customHeight="1">
      <c r="A120" s="67" t="s">
        <v>190</v>
      </c>
      <c r="B120" s="69" t="s">
        <v>350</v>
      </c>
      <c r="C120" s="68" t="s">
        <v>191</v>
      </c>
      <c r="D120" s="56" t="s">
        <v>149</v>
      </c>
      <c r="E120" s="57"/>
      <c r="F120" s="62"/>
      <c r="G120" s="70"/>
      <c r="H120" s="66"/>
      <c r="I120" s="75"/>
      <c r="J120" s="72"/>
      <c r="M120" s="73"/>
      <c r="N120" s="73"/>
      <c r="O120" s="73"/>
    </row>
    <row r="121" spans="1:15" s="97" customFormat="1" ht="39.75" customHeight="1">
      <c r="A121" s="67" t="s">
        <v>192</v>
      </c>
      <c r="B121" s="54" t="s">
        <v>46</v>
      </c>
      <c r="C121" s="68" t="s">
        <v>317</v>
      </c>
      <c r="D121" s="56"/>
      <c r="E121" s="57"/>
      <c r="F121" s="62"/>
      <c r="G121" s="70"/>
      <c r="H121" s="66"/>
      <c r="J121" s="72"/>
      <c r="M121" s="73"/>
      <c r="N121" s="73"/>
      <c r="O121" s="73"/>
    </row>
    <row r="122" spans="1:15" s="74" customFormat="1" ht="43.5" customHeight="1">
      <c r="A122" s="67" t="s">
        <v>193</v>
      </c>
      <c r="B122" s="61" t="s">
        <v>175</v>
      </c>
      <c r="C122" s="55" t="s">
        <v>318</v>
      </c>
      <c r="D122" s="56"/>
      <c r="E122" s="57" t="s">
        <v>52</v>
      </c>
      <c r="F122" s="62">
        <v>2</v>
      </c>
      <c r="G122" s="59"/>
      <c r="H122" s="66">
        <f>ROUND(G122,2)*F122</f>
        <v>0</v>
      </c>
      <c r="J122" s="72"/>
      <c r="M122" s="73"/>
      <c r="N122" s="73"/>
      <c r="O122" s="73"/>
    </row>
    <row r="123" spans="1:15" s="74" customFormat="1" ht="43.5" customHeight="1">
      <c r="A123" s="67" t="s">
        <v>194</v>
      </c>
      <c r="B123" s="61" t="s">
        <v>178</v>
      </c>
      <c r="C123" s="55" t="s">
        <v>319</v>
      </c>
      <c r="D123" s="56"/>
      <c r="E123" s="57" t="s">
        <v>52</v>
      </c>
      <c r="F123" s="62">
        <v>2</v>
      </c>
      <c r="G123" s="59"/>
      <c r="H123" s="66">
        <f>ROUND(G123,2)*F123</f>
        <v>0</v>
      </c>
      <c r="J123" s="72"/>
      <c r="M123" s="73"/>
      <c r="N123" s="73"/>
      <c r="O123" s="73"/>
    </row>
    <row r="124" spans="1:15" s="74" customFormat="1" ht="43.5" customHeight="1">
      <c r="A124" s="67"/>
      <c r="B124" s="61" t="s">
        <v>195</v>
      </c>
      <c r="C124" s="55" t="s">
        <v>320</v>
      </c>
      <c r="D124" s="56"/>
      <c r="E124" s="57" t="s">
        <v>52</v>
      </c>
      <c r="F124" s="62">
        <v>4</v>
      </c>
      <c r="G124" s="59"/>
      <c r="H124" s="66">
        <f>ROUND(G124,2)*F124</f>
        <v>0</v>
      </c>
      <c r="J124" s="72"/>
      <c r="M124" s="73"/>
      <c r="N124" s="73"/>
      <c r="O124" s="73"/>
    </row>
    <row r="125" spans="1:15" s="74" customFormat="1" ht="43.5" customHeight="1">
      <c r="A125" s="67"/>
      <c r="B125" s="61" t="s">
        <v>196</v>
      </c>
      <c r="C125" s="55" t="s">
        <v>321</v>
      </c>
      <c r="D125" s="56"/>
      <c r="E125" s="57" t="s">
        <v>52</v>
      </c>
      <c r="F125" s="62">
        <v>2</v>
      </c>
      <c r="G125" s="59"/>
      <c r="H125" s="66">
        <f>ROUND(G125,2)*F125</f>
        <v>0</v>
      </c>
      <c r="J125" s="72"/>
      <c r="M125" s="73"/>
      <c r="N125" s="73"/>
      <c r="O125" s="73"/>
    </row>
    <row r="126" spans="1:15" s="97" customFormat="1" ht="39.75" customHeight="1">
      <c r="A126" s="67" t="s">
        <v>192</v>
      </c>
      <c r="B126" s="54" t="s">
        <v>57</v>
      </c>
      <c r="C126" s="68" t="s">
        <v>370</v>
      </c>
      <c r="D126" s="56"/>
      <c r="E126" s="57"/>
      <c r="F126" s="62"/>
      <c r="G126" s="70"/>
      <c r="H126" s="66"/>
      <c r="J126" s="72"/>
      <c r="M126" s="73"/>
      <c r="N126" s="73"/>
      <c r="O126" s="73"/>
    </row>
    <row r="127" spans="1:15" s="97" customFormat="1" ht="39.75" customHeight="1">
      <c r="A127" s="120" t="s">
        <v>193</v>
      </c>
      <c r="B127" s="61" t="s">
        <v>175</v>
      </c>
      <c r="C127" s="55" t="s">
        <v>422</v>
      </c>
      <c r="D127" s="56"/>
      <c r="E127" s="57" t="s">
        <v>52</v>
      </c>
      <c r="F127" s="62">
        <v>1</v>
      </c>
      <c r="G127" s="59"/>
      <c r="H127" s="66">
        <f>ROUND(G127,2)*F127</f>
        <v>0</v>
      </c>
      <c r="J127" s="72"/>
      <c r="M127" s="73"/>
      <c r="N127" s="73"/>
      <c r="O127" s="73"/>
    </row>
    <row r="128" spans="1:15" s="74" customFormat="1" ht="43.5" customHeight="1">
      <c r="A128" s="67"/>
      <c r="B128" s="61" t="s">
        <v>178</v>
      </c>
      <c r="C128" s="55" t="s">
        <v>320</v>
      </c>
      <c r="D128" s="56"/>
      <c r="E128" s="57" t="s">
        <v>52</v>
      </c>
      <c r="F128" s="62">
        <v>1</v>
      </c>
      <c r="G128" s="59"/>
      <c r="H128" s="66">
        <f>ROUND(G128,2)*F128</f>
        <v>0</v>
      </c>
      <c r="J128" s="72"/>
      <c r="M128" s="73"/>
      <c r="N128" s="73"/>
      <c r="O128" s="73"/>
    </row>
    <row r="129" spans="1:15" s="74" customFormat="1" ht="43.5" customHeight="1">
      <c r="A129" s="67"/>
      <c r="B129" s="61" t="s">
        <v>195</v>
      </c>
      <c r="C129" s="55" t="s">
        <v>321</v>
      </c>
      <c r="D129" s="56"/>
      <c r="E129" s="57" t="s">
        <v>52</v>
      </c>
      <c r="F129" s="62">
        <v>1</v>
      </c>
      <c r="G129" s="59"/>
      <c r="H129" s="66">
        <f>ROUND(G129,2)*F129</f>
        <v>0</v>
      </c>
      <c r="J129" s="72"/>
      <c r="M129" s="73"/>
      <c r="N129" s="73"/>
      <c r="O129" s="73"/>
    </row>
    <row r="130" spans="1:15" s="97" customFormat="1" ht="43.5" customHeight="1">
      <c r="A130" s="67" t="s">
        <v>197</v>
      </c>
      <c r="B130" s="69" t="s">
        <v>351</v>
      </c>
      <c r="C130" s="68" t="s">
        <v>198</v>
      </c>
      <c r="D130" s="56" t="s">
        <v>149</v>
      </c>
      <c r="E130" s="57"/>
      <c r="F130" s="62"/>
      <c r="G130" s="70"/>
      <c r="H130" s="66"/>
      <c r="I130" s="78"/>
      <c r="J130" s="72"/>
      <c r="M130" s="73"/>
      <c r="N130" s="73"/>
      <c r="O130" s="73"/>
    </row>
    <row r="131" spans="1:15" s="97" customFormat="1" ht="30" customHeight="1">
      <c r="A131" s="67" t="s">
        <v>199</v>
      </c>
      <c r="B131" s="54" t="s">
        <v>46</v>
      </c>
      <c r="C131" s="68" t="s">
        <v>315</v>
      </c>
      <c r="D131" s="56"/>
      <c r="E131" s="57" t="s">
        <v>52</v>
      </c>
      <c r="F131" s="62">
        <v>1</v>
      </c>
      <c r="G131" s="59"/>
      <c r="H131" s="66">
        <f>ROUND(G131,2)*F131</f>
        <v>0</v>
      </c>
      <c r="J131" s="72"/>
      <c r="M131" s="73"/>
      <c r="N131" s="73"/>
      <c r="O131" s="73"/>
    </row>
    <row r="132" spans="1:15" s="71" customFormat="1" ht="30" customHeight="1">
      <c r="A132" s="67" t="s">
        <v>200</v>
      </c>
      <c r="B132" s="69" t="s">
        <v>409</v>
      </c>
      <c r="C132" s="55" t="s">
        <v>201</v>
      </c>
      <c r="D132" s="56" t="s">
        <v>149</v>
      </c>
      <c r="E132" s="57" t="s">
        <v>52</v>
      </c>
      <c r="F132" s="62">
        <v>9</v>
      </c>
      <c r="G132" s="59"/>
      <c r="H132" s="66">
        <f>ROUND(G132,2)*F132</f>
        <v>0</v>
      </c>
      <c r="I132" s="78"/>
      <c r="J132" s="72"/>
      <c r="M132" s="73"/>
      <c r="N132" s="73"/>
      <c r="O132" s="73"/>
    </row>
    <row r="133" spans="1:15" s="74" customFormat="1" ht="39.75" customHeight="1">
      <c r="A133" s="67" t="s">
        <v>202</v>
      </c>
      <c r="B133" s="69" t="s">
        <v>352</v>
      </c>
      <c r="C133" s="55" t="s">
        <v>203</v>
      </c>
      <c r="D133" s="56" t="s">
        <v>149</v>
      </c>
      <c r="E133" s="57" t="s">
        <v>52</v>
      </c>
      <c r="F133" s="62">
        <v>5</v>
      </c>
      <c r="G133" s="59"/>
      <c r="H133" s="66">
        <f>ROUND(G133,2)*F133</f>
        <v>0</v>
      </c>
      <c r="I133" s="78"/>
      <c r="J133" s="72"/>
      <c r="M133" s="73"/>
      <c r="N133" s="73"/>
      <c r="O133" s="73"/>
    </row>
    <row r="134" spans="1:15" s="74" customFormat="1" ht="39.75" customHeight="1">
      <c r="A134" s="67"/>
      <c r="B134" s="69" t="s">
        <v>353</v>
      </c>
      <c r="C134" s="55" t="s">
        <v>366</v>
      </c>
      <c r="D134" s="56" t="s">
        <v>149</v>
      </c>
      <c r="E134" s="57"/>
      <c r="F134" s="62"/>
      <c r="G134" s="70"/>
      <c r="H134" s="66"/>
      <c r="I134" s="78"/>
      <c r="J134" s="72"/>
      <c r="M134" s="73"/>
      <c r="N134" s="73"/>
      <c r="O134" s="73"/>
    </row>
    <row r="135" spans="1:15" s="74" customFormat="1" ht="39.75" customHeight="1">
      <c r="A135" s="67"/>
      <c r="B135" s="54" t="s">
        <v>46</v>
      </c>
      <c r="C135" s="68" t="s">
        <v>369</v>
      </c>
      <c r="D135" s="56"/>
      <c r="E135" s="57" t="s">
        <v>52</v>
      </c>
      <c r="F135" s="62">
        <v>11</v>
      </c>
      <c r="G135" s="59"/>
      <c r="H135" s="66">
        <f>ROUND(G135,2)*F135</f>
        <v>0</v>
      </c>
      <c r="I135" s="78"/>
      <c r="J135" s="72"/>
      <c r="M135" s="73"/>
      <c r="N135" s="73"/>
      <c r="O135" s="73"/>
    </row>
    <row r="136" spans="1:13" s="114" customFormat="1" ht="31.5" customHeight="1">
      <c r="A136" s="113"/>
      <c r="B136" s="69" t="s">
        <v>354</v>
      </c>
      <c r="C136" s="55" t="s">
        <v>415</v>
      </c>
      <c r="D136" s="56" t="s">
        <v>416</v>
      </c>
      <c r="E136" s="57"/>
      <c r="F136" s="62"/>
      <c r="G136" s="70"/>
      <c r="H136" s="66"/>
      <c r="I136" s="115"/>
      <c r="J136" s="72"/>
      <c r="K136" s="74"/>
      <c r="L136" s="116"/>
      <c r="M136" s="117"/>
    </row>
    <row r="137" spans="1:12" s="117" customFormat="1" ht="29.25" customHeight="1">
      <c r="A137" s="118"/>
      <c r="B137" s="54" t="s">
        <v>46</v>
      </c>
      <c r="C137" s="68" t="s">
        <v>417</v>
      </c>
      <c r="D137" s="56"/>
      <c r="E137" s="57" t="s">
        <v>75</v>
      </c>
      <c r="F137" s="62">
        <v>10</v>
      </c>
      <c r="G137" s="59"/>
      <c r="H137" s="66">
        <f>ROUND(G137,2)*F137</f>
        <v>0</v>
      </c>
      <c r="I137" s="119"/>
      <c r="J137" s="72"/>
      <c r="K137" s="74"/>
      <c r="L137" s="116"/>
    </row>
    <row r="138" spans="1:15" s="74" customFormat="1" ht="30" customHeight="1">
      <c r="A138" s="67" t="s">
        <v>204</v>
      </c>
      <c r="B138" s="69" t="s">
        <v>355</v>
      </c>
      <c r="C138" s="55" t="s">
        <v>205</v>
      </c>
      <c r="D138" s="56" t="s">
        <v>206</v>
      </c>
      <c r="E138" s="57" t="s">
        <v>75</v>
      </c>
      <c r="F138" s="62">
        <v>230</v>
      </c>
      <c r="G138" s="59"/>
      <c r="H138" s="66">
        <f>ROUND(G138,2)*F138</f>
        <v>0</v>
      </c>
      <c r="J138" s="72"/>
      <c r="M138" s="73"/>
      <c r="N138" s="73"/>
      <c r="O138" s="73"/>
    </row>
    <row r="139" spans="1:8" ht="36" customHeight="1">
      <c r="A139" s="18"/>
      <c r="B139" s="11"/>
      <c r="C139" s="31" t="s">
        <v>18</v>
      </c>
      <c r="D139" s="10"/>
      <c r="E139" s="9"/>
      <c r="F139" s="10"/>
      <c r="G139" s="18"/>
      <c r="H139" s="21"/>
    </row>
    <row r="140" spans="1:15" s="74" customFormat="1" ht="43.5" customHeight="1">
      <c r="A140" s="67" t="s">
        <v>98</v>
      </c>
      <c r="B140" s="69" t="s">
        <v>356</v>
      </c>
      <c r="C140" s="55" t="s">
        <v>137</v>
      </c>
      <c r="D140" s="56" t="s">
        <v>148</v>
      </c>
      <c r="E140" s="57" t="s">
        <v>52</v>
      </c>
      <c r="F140" s="62">
        <v>12</v>
      </c>
      <c r="G140" s="59"/>
      <c r="H140" s="66">
        <f>ROUND(G140,2)*F140</f>
        <v>0</v>
      </c>
      <c r="J140" s="72"/>
      <c r="M140" s="73"/>
      <c r="N140" s="73"/>
      <c r="O140" s="73"/>
    </row>
    <row r="141" spans="1:15" s="74" customFormat="1" ht="30" customHeight="1">
      <c r="A141" s="67" t="s">
        <v>122</v>
      </c>
      <c r="B141" s="69" t="s">
        <v>357</v>
      </c>
      <c r="C141" s="55" t="s">
        <v>138</v>
      </c>
      <c r="D141" s="56" t="s">
        <v>149</v>
      </c>
      <c r="E141" s="57"/>
      <c r="F141" s="62"/>
      <c r="G141" s="60"/>
      <c r="H141" s="66"/>
      <c r="I141" s="75"/>
      <c r="J141" s="72"/>
      <c r="M141" s="73"/>
      <c r="N141" s="73"/>
      <c r="O141" s="73"/>
    </row>
    <row r="142" spans="1:15" s="74" customFormat="1" ht="30" customHeight="1">
      <c r="A142" s="67" t="s">
        <v>139</v>
      </c>
      <c r="B142" s="54" t="s">
        <v>46</v>
      </c>
      <c r="C142" s="55" t="s">
        <v>150</v>
      </c>
      <c r="D142" s="56"/>
      <c r="E142" s="57" t="s">
        <v>123</v>
      </c>
      <c r="F142" s="123">
        <v>0.6</v>
      </c>
      <c r="G142" s="59"/>
      <c r="H142" s="66">
        <f>ROUND(G142,2)*F142</f>
        <v>0</v>
      </c>
      <c r="I142" s="75"/>
      <c r="J142" s="72"/>
      <c r="M142" s="73"/>
      <c r="N142" s="73"/>
      <c r="O142" s="73"/>
    </row>
    <row r="143" spans="1:15" s="71" customFormat="1" ht="30" customHeight="1">
      <c r="A143" s="67" t="s">
        <v>99</v>
      </c>
      <c r="B143" s="69" t="s">
        <v>358</v>
      </c>
      <c r="C143" s="55" t="s">
        <v>140</v>
      </c>
      <c r="D143" s="56" t="s">
        <v>148</v>
      </c>
      <c r="E143" s="57"/>
      <c r="F143" s="62"/>
      <c r="G143" s="70"/>
      <c r="H143" s="66"/>
      <c r="J143" s="72"/>
      <c r="M143" s="73"/>
      <c r="N143" s="73"/>
      <c r="O143" s="73"/>
    </row>
    <row r="144" spans="1:15" s="74" customFormat="1" ht="30" customHeight="1">
      <c r="A144" s="67" t="s">
        <v>151</v>
      </c>
      <c r="B144" s="54" t="s">
        <v>46</v>
      </c>
      <c r="C144" s="55" t="s">
        <v>152</v>
      </c>
      <c r="D144" s="56"/>
      <c r="E144" s="57" t="s">
        <v>52</v>
      </c>
      <c r="F144" s="62">
        <v>2</v>
      </c>
      <c r="G144" s="59"/>
      <c r="H144" s="66">
        <f aca="true" t="shared" si="2" ref="H144:H152">ROUND(G144,2)*F144</f>
        <v>0</v>
      </c>
      <c r="J144" s="72"/>
      <c r="M144" s="73"/>
      <c r="N144" s="73"/>
      <c r="O144" s="73"/>
    </row>
    <row r="145" spans="1:15" s="74" customFormat="1" ht="30" customHeight="1">
      <c r="A145" s="67" t="s">
        <v>100</v>
      </c>
      <c r="B145" s="54" t="s">
        <v>57</v>
      </c>
      <c r="C145" s="55" t="s">
        <v>101</v>
      </c>
      <c r="D145" s="56"/>
      <c r="E145" s="57" t="s">
        <v>52</v>
      </c>
      <c r="F145" s="62">
        <v>2</v>
      </c>
      <c r="G145" s="59"/>
      <c r="H145" s="66">
        <f t="shared" si="2"/>
        <v>0</v>
      </c>
      <c r="J145" s="72"/>
      <c r="M145" s="73"/>
      <c r="N145" s="73"/>
      <c r="O145" s="73"/>
    </row>
    <row r="146" spans="1:15" s="74" customFormat="1" ht="30" customHeight="1">
      <c r="A146" s="67" t="s">
        <v>102</v>
      </c>
      <c r="B146" s="54" t="s">
        <v>76</v>
      </c>
      <c r="C146" s="55" t="s">
        <v>103</v>
      </c>
      <c r="D146" s="56"/>
      <c r="E146" s="57" t="s">
        <v>52</v>
      </c>
      <c r="F146" s="62">
        <v>2</v>
      </c>
      <c r="G146" s="59"/>
      <c r="H146" s="66">
        <f t="shared" si="2"/>
        <v>0</v>
      </c>
      <c r="J146" s="72"/>
      <c r="M146" s="73"/>
      <c r="N146" s="73"/>
      <c r="O146" s="73"/>
    </row>
    <row r="147" spans="1:15" s="74" customFormat="1" ht="30" customHeight="1">
      <c r="A147" s="67" t="s">
        <v>104</v>
      </c>
      <c r="B147" s="54" t="s">
        <v>105</v>
      </c>
      <c r="C147" s="55" t="s">
        <v>106</v>
      </c>
      <c r="D147" s="56"/>
      <c r="E147" s="57" t="s">
        <v>52</v>
      </c>
      <c r="F147" s="62">
        <v>2</v>
      </c>
      <c r="G147" s="59"/>
      <c r="H147" s="66">
        <f t="shared" si="2"/>
        <v>0</v>
      </c>
      <c r="J147" s="72"/>
      <c r="M147" s="73"/>
      <c r="N147" s="73"/>
      <c r="O147" s="73"/>
    </row>
    <row r="148" spans="1:15" s="71" customFormat="1" ht="30" customHeight="1">
      <c r="A148" s="67" t="s">
        <v>124</v>
      </c>
      <c r="B148" s="69" t="s">
        <v>359</v>
      </c>
      <c r="C148" s="55" t="s">
        <v>141</v>
      </c>
      <c r="D148" s="56" t="s">
        <v>148</v>
      </c>
      <c r="E148" s="57" t="s">
        <v>52</v>
      </c>
      <c r="F148" s="62">
        <v>20</v>
      </c>
      <c r="G148" s="59"/>
      <c r="H148" s="66">
        <f t="shared" si="2"/>
        <v>0</v>
      </c>
      <c r="J148" s="72"/>
      <c r="M148" s="73"/>
      <c r="N148" s="73"/>
      <c r="O148" s="73"/>
    </row>
    <row r="149" spans="1:15" s="74" customFormat="1" ht="39.75" customHeight="1">
      <c r="A149" s="67" t="s">
        <v>153</v>
      </c>
      <c r="B149" s="69" t="s">
        <v>360</v>
      </c>
      <c r="C149" s="55" t="s">
        <v>322</v>
      </c>
      <c r="D149" s="56" t="s">
        <v>432</v>
      </c>
      <c r="E149" s="57" t="s">
        <v>52</v>
      </c>
      <c r="F149" s="62">
        <v>2</v>
      </c>
      <c r="G149" s="59"/>
      <c r="H149" s="66">
        <f t="shared" si="2"/>
        <v>0</v>
      </c>
      <c r="I149" s="77"/>
      <c r="J149" s="72"/>
      <c r="M149" s="73"/>
      <c r="N149" s="73"/>
      <c r="O149" s="73"/>
    </row>
    <row r="150" spans="1:15" s="74" customFormat="1" ht="30" customHeight="1">
      <c r="A150" s="67" t="s">
        <v>154</v>
      </c>
      <c r="B150" s="69" t="s">
        <v>361</v>
      </c>
      <c r="C150" s="55" t="s">
        <v>155</v>
      </c>
      <c r="D150" s="56" t="s">
        <v>149</v>
      </c>
      <c r="E150" s="57" t="s">
        <v>52</v>
      </c>
      <c r="F150" s="122">
        <v>1</v>
      </c>
      <c r="G150" s="59"/>
      <c r="H150" s="66">
        <f t="shared" si="2"/>
        <v>0</v>
      </c>
      <c r="I150" s="78"/>
      <c r="J150" s="72"/>
      <c r="M150" s="73"/>
      <c r="N150" s="73"/>
      <c r="O150" s="73"/>
    </row>
    <row r="151" spans="1:15" s="74" customFormat="1" ht="30" customHeight="1">
      <c r="A151" s="67" t="s">
        <v>156</v>
      </c>
      <c r="B151" s="69" t="s">
        <v>453</v>
      </c>
      <c r="C151" s="55" t="s">
        <v>157</v>
      </c>
      <c r="D151" s="56" t="s">
        <v>149</v>
      </c>
      <c r="E151" s="57" t="s">
        <v>52</v>
      </c>
      <c r="F151" s="122">
        <v>1</v>
      </c>
      <c r="G151" s="59"/>
      <c r="H151" s="66">
        <f t="shared" si="2"/>
        <v>0</v>
      </c>
      <c r="I151" s="78"/>
      <c r="J151" s="72"/>
      <c r="M151" s="73"/>
      <c r="N151" s="73"/>
      <c r="O151" s="73"/>
    </row>
    <row r="152" spans="1:15" s="74" customFormat="1" ht="43.5" customHeight="1">
      <c r="A152" s="67" t="s">
        <v>158</v>
      </c>
      <c r="B152" s="69" t="s">
        <v>362</v>
      </c>
      <c r="C152" s="55" t="s">
        <v>159</v>
      </c>
      <c r="D152" s="56" t="s">
        <v>148</v>
      </c>
      <c r="E152" s="57" t="s">
        <v>52</v>
      </c>
      <c r="F152" s="122">
        <v>5</v>
      </c>
      <c r="G152" s="59"/>
      <c r="H152" s="66">
        <f t="shared" si="2"/>
        <v>0</v>
      </c>
      <c r="I152" s="78"/>
      <c r="J152" s="72"/>
      <c r="M152" s="73"/>
      <c r="N152" s="73"/>
      <c r="O152" s="73"/>
    </row>
    <row r="153" spans="1:8" ht="36" customHeight="1">
      <c r="A153" s="18"/>
      <c r="B153" s="15"/>
      <c r="C153" s="31" t="s">
        <v>19</v>
      </c>
      <c r="D153" s="10"/>
      <c r="E153" s="7"/>
      <c r="F153" s="10"/>
      <c r="G153" s="18"/>
      <c r="H153" s="21"/>
    </row>
    <row r="154" spans="1:15" s="71" customFormat="1" ht="30" customHeight="1">
      <c r="A154" s="65"/>
      <c r="B154" s="69" t="s">
        <v>367</v>
      </c>
      <c r="C154" s="55" t="s">
        <v>374</v>
      </c>
      <c r="D154" s="56" t="s">
        <v>436</v>
      </c>
      <c r="E154" s="57" t="s">
        <v>75</v>
      </c>
      <c r="F154" s="58">
        <v>75</v>
      </c>
      <c r="G154" s="59"/>
      <c r="H154" s="60">
        <f aca="true" t="shared" si="3" ref="H154:H167">ROUND(G154,2)*F154</f>
        <v>0</v>
      </c>
      <c r="J154" s="72"/>
      <c r="M154" s="73"/>
      <c r="N154" s="73"/>
      <c r="O154" s="73"/>
    </row>
    <row r="155" spans="1:15" s="71" customFormat="1" ht="30" customHeight="1">
      <c r="A155" s="65"/>
      <c r="B155" s="69" t="s">
        <v>372</v>
      </c>
      <c r="C155" s="55" t="s">
        <v>375</v>
      </c>
      <c r="D155" s="56" t="s">
        <v>436</v>
      </c>
      <c r="E155" s="57" t="s">
        <v>405</v>
      </c>
      <c r="F155" s="58">
        <v>1</v>
      </c>
      <c r="G155" s="59"/>
      <c r="H155" s="60">
        <f t="shared" si="3"/>
        <v>0</v>
      </c>
      <c r="J155" s="72"/>
      <c r="M155" s="73"/>
      <c r="N155" s="73"/>
      <c r="O155" s="73"/>
    </row>
    <row r="156" spans="1:15" s="74" customFormat="1" ht="30" customHeight="1">
      <c r="A156" s="65"/>
      <c r="B156" s="69" t="s">
        <v>373</v>
      </c>
      <c r="C156" s="55" t="s">
        <v>376</v>
      </c>
      <c r="D156" s="56" t="s">
        <v>446</v>
      </c>
      <c r="E156" s="57" t="s">
        <v>75</v>
      </c>
      <c r="F156" s="58">
        <v>10</v>
      </c>
      <c r="G156" s="59"/>
      <c r="H156" s="60">
        <f t="shared" si="3"/>
        <v>0</v>
      </c>
      <c r="J156" s="72"/>
      <c r="M156" s="73"/>
      <c r="N156" s="73"/>
      <c r="O156" s="73"/>
    </row>
    <row r="157" spans="1:15" s="102" customFormat="1" ht="30" customHeight="1">
      <c r="A157" s="105"/>
      <c r="B157" s="69" t="s">
        <v>385</v>
      </c>
      <c r="C157" s="55" t="s">
        <v>414</v>
      </c>
      <c r="D157" s="56" t="s">
        <v>435</v>
      </c>
      <c r="E157" s="57" t="s">
        <v>405</v>
      </c>
      <c r="F157" s="58">
        <v>1</v>
      </c>
      <c r="G157" s="59"/>
      <c r="H157" s="60">
        <f t="shared" si="3"/>
        <v>0</v>
      </c>
      <c r="J157" s="103"/>
      <c r="M157" s="104"/>
      <c r="N157" s="104"/>
      <c r="O157" s="104"/>
    </row>
    <row r="158" spans="1:15" s="71" customFormat="1" ht="30" customHeight="1">
      <c r="A158" s="65"/>
      <c r="B158" s="69" t="s">
        <v>386</v>
      </c>
      <c r="C158" s="55" t="s">
        <v>459</v>
      </c>
      <c r="D158" s="56" t="s">
        <v>436</v>
      </c>
      <c r="E158" s="57" t="s">
        <v>52</v>
      </c>
      <c r="F158" s="58">
        <v>1</v>
      </c>
      <c r="G158" s="59"/>
      <c r="H158" s="60">
        <f t="shared" si="3"/>
        <v>0</v>
      </c>
      <c r="J158" s="72"/>
      <c r="M158" s="73"/>
      <c r="N158" s="73"/>
      <c r="O158" s="73"/>
    </row>
    <row r="159" spans="1:15" s="74" customFormat="1" ht="30" customHeight="1">
      <c r="A159" s="65"/>
      <c r="B159" s="69" t="s">
        <v>387</v>
      </c>
      <c r="C159" s="55" t="s">
        <v>399</v>
      </c>
      <c r="D159" s="56" t="s">
        <v>436</v>
      </c>
      <c r="E159" s="57" t="s">
        <v>52</v>
      </c>
      <c r="F159" s="58">
        <v>2</v>
      </c>
      <c r="G159" s="59"/>
      <c r="H159" s="60">
        <f t="shared" si="3"/>
        <v>0</v>
      </c>
      <c r="J159" s="72"/>
      <c r="M159" s="73"/>
      <c r="N159" s="73"/>
      <c r="O159" s="73"/>
    </row>
    <row r="160" spans="1:15" s="74" customFormat="1" ht="30" customHeight="1">
      <c r="A160" s="65"/>
      <c r="B160" s="69" t="s">
        <v>388</v>
      </c>
      <c r="C160" s="55" t="s">
        <v>460</v>
      </c>
      <c r="D160" s="56" t="s">
        <v>436</v>
      </c>
      <c r="E160" s="57" t="s">
        <v>52</v>
      </c>
      <c r="F160" s="58">
        <v>1</v>
      </c>
      <c r="G160" s="59"/>
      <c r="H160" s="60">
        <f t="shared" si="3"/>
        <v>0</v>
      </c>
      <c r="J160" s="72"/>
      <c r="M160" s="73"/>
      <c r="N160" s="73"/>
      <c r="O160" s="73"/>
    </row>
    <row r="161" spans="1:15" s="71" customFormat="1" ht="30" customHeight="1">
      <c r="A161" s="65"/>
      <c r="B161" s="69" t="s">
        <v>389</v>
      </c>
      <c r="C161" s="55" t="s">
        <v>400</v>
      </c>
      <c r="D161" s="56" t="s">
        <v>447</v>
      </c>
      <c r="E161" s="57" t="s">
        <v>75</v>
      </c>
      <c r="F161" s="58">
        <v>11</v>
      </c>
      <c r="G161" s="59"/>
      <c r="H161" s="60">
        <f t="shared" si="3"/>
        <v>0</v>
      </c>
      <c r="J161" s="72"/>
      <c r="M161" s="73"/>
      <c r="N161" s="73"/>
      <c r="O161" s="73"/>
    </row>
    <row r="162" spans="1:15" s="74" customFormat="1" ht="30" customHeight="1">
      <c r="A162" s="65"/>
      <c r="B162" s="69" t="s">
        <v>390</v>
      </c>
      <c r="C162" s="55" t="s">
        <v>401</v>
      </c>
      <c r="D162" s="56" t="s">
        <v>447</v>
      </c>
      <c r="E162" s="57" t="s">
        <v>52</v>
      </c>
      <c r="F162" s="58">
        <v>1</v>
      </c>
      <c r="G162" s="59"/>
      <c r="H162" s="60">
        <f t="shared" si="3"/>
        <v>0</v>
      </c>
      <c r="J162" s="72"/>
      <c r="M162" s="73"/>
      <c r="N162" s="73"/>
      <c r="O162" s="73"/>
    </row>
    <row r="163" spans="1:15" s="74" customFormat="1" ht="30" customHeight="1">
      <c r="A163" s="65"/>
      <c r="B163" s="69" t="s">
        <v>391</v>
      </c>
      <c r="C163" s="55" t="s">
        <v>402</v>
      </c>
      <c r="D163" s="56" t="s">
        <v>447</v>
      </c>
      <c r="E163" s="57" t="s">
        <v>52</v>
      </c>
      <c r="F163" s="58">
        <v>2</v>
      </c>
      <c r="G163" s="59"/>
      <c r="H163" s="60">
        <f t="shared" si="3"/>
        <v>0</v>
      </c>
      <c r="J163" s="72"/>
      <c r="M163" s="73"/>
      <c r="N163" s="73"/>
      <c r="O163" s="73"/>
    </row>
    <row r="164" spans="1:15" s="106" customFormat="1" ht="30" customHeight="1">
      <c r="A164" s="105"/>
      <c r="B164" s="69" t="s">
        <v>392</v>
      </c>
      <c r="C164" s="55" t="s">
        <v>437</v>
      </c>
      <c r="D164" s="56" t="s">
        <v>434</v>
      </c>
      <c r="E164" s="57" t="s">
        <v>75</v>
      </c>
      <c r="F164" s="58">
        <v>10</v>
      </c>
      <c r="G164" s="59"/>
      <c r="H164" s="60">
        <f t="shared" si="3"/>
        <v>0</v>
      </c>
      <c r="J164" s="103"/>
      <c r="M164" s="104"/>
      <c r="N164" s="104"/>
      <c r="O164" s="104"/>
    </row>
    <row r="165" spans="1:15" s="102" customFormat="1" ht="36" customHeight="1">
      <c r="A165" s="65"/>
      <c r="B165" s="69" t="s">
        <v>393</v>
      </c>
      <c r="C165" s="55" t="s">
        <v>377</v>
      </c>
      <c r="D165" s="56" t="s">
        <v>231</v>
      </c>
      <c r="E165" s="57" t="s">
        <v>45</v>
      </c>
      <c r="F165" s="58">
        <v>500</v>
      </c>
      <c r="G165" s="59"/>
      <c r="H165" s="60">
        <f t="shared" si="3"/>
        <v>0</v>
      </c>
      <c r="J165" s="103"/>
      <c r="M165" s="104"/>
      <c r="N165" s="104"/>
      <c r="O165" s="104"/>
    </row>
    <row r="166" spans="1:15" s="102" customFormat="1" ht="36" customHeight="1">
      <c r="A166" s="65"/>
      <c r="B166" s="69" t="s">
        <v>394</v>
      </c>
      <c r="C166" s="55" t="s">
        <v>444</v>
      </c>
      <c r="D166" s="56" t="s">
        <v>438</v>
      </c>
      <c r="E166" s="57" t="s">
        <v>45</v>
      </c>
      <c r="F166" s="58">
        <v>350</v>
      </c>
      <c r="G166" s="59"/>
      <c r="H166" s="60">
        <f>ROUND(G166,2)*F166</f>
        <v>0</v>
      </c>
      <c r="J166" s="103"/>
      <c r="M166" s="104"/>
      <c r="N166" s="104"/>
      <c r="O166" s="104"/>
    </row>
    <row r="167" spans="1:15" s="102" customFormat="1" ht="30" customHeight="1">
      <c r="A167" s="105"/>
      <c r="B167" s="69" t="s">
        <v>395</v>
      </c>
      <c r="C167" s="55" t="s">
        <v>378</v>
      </c>
      <c r="D167" s="56" t="s">
        <v>445</v>
      </c>
      <c r="E167" s="57" t="s">
        <v>45</v>
      </c>
      <c r="F167" s="58">
        <v>350</v>
      </c>
      <c r="G167" s="59"/>
      <c r="H167" s="60">
        <f t="shared" si="3"/>
        <v>0</v>
      </c>
      <c r="J167" s="103"/>
      <c r="M167" s="104"/>
      <c r="N167" s="104"/>
      <c r="O167" s="104"/>
    </row>
    <row r="168" spans="1:15" s="71" customFormat="1" ht="30" customHeight="1">
      <c r="A168" s="65"/>
      <c r="B168" s="69" t="s">
        <v>396</v>
      </c>
      <c r="C168" s="55" t="s">
        <v>379</v>
      </c>
      <c r="D168" s="56" t="s">
        <v>231</v>
      </c>
      <c r="E168" s="57"/>
      <c r="F168" s="62"/>
      <c r="G168" s="70"/>
      <c r="H168" s="66"/>
      <c r="J168" s="72"/>
      <c r="M168" s="73"/>
      <c r="N168" s="73"/>
      <c r="O168" s="73"/>
    </row>
    <row r="169" spans="1:15" s="74" customFormat="1" ht="30" customHeight="1">
      <c r="A169" s="65"/>
      <c r="B169" s="54" t="s">
        <v>46</v>
      </c>
      <c r="C169" s="55" t="s">
        <v>403</v>
      </c>
      <c r="D169" s="56"/>
      <c r="E169" s="57" t="s">
        <v>45</v>
      </c>
      <c r="F169" s="58">
        <v>2</v>
      </c>
      <c r="G169" s="59"/>
      <c r="H169" s="60">
        <f>ROUND(G169,2)*F169</f>
        <v>0</v>
      </c>
      <c r="J169" s="72"/>
      <c r="M169" s="73"/>
      <c r="N169" s="73"/>
      <c r="O169" s="73"/>
    </row>
    <row r="170" spans="1:15" s="74" customFormat="1" ht="30" customHeight="1">
      <c r="A170" s="65"/>
      <c r="B170" s="54" t="s">
        <v>57</v>
      </c>
      <c r="C170" s="55" t="s">
        <v>404</v>
      </c>
      <c r="D170" s="56"/>
      <c r="E170" s="57" t="s">
        <v>45</v>
      </c>
      <c r="F170" s="58">
        <v>2</v>
      </c>
      <c r="G170" s="59"/>
      <c r="H170" s="60">
        <f aca="true" t="shared" si="4" ref="H170:H176">ROUND(G170,2)*F170</f>
        <v>0</v>
      </c>
      <c r="J170" s="72"/>
      <c r="M170" s="73"/>
      <c r="N170" s="73"/>
      <c r="O170" s="73"/>
    </row>
    <row r="171" spans="1:15" s="71" customFormat="1" ht="30" customHeight="1">
      <c r="A171" s="65"/>
      <c r="B171" s="54" t="s">
        <v>76</v>
      </c>
      <c r="C171" s="55" t="s">
        <v>380</v>
      </c>
      <c r="D171" s="56"/>
      <c r="E171" s="57" t="s">
        <v>45</v>
      </c>
      <c r="F171" s="58">
        <v>50</v>
      </c>
      <c r="G171" s="59"/>
      <c r="H171" s="60">
        <f t="shared" si="4"/>
        <v>0</v>
      </c>
      <c r="J171" s="72"/>
      <c r="M171" s="73"/>
      <c r="N171" s="73"/>
      <c r="O171" s="73"/>
    </row>
    <row r="172" spans="1:15" s="74" customFormat="1" ht="30" customHeight="1">
      <c r="A172" s="65"/>
      <c r="B172" s="69" t="s">
        <v>397</v>
      </c>
      <c r="C172" s="55" t="s">
        <v>381</v>
      </c>
      <c r="D172" s="56" t="s">
        <v>433</v>
      </c>
      <c r="E172" s="57"/>
      <c r="F172" s="62"/>
      <c r="G172" s="70"/>
      <c r="H172" s="60">
        <f t="shared" si="4"/>
        <v>0</v>
      </c>
      <c r="J172" s="72"/>
      <c r="M172" s="73"/>
      <c r="N172" s="73"/>
      <c r="O172" s="73"/>
    </row>
    <row r="173" spans="1:15" s="74" customFormat="1" ht="30" customHeight="1">
      <c r="A173" s="65"/>
      <c r="B173" s="54" t="s">
        <v>46</v>
      </c>
      <c r="C173" s="55" t="s">
        <v>382</v>
      </c>
      <c r="D173" s="56"/>
      <c r="E173" s="57" t="s">
        <v>75</v>
      </c>
      <c r="F173" s="58">
        <v>6</v>
      </c>
      <c r="G173" s="59"/>
      <c r="H173" s="60">
        <f t="shared" si="4"/>
        <v>0</v>
      </c>
      <c r="J173" s="72"/>
      <c r="M173" s="73"/>
      <c r="N173" s="73"/>
      <c r="O173" s="73"/>
    </row>
    <row r="174" spans="1:15" s="74" customFormat="1" ht="30" customHeight="1">
      <c r="A174" s="65"/>
      <c r="B174" s="69" t="s">
        <v>398</v>
      </c>
      <c r="C174" s="55" t="s">
        <v>439</v>
      </c>
      <c r="D174" s="56" t="s">
        <v>433</v>
      </c>
      <c r="E174" s="57" t="s">
        <v>52</v>
      </c>
      <c r="F174" s="58">
        <v>3</v>
      </c>
      <c r="G174" s="59"/>
      <c r="H174" s="60">
        <f>ROUND(G174,2)*F174</f>
        <v>0</v>
      </c>
      <c r="J174" s="72"/>
      <c r="M174" s="73"/>
      <c r="N174" s="73"/>
      <c r="O174" s="73"/>
    </row>
    <row r="175" spans="1:15" s="74" customFormat="1" ht="30" customHeight="1">
      <c r="A175" s="65"/>
      <c r="B175" s="69" t="s">
        <v>413</v>
      </c>
      <c r="C175" s="55" t="s">
        <v>440</v>
      </c>
      <c r="D175" s="56" t="s">
        <v>433</v>
      </c>
      <c r="E175" s="57" t="s">
        <v>75</v>
      </c>
      <c r="F175" s="58">
        <v>10</v>
      </c>
      <c r="G175" s="59"/>
      <c r="H175" s="60">
        <f>ROUND(G175,2)*F175</f>
        <v>0</v>
      </c>
      <c r="J175" s="72"/>
      <c r="M175" s="73"/>
      <c r="N175" s="73"/>
      <c r="O175" s="73"/>
    </row>
    <row r="176" spans="1:15" s="71" customFormat="1" ht="30" customHeight="1">
      <c r="A176" s="65"/>
      <c r="B176" s="69" t="s">
        <v>424</v>
      </c>
      <c r="C176" s="55" t="s">
        <v>383</v>
      </c>
      <c r="D176" s="56" t="s">
        <v>448</v>
      </c>
      <c r="E176" s="57"/>
      <c r="F176" s="62"/>
      <c r="G176" s="70"/>
      <c r="H176" s="60">
        <f t="shared" si="4"/>
        <v>0</v>
      </c>
      <c r="J176" s="72"/>
      <c r="M176" s="73"/>
      <c r="N176" s="73"/>
      <c r="O176" s="73"/>
    </row>
    <row r="177" spans="1:15" s="74" customFormat="1" ht="30" customHeight="1">
      <c r="A177" s="65"/>
      <c r="B177" s="54" t="s">
        <v>46</v>
      </c>
      <c r="C177" s="55" t="s">
        <v>384</v>
      </c>
      <c r="D177" s="56"/>
      <c r="E177" s="57" t="s">
        <v>52</v>
      </c>
      <c r="F177" s="58">
        <v>10</v>
      </c>
      <c r="G177" s="59"/>
      <c r="H177" s="60">
        <f>ROUND(G177,2)*F177</f>
        <v>0</v>
      </c>
      <c r="J177" s="72"/>
      <c r="M177" s="73"/>
      <c r="N177" s="73"/>
      <c r="O177" s="73"/>
    </row>
    <row r="178" spans="1:15" s="71" customFormat="1" ht="30" customHeight="1">
      <c r="A178" s="65" t="s">
        <v>107</v>
      </c>
      <c r="B178" s="69" t="s">
        <v>454</v>
      </c>
      <c r="C178" s="55" t="s">
        <v>108</v>
      </c>
      <c r="D178" s="56" t="s">
        <v>473</v>
      </c>
      <c r="E178" s="57"/>
      <c r="F178" s="58"/>
      <c r="G178" s="70"/>
      <c r="H178" s="60"/>
      <c r="J178" s="72"/>
      <c r="M178" s="73"/>
      <c r="N178" s="73"/>
      <c r="O178" s="73"/>
    </row>
    <row r="179" spans="1:15" s="74" customFormat="1" ht="30" customHeight="1">
      <c r="A179" s="65" t="s">
        <v>146</v>
      </c>
      <c r="B179" s="54" t="s">
        <v>46</v>
      </c>
      <c r="C179" s="55" t="s">
        <v>147</v>
      </c>
      <c r="D179" s="56"/>
      <c r="E179" s="57" t="s">
        <v>45</v>
      </c>
      <c r="F179" s="58">
        <v>140</v>
      </c>
      <c r="G179" s="59"/>
      <c r="H179" s="60">
        <f>ROUND(G179,2)*F179</f>
        <v>0</v>
      </c>
      <c r="J179" s="72"/>
      <c r="M179" s="73"/>
      <c r="N179" s="73"/>
      <c r="O179" s="73"/>
    </row>
    <row r="180" spans="1:15" s="74" customFormat="1" ht="30" customHeight="1">
      <c r="A180" s="65" t="s">
        <v>109</v>
      </c>
      <c r="B180" s="54" t="s">
        <v>57</v>
      </c>
      <c r="C180" s="55" t="s">
        <v>110</v>
      </c>
      <c r="D180" s="56"/>
      <c r="E180" s="57" t="s">
        <v>45</v>
      </c>
      <c r="F180" s="58">
        <v>270</v>
      </c>
      <c r="G180" s="59"/>
      <c r="H180" s="60">
        <f>ROUND(G180,2)*F180</f>
        <v>0</v>
      </c>
      <c r="J180" s="72"/>
      <c r="M180" s="73"/>
      <c r="N180" s="73"/>
      <c r="O180" s="73"/>
    </row>
    <row r="181" spans="1:8" ht="36" customHeight="1">
      <c r="A181" s="18"/>
      <c r="B181" s="5"/>
      <c r="C181" s="31" t="s">
        <v>20</v>
      </c>
      <c r="D181" s="10"/>
      <c r="E181" s="9"/>
      <c r="F181" s="10"/>
      <c r="G181" s="18"/>
      <c r="H181" s="21"/>
    </row>
    <row r="182" spans="1:14" s="109" customFormat="1" ht="36" customHeight="1">
      <c r="A182" s="107"/>
      <c r="B182" s="69" t="s">
        <v>455</v>
      </c>
      <c r="C182" s="55" t="s">
        <v>412</v>
      </c>
      <c r="D182" s="56" t="s">
        <v>427</v>
      </c>
      <c r="E182" s="57" t="s">
        <v>52</v>
      </c>
      <c r="F182" s="58">
        <v>13</v>
      </c>
      <c r="G182" s="59"/>
      <c r="H182" s="60">
        <f aca="true" t="shared" si="5" ref="H182:H187">ROUND(G182,2)*F182</f>
        <v>0</v>
      </c>
      <c r="I182" s="108"/>
      <c r="L182" s="110"/>
      <c r="M182" s="110"/>
      <c r="N182" s="110"/>
    </row>
    <row r="183" spans="1:8" ht="36" customHeight="1">
      <c r="A183" s="67"/>
      <c r="B183" s="69" t="s">
        <v>456</v>
      </c>
      <c r="C183" s="55" t="s">
        <v>410</v>
      </c>
      <c r="D183" s="56" t="s">
        <v>426</v>
      </c>
      <c r="E183" s="57" t="s">
        <v>52</v>
      </c>
      <c r="F183" s="122">
        <v>7</v>
      </c>
      <c r="G183" s="59"/>
      <c r="H183" s="66">
        <f t="shared" si="5"/>
        <v>0</v>
      </c>
    </row>
    <row r="184" spans="1:8" ht="36" customHeight="1">
      <c r="A184" s="67"/>
      <c r="B184" s="69" t="s">
        <v>457</v>
      </c>
      <c r="C184" s="55" t="s">
        <v>423</v>
      </c>
      <c r="D184" s="56" t="s">
        <v>406</v>
      </c>
      <c r="E184" s="57" t="s">
        <v>75</v>
      </c>
      <c r="F184" s="122">
        <v>40</v>
      </c>
      <c r="G184" s="59"/>
      <c r="H184" s="66">
        <f t="shared" si="5"/>
        <v>0</v>
      </c>
    </row>
    <row r="185" spans="1:9" ht="36" customHeight="1">
      <c r="A185" s="67"/>
      <c r="B185" s="69" t="s">
        <v>458</v>
      </c>
      <c r="C185" s="55" t="s">
        <v>425</v>
      </c>
      <c r="D185" s="56" t="s">
        <v>462</v>
      </c>
      <c r="E185" s="57"/>
      <c r="F185" s="62"/>
      <c r="G185" s="70"/>
      <c r="H185" s="60">
        <f t="shared" si="5"/>
        <v>0</v>
      </c>
      <c r="I185" s="71"/>
    </row>
    <row r="186" spans="1:8" ht="36" customHeight="1">
      <c r="A186" s="67"/>
      <c r="B186" s="54" t="s">
        <v>46</v>
      </c>
      <c r="C186" s="55" t="s">
        <v>464</v>
      </c>
      <c r="D186" s="56"/>
      <c r="E186" s="57" t="s">
        <v>75</v>
      </c>
      <c r="F186" s="122">
        <v>15</v>
      </c>
      <c r="G186" s="59"/>
      <c r="H186" s="66">
        <f t="shared" si="5"/>
        <v>0</v>
      </c>
    </row>
    <row r="187" spans="1:8" ht="36" customHeight="1" thickBot="1">
      <c r="A187" s="67"/>
      <c r="B187" s="54" t="s">
        <v>57</v>
      </c>
      <c r="C187" s="55" t="s">
        <v>471</v>
      </c>
      <c r="D187" s="56"/>
      <c r="E187" s="57" t="s">
        <v>75</v>
      </c>
      <c r="F187" s="122">
        <v>25</v>
      </c>
      <c r="G187" s="59"/>
      <c r="H187" s="66">
        <f t="shared" si="5"/>
        <v>0</v>
      </c>
    </row>
    <row r="188" spans="1:8" ht="30" customHeight="1" thickBot="1" thickTop="1">
      <c r="A188" s="19"/>
      <c r="B188" s="35" t="str">
        <f>B6</f>
        <v>A</v>
      </c>
      <c r="C188" s="145" t="str">
        <f>C6</f>
        <v>McPhillips Street Widening - Selkirk Avenue to CPR Underpass - Widening, Concrete Repairs and Asphalt Resurfacing</v>
      </c>
      <c r="D188" s="146"/>
      <c r="E188" s="146"/>
      <c r="F188" s="147"/>
      <c r="G188" s="19" t="s">
        <v>12</v>
      </c>
      <c r="H188" s="19">
        <f>SUM(H8:H187)</f>
        <v>0</v>
      </c>
    </row>
    <row r="189" spans="1:8" s="34" customFormat="1" ht="37.5" customHeight="1" thickTop="1">
      <c r="A189" s="18"/>
      <c r="B189" s="140" t="s">
        <v>36</v>
      </c>
      <c r="C189" s="141"/>
      <c r="D189" s="141"/>
      <c r="E189" s="141"/>
      <c r="F189" s="141"/>
      <c r="G189" s="148">
        <f>SUM(H188:H188)</f>
        <v>0</v>
      </c>
      <c r="H189" s="149"/>
    </row>
    <row r="190" spans="1:8" ht="37.5" customHeight="1">
      <c r="A190" s="18"/>
      <c r="B190" s="136" t="s">
        <v>34</v>
      </c>
      <c r="C190" s="137"/>
      <c r="D190" s="137"/>
      <c r="E190" s="137"/>
      <c r="F190" s="137"/>
      <c r="G190" s="137"/>
      <c r="H190" s="138"/>
    </row>
    <row r="191" spans="1:8" ht="37.5" customHeight="1">
      <c r="A191" s="18"/>
      <c r="B191" s="139" t="s">
        <v>35</v>
      </c>
      <c r="C191" s="137"/>
      <c r="D191" s="137"/>
      <c r="E191" s="137"/>
      <c r="F191" s="137"/>
      <c r="G191" s="137"/>
      <c r="H191" s="138"/>
    </row>
    <row r="192" spans="1:8" ht="15.75" customHeight="1">
      <c r="A192" s="53"/>
      <c r="B192" s="49"/>
      <c r="C192" s="50"/>
      <c r="D192" s="51"/>
      <c r="E192" s="50"/>
      <c r="F192" s="50"/>
      <c r="G192" s="24"/>
      <c r="H192" s="25"/>
    </row>
  </sheetData>
  <sheetProtection password="C59C" sheet="1" objects="1" scenarios="1" selectLockedCells="1"/>
  <mergeCells count="6">
    <mergeCell ref="B190:H190"/>
    <mergeCell ref="B191:H191"/>
    <mergeCell ref="B189:F189"/>
    <mergeCell ref="C6:F6"/>
    <mergeCell ref="C188:F188"/>
    <mergeCell ref="G189:H189"/>
  </mergeCells>
  <conditionalFormatting sqref="D183:D187 D150:D151 D141 D115:D120 D130:D137 D92:D93 D95:D110">
    <cfRule type="cellIs" priority="1" dxfId="0" operator="equal" stopIfTrue="1">
      <formula>"CW 3120-R2"</formula>
    </cfRule>
    <cfRule type="cellIs" priority="2" dxfId="0" operator="equal" stopIfTrue="1">
      <formula>"CW 3240-R7"</formula>
    </cfRule>
  </conditionalFormatting>
  <conditionalFormatting sqref="D182 D152 D142:D149 D140 D111:D114 D70:D86 D121:D129 D154:D180 D91 D88 D8:D17 D19:D68">
    <cfRule type="cellIs" priority="3" dxfId="0" operator="equal" stopIfTrue="1">
      <formula>"CW 2130-R11"</formula>
    </cfRule>
    <cfRule type="cellIs" priority="4" dxfId="0" operator="equal" stopIfTrue="1">
      <formula>"CW 3120-R2"</formula>
    </cfRule>
    <cfRule type="cellIs" priority="5" dxfId="0" operator="equal" stopIfTrue="1">
      <formula>"CW 3240-R7"</formula>
    </cfRule>
  </conditionalFormatting>
  <conditionalFormatting sqref="D138">
    <cfRule type="cellIs" priority="6" dxfId="0" operator="equal" stopIfTrue="1">
      <formula>"CW 2130-R11"</formula>
    </cfRule>
    <cfRule type="cellIs" priority="7" dxfId="0" operator="equal" stopIfTrue="1">
      <formula>"CW 3240-R7"</formula>
    </cfRule>
  </conditionalFormatting>
  <conditionalFormatting sqref="D94">
    <cfRule type="cellIs" priority="8"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186:G187 G182:G184 G179:G180 G137:G138 G107 G173:G175 G154:G167 G71:G75 G88 G91 G93 G98:G99 G96 G104 G77:G78 G102 G135 G80:G86 G122:G125 G111:G114 G119 G116:G117 G131:G133 G142 G140 G144:G152 G127:G129 G109 G169:G171 G177 G8:G9 G62:G68 G60 G58 G25:G28 G30 G52:G55 G49 G45:G47 G39:G42 G37 G35 G32:G33 G23 G11:G13 G15:G17 G20:G21">
      <formula1>0</formula1>
    </dataValidation>
    <dataValidation type="custom" allowBlank="1" showInputMessage="1" showErrorMessage="1" error="If you can enter a Unit  Price in this cell, pLease contact the Contract Administrator immediately!" sqref="G178 G185 G70 G76 G79 G90 G92 G100:G101 G103 G105:G106 G108 G97 G94:G95 G126 G136 G110 G118 G120:G121 G134 G130 G143 G115 G176 G172 G168 G61 G59 G56:G57 G38 G24 G22 G19 G36 G34 G10 G14 G50 G48 G43:G44 G29 G31">
      <formula1>"isblank(G3)"</formula1>
    </dataValidation>
    <dataValidation type="decimal" operator="greaterThan" allowBlank="1" showErrorMessage="1" prompt="Enter your Unit Bid Price.&#10;You do not need to type in the &quot;$&quot;" errorTitle="Illegal Entry" error="Unit Prices must be greater than 0. " sqref="G141">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404-2009 Addendum 1
&amp;XTemplate Version: C420081212 - RW&amp;R&amp;10Bid Submission
Page &amp;P+3 of 16</oddHeader>
    <oddFooter xml:space="preserve">&amp;R__________________
Name of Bidder                    </oddFooter>
  </headerFooter>
  <rowBreaks count="5" manualBreakCount="5">
    <brk id="49" min="1" max="7" man="1"/>
    <brk id="88" min="1" max="7" man="1"/>
    <brk id="109" min="1" max="7" man="1"/>
    <brk id="129" min="1" max="7" man="1"/>
    <brk id="15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Re-Checked by HP June 16
File Size 82944</dc:description>
  <cp:lastModifiedBy>Scott Suderman</cp:lastModifiedBy>
  <cp:lastPrinted>2009-06-16T14:52:03Z</cp:lastPrinted>
  <dcterms:created xsi:type="dcterms:W3CDTF">1999-03-31T15:44:33Z</dcterms:created>
  <dcterms:modified xsi:type="dcterms:W3CDTF">2009-06-16T14:54:34Z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