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firstSheet="1" activeTab="1"/>
  </bookViews>
  <sheets>
    <sheet name="Instructions" sheetId="1" r:id="rId1"/>
    <sheet name="FORM B - PRICES" sheetId="2" r:id="rId2"/>
  </sheets>
  <definedNames>
    <definedName name="HEADER" localSheetId="1">'FORM B - PRICES'!#REF!</definedName>
    <definedName name="HEADER">#REF!</definedName>
    <definedName name="PAGE1OF13" localSheetId="1">'FORM B - PRICES'!#REF!</definedName>
    <definedName name="PAGE1OF13">#REF!</definedName>
    <definedName name="_xlnm.Print_Area" localSheetId="1">'FORM B - PRICES'!$B$6:$H$80</definedName>
    <definedName name="_xlnm.Print_Area" localSheetId="0">'Instructions'!$A$1:$I$20</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PRICES'!$B$1:$IV$71</definedName>
    <definedName name="XEVERYTHING">#REF!</definedName>
    <definedName name="XITEMS" localSheetId="1">'FORM B - PRICES'!$B$6:$IV$71</definedName>
    <definedName name="XITEMS">#REF!</definedName>
  </definedNames>
  <calcPr fullCalcOnLoad="1"/>
</workbook>
</file>

<file path=xl/sharedStrings.xml><?xml version="1.0" encoding="utf-8"?>
<sst xmlns="http://schemas.openxmlformats.org/spreadsheetml/2006/main" count="294" uniqueCount="150">
  <si>
    <t>FORM B: PRICES</t>
  </si>
  <si>
    <t>UNIT PRICES</t>
  </si>
  <si>
    <t/>
  </si>
  <si>
    <t>ITEM</t>
  </si>
  <si>
    <t>DESCRIPTION</t>
  </si>
  <si>
    <t>SPEC.</t>
  </si>
  <si>
    <t>UNIT</t>
  </si>
  <si>
    <t>APPROX.</t>
  </si>
  <si>
    <t>UNIT PRICE</t>
  </si>
  <si>
    <t>AMOUNT</t>
  </si>
  <si>
    <t>REF.</t>
  </si>
  <si>
    <t>QUANTITY</t>
  </si>
  <si>
    <t>A</t>
  </si>
  <si>
    <t>Subtotal:</t>
  </si>
  <si>
    <t>SUMMARY</t>
  </si>
  <si>
    <t>EARTH AND BASE WORKS</t>
  </si>
  <si>
    <t>ASSOCIATED DRAINAGE AND UNDERGROUND WORKS</t>
  </si>
  <si>
    <t>LANDSCAPING</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</si>
  <si>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</si>
  <si>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</si>
  <si>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</si>
  <si>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</si>
  <si>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</si>
  <si>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</si>
  <si>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</si>
  <si>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</si>
  <si>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</si>
  <si>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</si>
  <si>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</si>
  <si>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</si>
  <si>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</si>
  <si>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</si>
  <si>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</si>
  <si>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</si>
  <si>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</si>
  <si>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</si>
  <si>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</si>
  <si>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</si>
  <si>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</si>
  <si>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</si>
  <si>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</si>
  <si>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</si>
  <si>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</si>
  <si>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</si>
  <si>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</si>
  <si>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</si>
  <si>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ii)</t>
  </si>
  <si>
    <t>iii)</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</si>
  <si>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</si>
  <si>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</si>
  <si>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</si>
  <si>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A001</t>
  </si>
  <si>
    <t>Clearing and Grubbing</t>
  </si>
  <si>
    <t>CW 3010-R4</t>
  </si>
  <si>
    <t>ha</t>
  </si>
  <si>
    <t>CW 3110-R11</t>
  </si>
  <si>
    <t>A003</t>
  </si>
  <si>
    <t>Excavation</t>
  </si>
  <si>
    <t>A004</t>
  </si>
  <si>
    <t>Sub-Grade Compaction</t>
  </si>
  <si>
    <t>A007</t>
  </si>
  <si>
    <t>Crushed Sub-base Material</t>
  </si>
  <si>
    <t>A008</t>
  </si>
  <si>
    <t>50 mm - Limestone</t>
  </si>
  <si>
    <t>A009</t>
  </si>
  <si>
    <t xml:space="preserve">150 mm - Limestone </t>
  </si>
  <si>
    <t xml:space="preserve">CW 3110-R11 </t>
  </si>
  <si>
    <t>A013</t>
  </si>
  <si>
    <t xml:space="preserve">Ditch Grading </t>
  </si>
  <si>
    <t>A015</t>
  </si>
  <si>
    <t>Ditch Excavation</t>
  </si>
  <si>
    <t>Separation Geotextile Fabric</t>
  </si>
  <si>
    <t>CW 3130-R2</t>
  </si>
  <si>
    <t>A022A</t>
  </si>
  <si>
    <t>Supply and Install Geogrid</t>
  </si>
  <si>
    <t>CW 3135</t>
  </si>
  <si>
    <t>CW 3170-R3</t>
  </si>
  <si>
    <t>A030</t>
  </si>
  <si>
    <t>Fill Material</t>
  </si>
  <si>
    <t>A031</t>
  </si>
  <si>
    <t>Placing Suitable Site Material</t>
  </si>
  <si>
    <t>E052</t>
  </si>
  <si>
    <t>Corrugated Steel Pipe - Supply</t>
  </si>
  <si>
    <t>CW 3610-R3</t>
  </si>
  <si>
    <t>m</t>
  </si>
  <si>
    <t>E054</t>
  </si>
  <si>
    <t>E055</t>
  </si>
  <si>
    <t>E056</t>
  </si>
  <si>
    <t>iv)</t>
  </si>
  <si>
    <t>E066</t>
  </si>
  <si>
    <t>v)</t>
  </si>
  <si>
    <t>E057</t>
  </si>
  <si>
    <t>Corrugated Steel Pipe - Install</t>
  </si>
  <si>
    <t>E059</t>
  </si>
  <si>
    <t>E060</t>
  </si>
  <si>
    <t>E061</t>
  </si>
  <si>
    <t>E067</t>
  </si>
  <si>
    <t>Corrugated Steel Pipe Removal</t>
  </si>
  <si>
    <t>G004</t>
  </si>
  <si>
    <t>Seeding</t>
  </si>
  <si>
    <t>CW 3520-R7</t>
  </si>
  <si>
    <t>Asphalt Surface Treatment</t>
  </si>
  <si>
    <t>Part 1 - Contract No. 1: 2009 Works</t>
  </si>
  <si>
    <t>Part 2 - Contract No. 2: 2010 Works</t>
  </si>
  <si>
    <t>McCreary Road - Howe Avenue to Wilkes Avenue - Gravel Road Renewal</t>
  </si>
  <si>
    <t>McCreary Road - Wyper Road to Howe Avenue - Gravel Road Renewal</t>
  </si>
  <si>
    <t>B</t>
  </si>
  <si>
    <t>CW 3110-R11, E10</t>
  </si>
  <si>
    <t>CW 3610-R3, E11</t>
  </si>
  <si>
    <t>E12</t>
  </si>
  <si>
    <t>A1</t>
  </si>
  <si>
    <t>A2</t>
  </si>
  <si>
    <t>A3</t>
  </si>
  <si>
    <t>A4</t>
  </si>
  <si>
    <t>A5</t>
  </si>
  <si>
    <t>A6</t>
  </si>
  <si>
    <t>A7</t>
  </si>
  <si>
    <t>A8</t>
  </si>
  <si>
    <t>A9</t>
  </si>
  <si>
    <t>A10</t>
  </si>
  <si>
    <t>A11</t>
  </si>
  <si>
    <t>A12</t>
  </si>
  <si>
    <t>A13</t>
  </si>
  <si>
    <t>A14</t>
  </si>
  <si>
    <t>B1</t>
  </si>
  <si>
    <t>B2</t>
  </si>
  <si>
    <t>B3</t>
  </si>
  <si>
    <t>B4</t>
  </si>
  <si>
    <t>B5</t>
  </si>
  <si>
    <t>B6</t>
  </si>
  <si>
    <t>B7</t>
  </si>
  <si>
    <t>B8</t>
  </si>
  <si>
    <t>B9</t>
  </si>
  <si>
    <t>B12</t>
  </si>
  <si>
    <t>B13</t>
  </si>
  <si>
    <t>B14</t>
  </si>
  <si>
    <t>(375mm, 1.6 gauge)</t>
  </si>
  <si>
    <t>(450mm, 1.6 gauge)</t>
  </si>
  <si>
    <t>(600mm, 1.6 gauge)</t>
  </si>
  <si>
    <t>ROADWORK - NEW CONSTRUCTION</t>
  </si>
  <si>
    <t>(750mm, 2.0 gauge)</t>
  </si>
  <si>
    <t>(1050mm, 2.0  gauge)</t>
  </si>
  <si>
    <t>(1050mm, 2.0 gauge)</t>
  </si>
  <si>
    <t>B10</t>
  </si>
  <si>
    <t>B11</t>
  </si>
  <si>
    <t>B16</t>
  </si>
  <si>
    <t>Connections to Existing Culverts</t>
  </si>
  <si>
    <t>each</t>
  </si>
  <si>
    <t>B15</t>
  </si>
  <si>
    <t>A022B</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</si>
</sst>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2"/>
      <color indexed="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56">
    <border>
      <left/>
      <right/>
      <top/>
      <bottom/>
      <diagonal/>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border>
    <border>
      <left style="thin"/>
      <right>
        <color indexed="63"/>
      </right>
      <top>
        <color indexed="63"/>
      </top>
      <bottom>
        <color indexed="63"/>
      </bottom>
    </border>
    <border>
      <left style="thin">
        <color indexed="8"/>
      </left>
      <right>
        <color indexed="63"/>
      </right>
      <top style="double">
        <color indexed="8"/>
      </top>
      <bottom>
        <color indexed="63"/>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color indexed="63"/>
      </right>
      <top style="double">
        <color indexed="8"/>
      </top>
      <bottom>
        <color indexed="63"/>
      </bottom>
    </border>
    <border>
      <left>
        <color indexed="63"/>
      </left>
      <right style="double">
        <color indexed="8"/>
      </right>
      <top style="double">
        <color indexed="8"/>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double">
        <color indexed="8"/>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color indexed="63"/>
      </top>
      <bottom style="double">
        <color indexed="8"/>
      </bottom>
    </border>
    <border>
      <left style="thin"/>
      <right style="thin"/>
      <top style="double"/>
      <bottom>
        <color indexed="63"/>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top>
        <color indexed="63"/>
      </top>
      <bottom>
        <color indexed="63"/>
      </bottom>
    </border>
    <border>
      <left style="thin"/>
      <right style="double">
        <color indexed="8"/>
      </right>
      <top>
        <color indexed="63"/>
      </top>
      <bottom>
        <color indexed="63"/>
      </bottom>
    </border>
    <border>
      <left style="double">
        <color indexed="8"/>
      </left>
      <right style="thin"/>
      <top>
        <color indexed="63"/>
      </top>
      <bottom style="double"/>
    </border>
    <border>
      <left style="thin"/>
      <right style="thin"/>
      <top>
        <color indexed="63"/>
      </top>
      <bottom style="double"/>
    </border>
    <border>
      <left>
        <color indexed="63"/>
      </left>
      <right style="thin"/>
      <top>
        <color indexed="63"/>
      </top>
      <bottom style="double"/>
    </border>
    <border>
      <left style="thin"/>
      <right style="double">
        <color indexed="8"/>
      </right>
      <top>
        <color indexed="63"/>
      </top>
      <bottom style="double"/>
    </border>
    <border>
      <left style="thin"/>
      <right>
        <color indexed="63"/>
      </right>
      <top style="double"/>
      <bottom>
        <color indexed="63"/>
      </bottom>
    </border>
    <border>
      <left style="double"/>
      <right style="thin"/>
      <top style="double"/>
      <bottom>
        <color indexed="63"/>
      </bottom>
    </border>
    <border>
      <left style="thin"/>
      <right style="double"/>
      <top style="double"/>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color indexed="8"/>
      </right>
      <top>
        <color indexed="63"/>
      </top>
      <bottom>
        <color indexed="63"/>
      </bottom>
    </border>
    <border>
      <left style="thin">
        <color indexed="8"/>
      </left>
      <right style="double"/>
      <top>
        <color indexed="63"/>
      </top>
      <bottom>
        <color indexed="63"/>
      </bottom>
    </border>
    <border>
      <left style="double"/>
      <right style="thin">
        <color indexed="8"/>
      </right>
      <top style="thin">
        <color indexed="8"/>
      </top>
      <bottom style="double">
        <color indexed="8"/>
      </bottom>
    </border>
    <border>
      <left style="thin">
        <color indexed="8"/>
      </left>
      <right style="double"/>
      <top style="thin">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style="double">
        <color indexed="8"/>
      </right>
      <top>
        <color indexed="63"/>
      </top>
      <bottom style="thin"/>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double">
        <color indexed="8"/>
      </bottom>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cellStyleXfs>
  <cellXfs count="152">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0" fillId="0" borderId="1" xfId="0" applyNumberFormat="1" applyFont="1" applyFill="1" applyBorder="1" applyAlignment="1" applyProtection="1">
      <alignment horizontal="right" vertical="top"/>
      <protection/>
    </xf>
    <xf numFmtId="174" fontId="0" fillId="0" borderId="1" xfId="0" applyNumberFormat="1" applyFont="1" applyFill="1" applyBorder="1" applyAlignment="1" applyProtection="1">
      <alignment vertical="top"/>
      <protection locked="0"/>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horizontal="centerContinuous" vertical="center"/>
    </xf>
    <xf numFmtId="2" fontId="0" fillId="0" borderId="0" xfId="0" applyNumberFormat="1" applyFill="1" applyAlignment="1">
      <alignment horizontal="centerContinuous"/>
    </xf>
    <xf numFmtId="7" fontId="0" fillId="0" borderId="2" xfId="0" applyNumberFormat="1" applyFill="1" applyBorder="1" applyAlignment="1">
      <alignment horizontal="center"/>
    </xf>
    <xf numFmtId="0" fontId="0" fillId="0" borderId="2" xfId="0" applyNumberFormat="1" applyFill="1" applyBorder="1" applyAlignment="1">
      <alignment horizontal="center" vertical="top"/>
    </xf>
    <xf numFmtId="0" fontId="0" fillId="0" borderId="3" xfId="0" applyNumberFormat="1" applyFill="1" applyBorder="1" applyAlignment="1">
      <alignment horizontal="center"/>
    </xf>
    <xf numFmtId="0" fontId="0" fillId="0" borderId="2" xfId="0" applyNumberFormat="1" applyFill="1" applyBorder="1" applyAlignment="1">
      <alignment horizontal="center"/>
    </xf>
    <xf numFmtId="0" fontId="0" fillId="0" borderId="4" xfId="0" applyNumberFormat="1" applyFill="1" applyBorder="1" applyAlignment="1">
      <alignment horizontal="center"/>
    </xf>
    <xf numFmtId="7" fontId="0" fillId="0" borderId="4" xfId="0" applyNumberFormat="1" applyFill="1" applyBorder="1" applyAlignment="1">
      <alignment horizontal="right"/>
    </xf>
    <xf numFmtId="7" fontId="0" fillId="0" borderId="5" xfId="0" applyNumberFormat="1" applyFill="1" applyBorder="1" applyAlignment="1">
      <alignment horizontal="right"/>
    </xf>
    <xf numFmtId="0" fontId="0" fillId="0" borderId="6" xfId="0" applyNumberFormat="1" applyFill="1" applyBorder="1" applyAlignment="1">
      <alignment vertical="top"/>
    </xf>
    <xf numFmtId="0" fontId="0" fillId="0" borderId="7" xfId="0" applyNumberFormat="1" applyFill="1" applyBorder="1" applyAlignment="1">
      <alignment/>
    </xf>
    <xf numFmtId="0" fontId="0" fillId="0" borderId="6" xfId="0" applyNumberFormat="1" applyFill="1" applyBorder="1" applyAlignment="1">
      <alignment horizontal="center"/>
    </xf>
    <xf numFmtId="0" fontId="0" fillId="0" borderId="8" xfId="0" applyNumberFormat="1" applyFill="1" applyBorder="1" applyAlignment="1">
      <alignment/>
    </xf>
    <xf numFmtId="0" fontId="0" fillId="0" borderId="8" xfId="0" applyNumberFormat="1" applyFill="1" applyBorder="1" applyAlignment="1">
      <alignment horizontal="center"/>
    </xf>
    <xf numFmtId="7" fontId="0" fillId="0" borderId="8" xfId="0" applyNumberFormat="1" applyFill="1" applyBorder="1" applyAlignment="1">
      <alignment horizontal="right"/>
    </xf>
    <xf numFmtId="0" fontId="0" fillId="0" borderId="8" xfId="0" applyNumberFormat="1" applyFill="1" applyBorder="1" applyAlignment="1">
      <alignment horizontal="right"/>
    </xf>
    <xf numFmtId="7" fontId="0" fillId="0" borderId="9" xfId="0" applyNumberFormat="1" applyFill="1" applyBorder="1" applyAlignment="1">
      <alignment horizontal="right" vertical="center"/>
    </xf>
    <xf numFmtId="0" fontId="0" fillId="0" borderId="0" xfId="0" applyNumberFormat="1" applyFill="1" applyAlignment="1">
      <alignment vertical="center"/>
    </xf>
    <xf numFmtId="7" fontId="0" fillId="0" borderId="9" xfId="0" applyNumberFormat="1" applyFill="1" applyBorder="1" applyAlignment="1">
      <alignment horizontal="right"/>
    </xf>
    <xf numFmtId="172" fontId="2" fillId="0" borderId="10" xfId="0" applyNumberFormat="1" applyFont="1" applyFill="1" applyBorder="1" applyAlignment="1" applyProtection="1">
      <alignment horizontal="left" vertical="center"/>
      <protection/>
    </xf>
    <xf numFmtId="1" fontId="0" fillId="0" borderId="9" xfId="0" applyNumberFormat="1" applyFill="1" applyBorder="1" applyAlignment="1">
      <alignment horizontal="center" vertical="top"/>
    </xf>
    <xf numFmtId="0" fontId="0" fillId="0" borderId="9" xfId="0" applyNumberFormat="1" applyFill="1" applyBorder="1" applyAlignment="1">
      <alignment horizontal="center" vertical="top"/>
    </xf>
    <xf numFmtId="7" fontId="0" fillId="0" borderId="10" xfId="0" applyNumberFormat="1" applyFill="1" applyBorder="1" applyAlignment="1">
      <alignment horizontal="right"/>
    </xf>
    <xf numFmtId="172" fontId="2" fillId="0" borderId="10" xfId="0" applyNumberFormat="1" applyFont="1" applyFill="1" applyBorder="1" applyAlignment="1" applyProtection="1">
      <alignment horizontal="left" vertical="center" wrapText="1"/>
      <protection/>
    </xf>
    <xf numFmtId="1" fontId="0" fillId="0" borderId="9" xfId="0" applyNumberFormat="1" applyFill="1" applyBorder="1" applyAlignment="1">
      <alignment vertical="top"/>
    </xf>
    <xf numFmtId="0" fontId="0" fillId="0" borderId="9" xfId="0" applyNumberFormat="1" applyFill="1" applyBorder="1" applyAlignment="1">
      <alignment vertical="top"/>
    </xf>
    <xf numFmtId="7" fontId="0" fillId="0" borderId="11" xfId="0" applyNumberFormat="1" applyFill="1" applyBorder="1" applyAlignment="1">
      <alignment horizontal="right"/>
    </xf>
    <xf numFmtId="0" fontId="0" fillId="0" borderId="9" xfId="0" applyNumberFormat="1" applyFill="1" applyBorder="1" applyAlignment="1">
      <alignment horizontal="right"/>
    </xf>
    <xf numFmtId="0" fontId="0" fillId="0" borderId="0" xfId="0" applyNumberFormat="1" applyFill="1" applyAlignment="1">
      <alignment horizontal="right"/>
    </xf>
    <xf numFmtId="7" fontId="0" fillId="0" borderId="12" xfId="0" applyNumberFormat="1" applyFill="1" applyBorder="1" applyAlignment="1">
      <alignment horizontal="right"/>
    </xf>
    <xf numFmtId="0" fontId="0" fillId="0" borderId="0" xfId="0" applyNumberFormat="1" applyFill="1" applyAlignment="1">
      <alignment horizontal="center"/>
    </xf>
    <xf numFmtId="172" fontId="0" fillId="0" borderId="13" xfId="0" applyNumberFormat="1" applyFont="1" applyFill="1" applyBorder="1" applyAlignment="1" applyProtection="1">
      <alignment horizontal="left" vertical="top"/>
      <protection/>
    </xf>
    <xf numFmtId="172" fontId="0" fillId="0" borderId="1" xfId="0" applyNumberFormat="1" applyFont="1" applyFill="1" applyBorder="1" applyAlignment="1" applyProtection="1">
      <alignment horizontal="center" vertical="top"/>
      <protection/>
    </xf>
    <xf numFmtId="180" fontId="0" fillId="0" borderId="1" xfId="0" applyNumberFormat="1" applyFont="1" applyFill="1" applyBorder="1" applyAlignment="1" applyProtection="1">
      <alignment horizontal="right" vertical="top"/>
      <protection/>
    </xf>
    <xf numFmtId="0" fontId="0" fillId="0" borderId="0" xfId="0" applyFill="1" applyAlignment="1">
      <alignment/>
    </xf>
    <xf numFmtId="0" fontId="0" fillId="0" borderId="0" xfId="0" applyFill="1" applyAlignment="1">
      <alignment/>
    </xf>
    <xf numFmtId="0" fontId="0" fillId="0" borderId="1" xfId="0" applyNumberFormat="1" applyFont="1" applyFill="1" applyBorder="1" applyAlignment="1" applyProtection="1">
      <alignment vertical="center"/>
      <protection/>
    </xf>
    <xf numFmtId="0" fontId="0" fillId="3" borderId="0" xfId="0" applyFill="1" applyAlignment="1">
      <alignment/>
    </xf>
    <xf numFmtId="172" fontId="0" fillId="0" borderId="1" xfId="0" applyNumberFormat="1" applyFont="1" applyFill="1" applyBorder="1" applyAlignment="1" applyProtection="1">
      <alignment vertical="top" wrapText="1"/>
      <protection/>
    </xf>
    <xf numFmtId="1" fontId="0" fillId="0" borderId="1" xfId="0" applyNumberFormat="1" applyFont="1" applyFill="1" applyBorder="1" applyAlignment="1" applyProtection="1">
      <alignment horizontal="right" vertical="top" wrapText="1"/>
      <protection/>
    </xf>
    <xf numFmtId="0" fontId="0" fillId="0" borderId="0" xfId="0" applyFill="1" applyAlignment="1">
      <alignment vertical="top"/>
    </xf>
    <xf numFmtId="7" fontId="0" fillId="0" borderId="14" xfId="0" applyNumberFormat="1" applyFill="1" applyBorder="1" applyAlignment="1">
      <alignment horizontal="right" vertical="center"/>
    </xf>
    <xf numFmtId="4" fontId="0" fillId="0" borderId="0" xfId="0" applyNumberFormat="1" applyFont="1" applyFill="1" applyBorder="1" applyAlignment="1" applyProtection="1">
      <alignment horizontal="center" vertical="top"/>
      <protection/>
    </xf>
    <xf numFmtId="7" fontId="0" fillId="0" borderId="2" xfId="0" applyNumberFormat="1" applyFill="1" applyBorder="1" applyAlignment="1">
      <alignment horizontal="right"/>
    </xf>
    <xf numFmtId="7" fontId="0" fillId="0" borderId="6" xfId="0" applyNumberFormat="1" applyFill="1" applyBorder="1" applyAlignment="1">
      <alignment horizontal="right"/>
    </xf>
    <xf numFmtId="0" fontId="0" fillId="0" borderId="15" xfId="0" applyNumberFormat="1" applyFill="1" applyBorder="1" applyAlignment="1">
      <alignment vertical="top"/>
    </xf>
    <xf numFmtId="0" fontId="4" fillId="0" borderId="16" xfId="0" applyNumberFormat="1" applyFont="1" applyFill="1" applyBorder="1" applyAlignment="1">
      <alignment/>
    </xf>
    <xf numFmtId="0" fontId="0" fillId="0" borderId="16" xfId="0" applyNumberFormat="1" applyFill="1" applyBorder="1" applyAlignment="1">
      <alignment horizontal="center"/>
    </xf>
    <xf numFmtId="0" fontId="0" fillId="0" borderId="16" xfId="0" applyNumberFormat="1" applyFill="1" applyBorder="1" applyAlignment="1">
      <alignment/>
    </xf>
    <xf numFmtId="0" fontId="0" fillId="0" borderId="17" xfId="0" applyNumberFormat="1" applyFill="1" applyBorder="1" applyAlignment="1">
      <alignment horizontal="right"/>
    </xf>
    <xf numFmtId="0" fontId="0" fillId="0" borderId="18" xfId="0" applyNumberFormat="1" applyFill="1" applyBorder="1" applyAlignment="1">
      <alignment horizontal="right"/>
    </xf>
    <xf numFmtId="0" fontId="2" fillId="0" borderId="19" xfId="0" applyNumberFormat="1" applyFont="1" applyFill="1" applyBorder="1" applyAlignment="1">
      <alignment horizontal="center" vertical="center"/>
    </xf>
    <xf numFmtId="7" fontId="0" fillId="0" borderId="20" xfId="0" applyNumberFormat="1" applyFill="1" applyBorder="1" applyAlignment="1">
      <alignment horizontal="right"/>
    </xf>
    <xf numFmtId="0" fontId="13" fillId="0" borderId="21" xfId="0" applyNumberFormat="1" applyFont="1" applyFill="1" applyBorder="1" applyAlignment="1">
      <alignment horizontal="center" vertical="center"/>
    </xf>
    <xf numFmtId="7" fontId="0" fillId="0" borderId="22" xfId="0" applyNumberFormat="1" applyFill="1" applyBorder="1" applyAlignment="1">
      <alignment horizontal="right"/>
    </xf>
    <xf numFmtId="0" fontId="2" fillId="0" borderId="21" xfId="0" applyNumberFormat="1" applyFont="1" applyFill="1" applyBorder="1" applyAlignment="1">
      <alignment horizontal="center" vertical="center"/>
    </xf>
    <xf numFmtId="7" fontId="0" fillId="0" borderId="23" xfId="0" applyNumberFormat="1" applyFill="1" applyBorder="1" applyAlignment="1">
      <alignment horizontal="right"/>
    </xf>
    <xf numFmtId="0" fontId="0" fillId="0" borderId="24" xfId="0" applyNumberFormat="1" applyFill="1" applyBorder="1" applyAlignment="1">
      <alignment vertical="top"/>
    </xf>
    <xf numFmtId="0" fontId="0" fillId="0" borderId="7" xfId="0" applyNumberFormat="1" applyFill="1" applyBorder="1" applyAlignment="1">
      <alignment horizontal="center"/>
    </xf>
    <xf numFmtId="7" fontId="0" fillId="0" borderId="7" xfId="0" applyNumberFormat="1" applyFill="1" applyBorder="1" applyAlignment="1">
      <alignment horizontal="right"/>
    </xf>
    <xf numFmtId="0" fontId="0" fillId="0" borderId="25" xfId="0" applyNumberFormat="1" applyFill="1" applyBorder="1" applyAlignment="1">
      <alignment horizontal="right"/>
    </xf>
    <xf numFmtId="0" fontId="13" fillId="0" borderId="26" xfId="0" applyNumberFormat="1" applyFont="1" applyFill="1" applyBorder="1" applyAlignment="1">
      <alignment horizontal="center" vertical="center"/>
    </xf>
    <xf numFmtId="172" fontId="4" fillId="0" borderId="27" xfId="0" applyNumberFormat="1" applyFont="1" applyFill="1" applyBorder="1" applyAlignment="1" applyProtection="1">
      <alignment vertical="center"/>
      <protection/>
    </xf>
    <xf numFmtId="172" fontId="0" fillId="0" borderId="27" xfId="0" applyNumberFormat="1" applyFont="1" applyFill="1" applyBorder="1" applyAlignment="1" applyProtection="1">
      <alignment horizontal="centerContinuous" wrapText="1"/>
      <protection/>
    </xf>
    <xf numFmtId="0" fontId="0" fillId="0" borderId="27"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center" vertical="top" wrapText="1"/>
      <protection/>
    </xf>
    <xf numFmtId="176" fontId="0" fillId="0" borderId="13" xfId="0" applyNumberFormat="1" applyFont="1" applyFill="1" applyBorder="1" applyAlignment="1" applyProtection="1">
      <alignment horizontal="center" vertical="top"/>
      <protection/>
    </xf>
    <xf numFmtId="0" fontId="2" fillId="0" borderId="28" xfId="0" applyNumberFormat="1" applyFont="1" applyFill="1" applyBorder="1" applyAlignment="1">
      <alignment horizontal="center" vertical="center"/>
    </xf>
    <xf numFmtId="7" fontId="0" fillId="0" borderId="29" xfId="0" applyNumberFormat="1" applyFill="1" applyBorder="1" applyAlignment="1">
      <alignment horizontal="right" vertical="center"/>
    </xf>
    <xf numFmtId="7" fontId="0" fillId="0" borderId="22" xfId="0" applyNumberFormat="1" applyFill="1" applyBorder="1" applyAlignment="1">
      <alignment horizontal="right" vertical="center"/>
    </xf>
    <xf numFmtId="0" fontId="2" fillId="0" borderId="21" xfId="0" applyNumberFormat="1" applyFont="1" applyFill="1" applyBorder="1" applyAlignment="1">
      <alignment vertical="top"/>
    </xf>
    <xf numFmtId="173" fontId="0" fillId="0" borderId="30" xfId="0" applyNumberFormat="1" applyFont="1" applyFill="1" applyBorder="1" applyAlignment="1" applyProtection="1">
      <alignment horizontal="left" vertical="top" wrapText="1"/>
      <protection/>
    </xf>
    <xf numFmtId="174" fontId="0" fillId="0" borderId="31" xfId="0" applyNumberFormat="1" applyFont="1" applyFill="1" applyBorder="1" applyAlignment="1" applyProtection="1">
      <alignment vertical="top"/>
      <protection/>
    </xf>
    <xf numFmtId="173" fontId="0" fillId="0" borderId="30" xfId="0" applyNumberFormat="1" applyFont="1" applyFill="1" applyBorder="1" applyAlignment="1" applyProtection="1">
      <alignment horizontal="center" vertical="top" wrapText="1"/>
      <protection/>
    </xf>
    <xf numFmtId="173" fontId="0" fillId="0" borderId="32" xfId="0" applyNumberFormat="1" applyFont="1" applyFill="1" applyBorder="1" applyAlignment="1" applyProtection="1">
      <alignment horizontal="center" vertical="top" wrapText="1"/>
      <protection/>
    </xf>
    <xf numFmtId="172" fontId="0" fillId="0" borderId="33" xfId="0" applyNumberFormat="1" applyFont="1" applyFill="1" applyBorder="1" applyAlignment="1" applyProtection="1">
      <alignment horizontal="left" vertical="top" wrapText="1"/>
      <protection/>
    </xf>
    <xf numFmtId="172" fontId="0" fillId="0" borderId="34" xfId="0" applyNumberFormat="1" applyFont="1" applyFill="1" applyBorder="1" applyAlignment="1" applyProtection="1">
      <alignment horizontal="center" vertical="top" wrapText="1"/>
      <protection/>
    </xf>
    <xf numFmtId="0" fontId="0" fillId="0" borderId="33" xfId="0" applyNumberFormat="1" applyFont="1" applyFill="1" applyBorder="1" applyAlignment="1" applyProtection="1">
      <alignment horizontal="center" vertical="top" wrapText="1"/>
      <protection/>
    </xf>
    <xf numFmtId="1" fontId="0" fillId="0" borderId="34" xfId="0" applyNumberFormat="1" applyFont="1" applyFill="1" applyBorder="1" applyAlignment="1" applyProtection="1">
      <alignment horizontal="right" vertical="top"/>
      <protection/>
    </xf>
    <xf numFmtId="174" fontId="0" fillId="0" borderId="33" xfId="0" applyNumberFormat="1" applyFont="1" applyFill="1" applyBorder="1" applyAlignment="1" applyProtection="1">
      <alignment vertical="top"/>
      <protection locked="0"/>
    </xf>
    <xf numFmtId="174" fontId="0" fillId="0" borderId="35" xfId="0" applyNumberFormat="1" applyFont="1" applyFill="1" applyBorder="1" applyAlignment="1" applyProtection="1">
      <alignment vertical="top"/>
      <protection/>
    </xf>
    <xf numFmtId="176" fontId="4" fillId="0" borderId="36" xfId="0" applyNumberFormat="1" applyFont="1" applyFill="1" applyBorder="1" applyAlignment="1" applyProtection="1">
      <alignment horizontal="center"/>
      <protection/>
    </xf>
    <xf numFmtId="4" fontId="0" fillId="0" borderId="13" xfId="0" applyNumberFormat="1" applyFont="1" applyFill="1" applyBorder="1" applyAlignment="1" applyProtection="1">
      <alignment horizontal="center" vertical="top"/>
      <protection/>
    </xf>
    <xf numFmtId="173" fontId="4" fillId="0" borderId="37" xfId="0" applyNumberFormat="1" applyFont="1" applyFill="1" applyBorder="1" applyAlignment="1" applyProtection="1">
      <alignment horizontal="center" vertical="center" wrapText="1"/>
      <protection/>
    </xf>
    <xf numFmtId="177" fontId="0" fillId="0" borderId="38" xfId="0" applyNumberFormat="1" applyFont="1" applyFill="1" applyBorder="1" applyAlignment="1" applyProtection="1">
      <alignment horizontal="centerContinuous"/>
      <protection/>
    </xf>
    <xf numFmtId="173" fontId="0" fillId="0" borderId="39" xfId="0" applyNumberFormat="1" applyFont="1" applyFill="1" applyBorder="1" applyAlignment="1" applyProtection="1">
      <alignment horizontal="left" vertical="top" wrapText="1"/>
      <protection/>
    </xf>
    <xf numFmtId="174" fontId="0" fillId="0" borderId="40" xfId="0" applyNumberFormat="1" applyFont="1" applyFill="1" applyBorder="1" applyAlignment="1" applyProtection="1">
      <alignment vertical="top"/>
      <protection/>
    </xf>
    <xf numFmtId="0" fontId="0" fillId="0" borderId="41" xfId="0" applyNumberFormat="1" applyFill="1" applyBorder="1" applyAlignment="1">
      <alignment horizontal="center" vertical="top"/>
    </xf>
    <xf numFmtId="7" fontId="0" fillId="0" borderId="42" xfId="0" applyNumberFormat="1" applyFill="1" applyBorder="1" applyAlignment="1">
      <alignment horizontal="right"/>
    </xf>
    <xf numFmtId="174" fontId="0" fillId="0" borderId="40" xfId="0" applyNumberFormat="1" applyFont="1" applyFill="1" applyBorder="1" applyAlignment="1" applyProtection="1">
      <alignment vertical="top" wrapText="1"/>
      <protection/>
    </xf>
    <xf numFmtId="173" fontId="0" fillId="0" borderId="39" xfId="0" applyNumberFormat="1" applyFont="1" applyFill="1" applyBorder="1" applyAlignment="1" applyProtection="1">
      <alignment horizontal="center" vertical="top" wrapText="1"/>
      <protection/>
    </xf>
    <xf numFmtId="0" fontId="2" fillId="0" borderId="41" xfId="0" applyNumberFormat="1" applyFont="1" applyFill="1" applyBorder="1" applyAlignment="1">
      <alignment vertical="top"/>
    </xf>
    <xf numFmtId="0" fontId="2" fillId="0" borderId="43" xfId="0" applyNumberFormat="1" applyFont="1" applyFill="1" applyBorder="1" applyAlignment="1">
      <alignment horizontal="center" vertical="center"/>
    </xf>
    <xf numFmtId="7" fontId="0" fillId="0" borderId="44" xfId="0" applyNumberFormat="1" applyFill="1" applyBorder="1" applyAlignment="1">
      <alignment horizontal="right"/>
    </xf>
    <xf numFmtId="7" fontId="0" fillId="0" borderId="45" xfId="0" applyNumberFormat="1" applyFill="1" applyBorder="1" applyAlignment="1">
      <alignment horizontal="right"/>
    </xf>
    <xf numFmtId="0" fontId="9" fillId="4" borderId="0" xfId="0" applyFont="1" applyFill="1" applyAlignment="1" applyProtection="1">
      <alignment horizontal="center" vertical="center"/>
      <protection/>
    </xf>
    <xf numFmtId="0" fontId="0" fillId="2" borderId="0" xfId="0" applyNumberFormat="1" applyAlignment="1">
      <alignment/>
    </xf>
    <xf numFmtId="0" fontId="7" fillId="4"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4"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4"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0" borderId="45" xfId="0" applyNumberFormat="1" applyFont="1" applyFill="1" applyBorder="1" applyAlignment="1">
      <alignment horizontal="left" vertical="center" wrapText="1"/>
    </xf>
    <xf numFmtId="0" fontId="0" fillId="0" borderId="46" xfId="0" applyNumberFormat="1" applyFill="1" applyBorder="1" applyAlignment="1">
      <alignment vertical="center" wrapText="1"/>
    </xf>
    <xf numFmtId="0" fontId="0" fillId="0" borderId="47" xfId="0" applyNumberFormat="1" applyFill="1" applyBorder="1" applyAlignment="1">
      <alignment vertical="center" wrapText="1"/>
    </xf>
    <xf numFmtId="1" fontId="3" fillId="0" borderId="48" xfId="0" applyNumberFormat="1" applyFont="1" applyFill="1" applyBorder="1" applyAlignment="1">
      <alignment vertical="center" wrapText="1"/>
    </xf>
    <xf numFmtId="0" fontId="0" fillId="0" borderId="3" xfId="0" applyNumberFormat="1" applyFill="1" applyBorder="1" applyAlignment="1">
      <alignment vertical="center" wrapText="1"/>
    </xf>
    <xf numFmtId="0" fontId="0" fillId="0" borderId="4" xfId="0" applyNumberFormat="1" applyFill="1" applyBorder="1" applyAlignment="1">
      <alignment vertical="center" wrapText="1"/>
    </xf>
    <xf numFmtId="1" fontId="13" fillId="0" borderId="9"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49" xfId="0" applyNumberFormat="1" applyFont="1" applyFill="1" applyBorder="1" applyAlignment="1">
      <alignment vertical="center" wrapText="1"/>
    </xf>
    <xf numFmtId="1" fontId="3" fillId="0" borderId="9" xfId="0" applyNumberFormat="1" applyFont="1" applyFill="1" applyBorder="1" applyAlignment="1">
      <alignment vertical="center" wrapText="1"/>
    </xf>
    <xf numFmtId="1" fontId="3" fillId="0" borderId="0" xfId="0" applyNumberFormat="1" applyFont="1" applyFill="1" applyBorder="1" applyAlignment="1">
      <alignment vertical="center" wrapText="1"/>
    </xf>
    <xf numFmtId="1" fontId="3" fillId="0" borderId="49" xfId="0" applyNumberFormat="1" applyFont="1" applyFill="1" applyBorder="1" applyAlignment="1">
      <alignment vertical="center" wrapText="1"/>
    </xf>
    <xf numFmtId="7" fontId="0" fillId="0" borderId="50" xfId="0" applyNumberFormat="1" applyFill="1" applyBorder="1" applyAlignment="1">
      <alignment horizontal="center"/>
    </xf>
    <xf numFmtId="0" fontId="0" fillId="0" borderId="51" xfId="0" applyNumberFormat="1" applyFill="1" applyBorder="1" applyAlignment="1">
      <alignment/>
    </xf>
    <xf numFmtId="0" fontId="0" fillId="0" borderId="52" xfId="0" applyNumberFormat="1" applyFill="1" applyBorder="1" applyAlignment="1">
      <alignment/>
    </xf>
    <xf numFmtId="0" fontId="0" fillId="0" borderId="0" xfId="0" applyNumberFormat="1" applyFill="1" applyBorder="1" applyAlignment="1">
      <alignment/>
    </xf>
    <xf numFmtId="0" fontId="0" fillId="0" borderId="53" xfId="0" applyNumberFormat="1" applyFill="1" applyBorder="1" applyAlignment="1">
      <alignment/>
    </xf>
    <xf numFmtId="0" fontId="0" fillId="0" borderId="52" xfId="0" applyNumberFormat="1" applyFill="1" applyBorder="1" applyAlignment="1" quotePrefix="1">
      <alignment/>
    </xf>
    <xf numFmtId="1" fontId="6" fillId="0" borderId="14" xfId="0" applyNumberFormat="1" applyFont="1" applyFill="1" applyBorder="1" applyAlignment="1">
      <alignment horizontal="left" vertical="center" wrapText="1"/>
    </xf>
    <xf numFmtId="0" fontId="0" fillId="0" borderId="17" xfId="0" applyNumberFormat="1" applyFill="1" applyBorder="1" applyAlignment="1">
      <alignment vertical="center" wrapText="1"/>
    </xf>
    <xf numFmtId="0" fontId="0" fillId="0" borderId="54" xfId="0" applyNumberFormat="1" applyFill="1" applyBorder="1" applyAlignment="1">
      <alignment vertical="center" wrapText="1"/>
    </xf>
    <xf numFmtId="1" fontId="6" fillId="0" borderId="9" xfId="0" applyNumberFormat="1" applyFont="1" applyFill="1" applyBorder="1" applyAlignment="1">
      <alignment horizontal="left" vertical="center" wrapText="1"/>
    </xf>
    <xf numFmtId="0" fontId="0" fillId="0" borderId="0" xfId="0" applyNumberFormat="1" applyFill="1" applyBorder="1" applyAlignment="1">
      <alignment vertical="center" wrapText="1"/>
    </xf>
    <xf numFmtId="0" fontId="0" fillId="0" borderId="49" xfId="0" applyNumberFormat="1" applyFill="1" applyBorder="1" applyAlignment="1">
      <alignment vertical="center" wrapText="1"/>
    </xf>
    <xf numFmtId="1" fontId="13" fillId="0" borderId="55" xfId="0" applyNumberFormat="1" applyFont="1" applyFill="1" applyBorder="1" applyAlignment="1">
      <alignment vertical="center" wrapText="1"/>
    </xf>
    <xf numFmtId="1" fontId="13" fillId="0" borderId="7" xfId="0" applyNumberFormat="1" applyFont="1" applyFill="1" applyBorder="1" applyAlignment="1">
      <alignment vertical="center" wrapText="1"/>
    </xf>
    <xf numFmtId="1" fontId="13" fillId="0" borderId="8" xfId="0" applyNumberFormat="1" applyFont="1" applyFill="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13" t="s">
        <v>19</v>
      </c>
      <c r="B1" s="114"/>
      <c r="C1" s="114"/>
      <c r="D1" s="114"/>
      <c r="E1" s="114"/>
      <c r="F1" s="114"/>
      <c r="G1" s="114"/>
      <c r="H1" s="114"/>
      <c r="I1" s="114"/>
    </row>
    <row r="2" spans="1:9" ht="20.25" customHeight="1">
      <c r="A2" s="2">
        <v>1</v>
      </c>
      <c r="B2" s="121" t="s">
        <v>29</v>
      </c>
      <c r="C2" s="121"/>
      <c r="D2" s="121"/>
      <c r="E2" s="121"/>
      <c r="F2" s="121"/>
      <c r="G2" s="121"/>
      <c r="H2" s="121"/>
      <c r="I2" s="121"/>
    </row>
    <row r="3" spans="1:9" ht="34.5" customHeight="1">
      <c r="A3" s="2">
        <v>2</v>
      </c>
      <c r="B3" s="121" t="s">
        <v>30</v>
      </c>
      <c r="C3" s="121"/>
      <c r="D3" s="121"/>
      <c r="E3" s="121"/>
      <c r="F3" s="121"/>
      <c r="G3" s="121"/>
      <c r="H3" s="121"/>
      <c r="I3" s="121"/>
    </row>
    <row r="4" spans="1:9" ht="34.5" customHeight="1">
      <c r="A4" s="2">
        <v>3</v>
      </c>
      <c r="B4" s="121" t="s">
        <v>24</v>
      </c>
      <c r="C4" s="121"/>
      <c r="D4" s="121"/>
      <c r="E4" s="121"/>
      <c r="F4" s="121"/>
      <c r="G4" s="121"/>
      <c r="H4" s="121"/>
      <c r="I4" s="121"/>
    </row>
    <row r="5" spans="1:9" ht="19.5" customHeight="1">
      <c r="A5" s="2">
        <v>4</v>
      </c>
      <c r="B5" s="119" t="s">
        <v>36</v>
      </c>
      <c r="C5" s="120"/>
      <c r="D5" s="120"/>
      <c r="E5" s="120"/>
      <c r="F5" s="120"/>
      <c r="G5" s="120"/>
      <c r="H5" s="120"/>
      <c r="I5" s="120"/>
    </row>
    <row r="6" spans="1:9" ht="19.5" customHeight="1">
      <c r="A6" s="2">
        <v>5</v>
      </c>
      <c r="B6" s="119" t="s">
        <v>25</v>
      </c>
      <c r="C6" s="120"/>
      <c r="D6" s="120"/>
      <c r="E6" s="120"/>
      <c r="F6" s="120"/>
      <c r="G6" s="120"/>
      <c r="H6" s="120"/>
      <c r="I6" s="120"/>
    </row>
    <row r="7" spans="1:9" ht="28.5" customHeight="1">
      <c r="A7" s="2">
        <v>6</v>
      </c>
      <c r="B7" s="119" t="s">
        <v>37</v>
      </c>
      <c r="C7" s="120"/>
      <c r="D7" s="120"/>
      <c r="E7" s="120"/>
      <c r="F7" s="120"/>
      <c r="G7" s="120"/>
      <c r="H7" s="120"/>
      <c r="I7" s="120"/>
    </row>
    <row r="8" spans="1:9" ht="19.5" customHeight="1">
      <c r="A8" s="2">
        <v>7</v>
      </c>
      <c r="B8" s="119" t="s">
        <v>26</v>
      </c>
      <c r="C8" s="120"/>
      <c r="D8" s="120"/>
      <c r="E8" s="120"/>
      <c r="F8" s="120"/>
      <c r="G8" s="120"/>
      <c r="H8" s="120"/>
      <c r="I8" s="120"/>
    </row>
    <row r="9" spans="1:9" ht="66" customHeight="1">
      <c r="A9" s="2"/>
      <c r="B9" s="122" t="s">
        <v>35</v>
      </c>
      <c r="C9" s="123"/>
      <c r="D9" s="123"/>
      <c r="E9" s="123"/>
      <c r="F9" s="123"/>
      <c r="G9" s="123"/>
      <c r="H9" s="123"/>
      <c r="I9" s="123"/>
    </row>
    <row r="10" spans="1:9" ht="31.5" customHeight="1">
      <c r="A10" s="2">
        <v>8</v>
      </c>
      <c r="B10" s="115" t="s">
        <v>38</v>
      </c>
      <c r="C10" s="120"/>
      <c r="D10" s="120"/>
      <c r="E10" s="120"/>
      <c r="F10" s="120"/>
      <c r="G10" s="120"/>
      <c r="H10" s="120"/>
      <c r="I10" s="120"/>
    </row>
    <row r="11" spans="1:9" ht="20.25" customHeight="1">
      <c r="A11" s="2">
        <v>9</v>
      </c>
      <c r="B11" s="115" t="s">
        <v>23</v>
      </c>
      <c r="C11" s="120"/>
      <c r="D11" s="120"/>
      <c r="E11" s="120"/>
      <c r="F11" s="120"/>
      <c r="G11" s="120"/>
      <c r="H11" s="120"/>
      <c r="I11" s="120"/>
    </row>
    <row r="12" spans="1:9" ht="45.75" customHeight="1">
      <c r="A12" s="2">
        <v>10</v>
      </c>
      <c r="B12" s="115" t="s">
        <v>39</v>
      </c>
      <c r="C12" s="120"/>
      <c r="D12" s="120"/>
      <c r="E12" s="120"/>
      <c r="F12" s="120"/>
      <c r="G12" s="120"/>
      <c r="H12" s="120"/>
      <c r="I12" s="120"/>
    </row>
    <row r="13" spans="1:9" ht="36" customHeight="1">
      <c r="A13" s="2">
        <v>11</v>
      </c>
      <c r="B13" s="115" t="s">
        <v>31</v>
      </c>
      <c r="C13" s="120"/>
      <c r="D13" s="120"/>
      <c r="E13" s="120"/>
      <c r="F13" s="120"/>
      <c r="G13" s="120"/>
      <c r="H13" s="120"/>
      <c r="I13" s="120"/>
    </row>
    <row r="14" spans="1:9" ht="19.5" customHeight="1">
      <c r="A14" s="2">
        <v>12</v>
      </c>
      <c r="B14" s="124" t="s">
        <v>22</v>
      </c>
      <c r="C14" s="120"/>
      <c r="D14" s="120"/>
      <c r="E14" s="120"/>
      <c r="F14" s="120"/>
      <c r="G14" s="120"/>
      <c r="H14" s="120"/>
      <c r="I14" s="120"/>
    </row>
    <row r="15" spans="1:9" ht="36" customHeight="1">
      <c r="A15" s="2">
        <v>13</v>
      </c>
      <c r="B15" s="124" t="s">
        <v>27</v>
      </c>
      <c r="C15" s="120"/>
      <c r="D15" s="120"/>
      <c r="E15" s="120"/>
      <c r="F15" s="120"/>
      <c r="G15" s="120"/>
      <c r="H15" s="120"/>
      <c r="I15" s="120"/>
    </row>
    <row r="16" spans="1:9" ht="19.5" customHeight="1">
      <c r="A16" s="2">
        <v>14</v>
      </c>
      <c r="B16" s="115" t="s">
        <v>49</v>
      </c>
      <c r="C16" s="120"/>
      <c r="D16" s="120"/>
      <c r="E16" s="120"/>
      <c r="F16" s="120"/>
      <c r="G16" s="120"/>
      <c r="H16" s="120"/>
      <c r="I16" s="120"/>
    </row>
    <row r="17" spans="1:9" ht="19.5" customHeight="1">
      <c r="A17" s="2">
        <v>15</v>
      </c>
      <c r="B17" s="115" t="s">
        <v>21</v>
      </c>
      <c r="C17" s="120"/>
      <c r="D17" s="120"/>
      <c r="E17" s="120"/>
      <c r="F17" s="120"/>
      <c r="G17" s="120"/>
      <c r="H17" s="120"/>
      <c r="I17" s="120"/>
    </row>
    <row r="18" spans="1:9" ht="28.5" customHeight="1">
      <c r="A18" s="2">
        <v>16</v>
      </c>
      <c r="B18" s="115" t="s">
        <v>50</v>
      </c>
      <c r="C18" s="116"/>
      <c r="D18" s="116"/>
      <c r="E18" s="116"/>
      <c r="F18" s="116"/>
      <c r="G18" s="116"/>
      <c r="H18" s="116"/>
      <c r="I18" s="116"/>
    </row>
    <row r="19" spans="1:9" ht="31.5" customHeight="1">
      <c r="A19" s="2">
        <v>17</v>
      </c>
      <c r="B19" s="115" t="s">
        <v>48</v>
      </c>
      <c r="C19" s="120"/>
      <c r="D19" s="120"/>
      <c r="E19" s="120"/>
      <c r="F19" s="120"/>
      <c r="G19" s="120"/>
      <c r="H19" s="120"/>
      <c r="I19" s="120"/>
    </row>
    <row r="20" spans="1:9" ht="39.75" customHeight="1">
      <c r="A20" s="2">
        <v>18</v>
      </c>
      <c r="B20" s="117" t="s">
        <v>28</v>
      </c>
      <c r="C20" s="118"/>
      <c r="D20" s="118"/>
      <c r="E20" s="118"/>
      <c r="F20" s="118"/>
      <c r="G20" s="118"/>
      <c r="H20" s="118"/>
      <c r="I20" s="118"/>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80"/>
  <sheetViews>
    <sheetView showZeros="0" tabSelected="1" showOutlineSymbols="0" view="pageBreakPreview" zoomScale="75" zoomScaleNormal="75" zoomScaleSheetLayoutView="75" workbookViewId="0" topLeftCell="B1">
      <selection activeCell="G22" sqref="G22"/>
    </sheetView>
  </sheetViews>
  <sheetFormatPr defaultColWidth="8.77734375" defaultRowHeight="15"/>
  <cols>
    <col min="1" max="1" width="7.88671875" style="46" hidden="1" customWidth="1"/>
    <col min="2" max="2" width="8.77734375" style="16" customWidth="1"/>
    <col min="3" max="3" width="36.77734375" style="11" customWidth="1"/>
    <col min="4" max="4" width="12.77734375" style="48" customWidth="1"/>
    <col min="5" max="5" width="6.77734375" style="11" customWidth="1"/>
    <col min="6" max="6" width="11.77734375" style="11" customWidth="1"/>
    <col min="7" max="7" width="11.77734375" style="46" customWidth="1"/>
    <col min="8" max="8" width="16.77734375" style="46" customWidth="1"/>
    <col min="9" max="16384" width="10.5546875" style="11" customWidth="1"/>
  </cols>
  <sheetData>
    <row r="1" spans="1:8" ht="15.75">
      <c r="A1" s="8"/>
      <c r="B1" s="9" t="s">
        <v>0</v>
      </c>
      <c r="C1" s="10"/>
      <c r="D1" s="10"/>
      <c r="E1" s="10"/>
      <c r="F1" s="10"/>
      <c r="G1" s="8"/>
      <c r="H1" s="10"/>
    </row>
    <row r="2" spans="1:8" ht="15">
      <c r="A2" s="12"/>
      <c r="B2" s="13" t="s">
        <v>20</v>
      </c>
      <c r="C2" s="14"/>
      <c r="D2" s="14"/>
      <c r="E2" s="14"/>
      <c r="F2" s="14"/>
      <c r="G2" s="12"/>
      <c r="H2" s="14"/>
    </row>
    <row r="3" spans="1:8" ht="15">
      <c r="A3" s="15"/>
      <c r="B3" s="16" t="s">
        <v>1</v>
      </c>
      <c r="C3" s="17"/>
      <c r="D3" s="17"/>
      <c r="E3" s="17"/>
      <c r="F3" s="17"/>
      <c r="G3" s="18"/>
      <c r="H3" s="19"/>
    </row>
    <row r="4" spans="1:8" ht="15">
      <c r="A4" s="20" t="s">
        <v>18</v>
      </c>
      <c r="B4" s="21" t="s">
        <v>3</v>
      </c>
      <c r="C4" s="22" t="s">
        <v>4</v>
      </c>
      <c r="D4" s="23" t="s">
        <v>5</v>
      </c>
      <c r="E4" s="24" t="s">
        <v>6</v>
      </c>
      <c r="F4" s="24" t="s">
        <v>7</v>
      </c>
      <c r="G4" s="25" t="s">
        <v>8</v>
      </c>
      <c r="H4" s="24" t="s">
        <v>9</v>
      </c>
    </row>
    <row r="5" spans="1:8" ht="15.75" thickBot="1">
      <c r="A5" s="26"/>
      <c r="B5" s="27"/>
      <c r="C5" s="28"/>
      <c r="D5" s="29" t="s">
        <v>10</v>
      </c>
      <c r="E5" s="30"/>
      <c r="F5" s="31" t="s">
        <v>11</v>
      </c>
      <c r="G5" s="32"/>
      <c r="H5" s="33"/>
    </row>
    <row r="6" spans="1:8" s="35" customFormat="1" ht="34.5" customHeight="1" thickTop="1">
      <c r="A6" s="34"/>
      <c r="B6" s="85"/>
      <c r="C6" s="143" t="s">
        <v>102</v>
      </c>
      <c r="D6" s="144"/>
      <c r="E6" s="144"/>
      <c r="F6" s="145"/>
      <c r="G6" s="59"/>
      <c r="H6" s="86" t="s">
        <v>2</v>
      </c>
    </row>
    <row r="7" spans="1:8" s="35" customFormat="1" ht="34.5" customHeight="1">
      <c r="A7" s="34"/>
      <c r="B7" s="73" t="s">
        <v>12</v>
      </c>
      <c r="C7" s="146" t="s">
        <v>105</v>
      </c>
      <c r="D7" s="147"/>
      <c r="E7" s="147"/>
      <c r="F7" s="148"/>
      <c r="G7" s="34"/>
      <c r="H7" s="87" t="s">
        <v>2</v>
      </c>
    </row>
    <row r="8" spans="1:8" ht="34.5" customHeight="1">
      <c r="A8" s="36"/>
      <c r="B8" s="88"/>
      <c r="C8" s="37" t="s">
        <v>15</v>
      </c>
      <c r="D8" s="38"/>
      <c r="E8" s="39" t="s">
        <v>2</v>
      </c>
      <c r="F8" s="39" t="s">
        <v>2</v>
      </c>
      <c r="G8" s="36"/>
      <c r="H8" s="72"/>
    </row>
    <row r="9" spans="1:8" s="52" customFormat="1" ht="34.5" customHeight="1">
      <c r="A9" s="83" t="s">
        <v>56</v>
      </c>
      <c r="B9" s="89" t="s">
        <v>110</v>
      </c>
      <c r="C9" s="3" t="s">
        <v>57</v>
      </c>
      <c r="D9" s="4" t="s">
        <v>55</v>
      </c>
      <c r="E9" s="5" t="s">
        <v>40</v>
      </c>
      <c r="F9" s="6">
        <v>9500</v>
      </c>
      <c r="G9" s="7"/>
      <c r="H9" s="90">
        <f>ROUND(G9,2)*F9</f>
        <v>0</v>
      </c>
    </row>
    <row r="10" spans="1:8" s="53" customFormat="1" ht="34.5" customHeight="1">
      <c r="A10" s="84" t="s">
        <v>58</v>
      </c>
      <c r="B10" s="89" t="s">
        <v>111</v>
      </c>
      <c r="C10" s="3" t="s">
        <v>59</v>
      </c>
      <c r="D10" s="4" t="s">
        <v>55</v>
      </c>
      <c r="E10" s="5" t="s">
        <v>41</v>
      </c>
      <c r="F10" s="6">
        <v>25000</v>
      </c>
      <c r="G10" s="7"/>
      <c r="H10" s="90">
        <f>ROUND(G10,2)*F10</f>
        <v>0</v>
      </c>
    </row>
    <row r="11" spans="1:8" s="52" customFormat="1" ht="34.5" customHeight="1">
      <c r="A11" s="84" t="s">
        <v>60</v>
      </c>
      <c r="B11" s="89" t="s">
        <v>112</v>
      </c>
      <c r="C11" s="3" t="s">
        <v>61</v>
      </c>
      <c r="D11" s="4" t="s">
        <v>55</v>
      </c>
      <c r="E11" s="5"/>
      <c r="F11" s="6"/>
      <c r="G11" s="54"/>
      <c r="H11" s="90"/>
    </row>
    <row r="12" spans="1:8" s="52" customFormat="1" ht="34.5" customHeight="1">
      <c r="A12" s="83" t="s">
        <v>62</v>
      </c>
      <c r="B12" s="91" t="s">
        <v>42</v>
      </c>
      <c r="C12" s="3" t="s">
        <v>63</v>
      </c>
      <c r="D12" s="4" t="s">
        <v>2</v>
      </c>
      <c r="E12" s="5" t="s">
        <v>43</v>
      </c>
      <c r="F12" s="6">
        <v>7000</v>
      </c>
      <c r="G12" s="7"/>
      <c r="H12" s="90">
        <f aca="true" t="shared" si="0" ref="H12:H18">ROUND(G12,2)*F12</f>
        <v>0</v>
      </c>
    </row>
    <row r="13" spans="1:8" s="52" customFormat="1" ht="34.5" customHeight="1">
      <c r="A13" s="83" t="s">
        <v>64</v>
      </c>
      <c r="B13" s="91" t="s">
        <v>46</v>
      </c>
      <c r="C13" s="3" t="s">
        <v>65</v>
      </c>
      <c r="D13" s="4" t="s">
        <v>2</v>
      </c>
      <c r="E13" s="5" t="s">
        <v>43</v>
      </c>
      <c r="F13" s="6">
        <v>22000</v>
      </c>
      <c r="G13" s="7"/>
      <c r="H13" s="90">
        <f t="shared" si="0"/>
        <v>0</v>
      </c>
    </row>
    <row r="14" spans="1:8" s="52" customFormat="1" ht="34.5" customHeight="1">
      <c r="A14" s="84" t="s">
        <v>44</v>
      </c>
      <c r="B14" s="89" t="s">
        <v>113</v>
      </c>
      <c r="C14" s="3" t="s">
        <v>45</v>
      </c>
      <c r="D14" s="4" t="s">
        <v>107</v>
      </c>
      <c r="E14" s="5" t="s">
        <v>43</v>
      </c>
      <c r="F14" s="6">
        <v>3750</v>
      </c>
      <c r="G14" s="7"/>
      <c r="H14" s="90">
        <f t="shared" si="0"/>
        <v>0</v>
      </c>
    </row>
    <row r="15" spans="1:8" s="53" customFormat="1" ht="34.5" customHeight="1">
      <c r="A15" s="84" t="s">
        <v>67</v>
      </c>
      <c r="B15" s="89" t="s">
        <v>114</v>
      </c>
      <c r="C15" s="3" t="s">
        <v>68</v>
      </c>
      <c r="D15" s="4" t="s">
        <v>66</v>
      </c>
      <c r="E15" s="5" t="s">
        <v>41</v>
      </c>
      <c r="F15" s="6">
        <v>13000</v>
      </c>
      <c r="G15" s="7"/>
      <c r="H15" s="90">
        <f t="shared" si="0"/>
        <v>0</v>
      </c>
    </row>
    <row r="16" spans="1:8" s="53" customFormat="1" ht="34.5" customHeight="1">
      <c r="A16" s="83" t="s">
        <v>69</v>
      </c>
      <c r="B16" s="89" t="s">
        <v>115</v>
      </c>
      <c r="C16" s="3" t="s">
        <v>70</v>
      </c>
      <c r="D16" s="4" t="s">
        <v>66</v>
      </c>
      <c r="E16" s="5" t="s">
        <v>40</v>
      </c>
      <c r="F16" s="6">
        <v>3000</v>
      </c>
      <c r="G16" s="7"/>
      <c r="H16" s="90">
        <f t="shared" si="0"/>
        <v>0</v>
      </c>
    </row>
    <row r="17" spans="1:8" s="53" customFormat="1" ht="34.5" customHeight="1">
      <c r="A17" s="84" t="s">
        <v>149</v>
      </c>
      <c r="B17" s="89" t="s">
        <v>116</v>
      </c>
      <c r="C17" s="3" t="s">
        <v>71</v>
      </c>
      <c r="D17" s="4" t="s">
        <v>72</v>
      </c>
      <c r="E17" s="5" t="s">
        <v>41</v>
      </c>
      <c r="F17" s="6">
        <v>25000</v>
      </c>
      <c r="G17" s="7"/>
      <c r="H17" s="90">
        <f t="shared" si="0"/>
        <v>0</v>
      </c>
    </row>
    <row r="18" spans="1:8" s="55" customFormat="1" ht="34.5" customHeight="1">
      <c r="A18" s="84" t="s">
        <v>73</v>
      </c>
      <c r="B18" s="89" t="s">
        <v>117</v>
      </c>
      <c r="C18" s="3" t="s">
        <v>74</v>
      </c>
      <c r="D18" s="4" t="s">
        <v>75</v>
      </c>
      <c r="E18" s="5" t="s">
        <v>41</v>
      </c>
      <c r="F18" s="6">
        <v>7500</v>
      </c>
      <c r="G18" s="7"/>
      <c r="H18" s="90">
        <f t="shared" si="0"/>
        <v>0</v>
      </c>
    </row>
    <row r="19" spans="1:8" s="53" customFormat="1" ht="34.5" customHeight="1">
      <c r="A19" s="83" t="s">
        <v>77</v>
      </c>
      <c r="B19" s="89" t="s">
        <v>118</v>
      </c>
      <c r="C19" s="3" t="s">
        <v>78</v>
      </c>
      <c r="D19" s="4" t="s">
        <v>76</v>
      </c>
      <c r="E19" s="5"/>
      <c r="F19" s="6"/>
      <c r="G19" s="54"/>
      <c r="H19" s="90"/>
    </row>
    <row r="20" spans="1:8" s="53" customFormat="1" ht="34.5" customHeight="1" thickBot="1">
      <c r="A20" s="84" t="s">
        <v>79</v>
      </c>
      <c r="B20" s="92" t="s">
        <v>42</v>
      </c>
      <c r="C20" s="93" t="s">
        <v>80</v>
      </c>
      <c r="D20" s="94"/>
      <c r="E20" s="95" t="s">
        <v>40</v>
      </c>
      <c r="F20" s="96">
        <v>3000</v>
      </c>
      <c r="G20" s="97"/>
      <c r="H20" s="98">
        <f>ROUND(G20,2)*F20</f>
        <v>0</v>
      </c>
    </row>
    <row r="21" spans="1:8" ht="34.5" customHeight="1" thickTop="1">
      <c r="A21" s="99"/>
      <c r="B21" s="101"/>
      <c r="C21" s="80" t="s">
        <v>139</v>
      </c>
      <c r="D21" s="81"/>
      <c r="E21" s="81"/>
      <c r="F21" s="81"/>
      <c r="G21" s="82"/>
      <c r="H21" s="102"/>
    </row>
    <row r="22" spans="1:8" ht="34.5" customHeight="1">
      <c r="A22" s="100"/>
      <c r="B22" s="103" t="s">
        <v>119</v>
      </c>
      <c r="C22" s="3" t="s">
        <v>101</v>
      </c>
      <c r="D22" s="4" t="s">
        <v>109</v>
      </c>
      <c r="E22" s="5" t="s">
        <v>41</v>
      </c>
      <c r="F22" s="6">
        <v>16000</v>
      </c>
      <c r="G22" s="7"/>
      <c r="H22" s="104">
        <f>ROUND(G22,2)*F22</f>
        <v>0</v>
      </c>
    </row>
    <row r="23" spans="1:8" ht="34.5" customHeight="1">
      <c r="A23" s="36"/>
      <c r="B23" s="105"/>
      <c r="C23" s="41" t="s">
        <v>16</v>
      </c>
      <c r="D23" s="38"/>
      <c r="E23" s="43"/>
      <c r="F23" s="39"/>
      <c r="G23" s="36"/>
      <c r="H23" s="106"/>
    </row>
    <row r="24" spans="1:8" s="58" customFormat="1" ht="34.5" customHeight="1">
      <c r="A24" s="83"/>
      <c r="B24" s="103" t="s">
        <v>120</v>
      </c>
      <c r="C24" s="56" t="s">
        <v>97</v>
      </c>
      <c r="D24" s="4" t="s">
        <v>108</v>
      </c>
      <c r="E24" s="5" t="s">
        <v>84</v>
      </c>
      <c r="F24" s="57">
        <v>350</v>
      </c>
      <c r="G24" s="7"/>
      <c r="H24" s="107">
        <f>ROUND(G24,2)*F24</f>
        <v>0</v>
      </c>
    </row>
    <row r="25" spans="1:8" s="58" customFormat="1" ht="34.5" customHeight="1">
      <c r="A25" s="83" t="s">
        <v>81</v>
      </c>
      <c r="B25" s="103" t="s">
        <v>121</v>
      </c>
      <c r="C25" s="56" t="s">
        <v>82</v>
      </c>
      <c r="D25" s="4" t="s">
        <v>83</v>
      </c>
      <c r="E25" s="5"/>
      <c r="F25" s="57"/>
      <c r="G25" s="54"/>
      <c r="H25" s="107"/>
    </row>
    <row r="26" spans="1:8" s="53" customFormat="1" ht="34.5" customHeight="1">
      <c r="A26" s="83" t="s">
        <v>85</v>
      </c>
      <c r="B26" s="108" t="s">
        <v>42</v>
      </c>
      <c r="C26" s="3" t="s">
        <v>136</v>
      </c>
      <c r="D26" s="4"/>
      <c r="E26" s="5" t="s">
        <v>84</v>
      </c>
      <c r="F26" s="57">
        <v>50</v>
      </c>
      <c r="G26" s="7"/>
      <c r="H26" s="107">
        <f>ROUND(G26,2)*F26</f>
        <v>0</v>
      </c>
    </row>
    <row r="27" spans="1:8" s="53" customFormat="1" ht="34.5" customHeight="1">
      <c r="A27" s="83" t="s">
        <v>86</v>
      </c>
      <c r="B27" s="108" t="s">
        <v>46</v>
      </c>
      <c r="C27" s="3" t="s">
        <v>137</v>
      </c>
      <c r="D27" s="4"/>
      <c r="E27" s="5" t="s">
        <v>84</v>
      </c>
      <c r="F27" s="57">
        <v>230</v>
      </c>
      <c r="G27" s="7"/>
      <c r="H27" s="107">
        <f>ROUND(G27,2)*F27</f>
        <v>0</v>
      </c>
    </row>
    <row r="28" spans="1:8" s="53" customFormat="1" ht="34.5" customHeight="1">
      <c r="A28" s="83" t="s">
        <v>87</v>
      </c>
      <c r="B28" s="108" t="s">
        <v>47</v>
      </c>
      <c r="C28" s="3" t="s">
        <v>138</v>
      </c>
      <c r="D28" s="4"/>
      <c r="E28" s="5" t="s">
        <v>84</v>
      </c>
      <c r="F28" s="57">
        <v>120</v>
      </c>
      <c r="G28" s="7"/>
      <c r="H28" s="107">
        <f>ROUND(G28,2)*F28</f>
        <v>0</v>
      </c>
    </row>
    <row r="29" spans="1:8" s="58" customFormat="1" ht="34.5" customHeight="1">
      <c r="A29" s="83" t="s">
        <v>91</v>
      </c>
      <c r="B29" s="103" t="s">
        <v>122</v>
      </c>
      <c r="C29" s="56" t="s">
        <v>92</v>
      </c>
      <c r="D29" s="4" t="s">
        <v>83</v>
      </c>
      <c r="E29" s="5"/>
      <c r="F29" s="57"/>
      <c r="G29" s="54"/>
      <c r="H29" s="107"/>
    </row>
    <row r="30" spans="1:8" s="53" customFormat="1" ht="34.5" customHeight="1">
      <c r="A30" s="83" t="s">
        <v>93</v>
      </c>
      <c r="B30" s="108" t="s">
        <v>42</v>
      </c>
      <c r="C30" s="3" t="s">
        <v>136</v>
      </c>
      <c r="D30" s="4"/>
      <c r="E30" s="5" t="s">
        <v>84</v>
      </c>
      <c r="F30" s="57">
        <v>50</v>
      </c>
      <c r="G30" s="7"/>
      <c r="H30" s="107">
        <f>ROUND(G30,2)*F30</f>
        <v>0</v>
      </c>
    </row>
    <row r="31" spans="1:8" s="53" customFormat="1" ht="34.5" customHeight="1">
      <c r="A31" s="83" t="s">
        <v>94</v>
      </c>
      <c r="B31" s="108" t="s">
        <v>46</v>
      </c>
      <c r="C31" s="3" t="s">
        <v>137</v>
      </c>
      <c r="D31" s="4"/>
      <c r="E31" s="5" t="s">
        <v>84</v>
      </c>
      <c r="F31" s="57">
        <v>230</v>
      </c>
      <c r="G31" s="7"/>
      <c r="H31" s="107">
        <f>ROUND(G31,2)*F31</f>
        <v>0</v>
      </c>
    </row>
    <row r="32" spans="1:8" s="53" customFormat="1" ht="34.5" customHeight="1">
      <c r="A32" s="83" t="s">
        <v>95</v>
      </c>
      <c r="B32" s="108" t="s">
        <v>47</v>
      </c>
      <c r="C32" s="3" t="s">
        <v>138</v>
      </c>
      <c r="D32" s="4"/>
      <c r="E32" s="5" t="s">
        <v>84</v>
      </c>
      <c r="F32" s="57">
        <v>120</v>
      </c>
      <c r="G32" s="7"/>
      <c r="H32" s="107">
        <f>ROUND(G32,2)*F32</f>
        <v>0</v>
      </c>
    </row>
    <row r="33" spans="1:8" ht="34.5" customHeight="1">
      <c r="A33" s="36"/>
      <c r="B33" s="109"/>
      <c r="C33" s="41" t="s">
        <v>17</v>
      </c>
      <c r="D33" s="38"/>
      <c r="E33" s="42"/>
      <c r="F33" s="38"/>
      <c r="G33" s="36"/>
      <c r="H33" s="106"/>
    </row>
    <row r="34" spans="1:8" s="53" customFormat="1" ht="34.5" customHeight="1">
      <c r="A34" s="100" t="s">
        <v>98</v>
      </c>
      <c r="B34" s="103" t="s">
        <v>123</v>
      </c>
      <c r="C34" s="3" t="s">
        <v>99</v>
      </c>
      <c r="D34" s="4" t="s">
        <v>100</v>
      </c>
      <c r="E34" s="5" t="s">
        <v>41</v>
      </c>
      <c r="F34" s="6">
        <v>30000</v>
      </c>
      <c r="G34" s="7"/>
      <c r="H34" s="104">
        <f>ROUND(G34,2)*F34</f>
        <v>0</v>
      </c>
    </row>
    <row r="35" spans="1:8" s="53" customFormat="1" ht="34.5" customHeight="1" thickBot="1">
      <c r="A35" s="60"/>
      <c r="B35" s="110" t="str">
        <f>B7</f>
        <v>A</v>
      </c>
      <c r="C35" s="125" t="str">
        <f>C7</f>
        <v>McCreary Road - Wyper Road to Howe Avenue - Gravel Road Renewal</v>
      </c>
      <c r="D35" s="126"/>
      <c r="E35" s="126"/>
      <c r="F35" s="127"/>
      <c r="G35" s="44" t="s">
        <v>13</v>
      </c>
      <c r="H35" s="111">
        <f>SUM(H7:H34)</f>
        <v>0</v>
      </c>
    </row>
    <row r="36" spans="1:8" s="53" customFormat="1" ht="34.5" customHeight="1" thickTop="1">
      <c r="A36" s="34"/>
      <c r="B36" s="85"/>
      <c r="C36" s="143" t="s">
        <v>103</v>
      </c>
      <c r="D36" s="144"/>
      <c r="E36" s="144"/>
      <c r="F36" s="145"/>
      <c r="G36" s="59"/>
      <c r="H36" s="86" t="s">
        <v>2</v>
      </c>
    </row>
    <row r="37" spans="1:8" s="53" customFormat="1" ht="34.5" customHeight="1">
      <c r="A37" s="34"/>
      <c r="B37" s="73" t="s">
        <v>106</v>
      </c>
      <c r="C37" s="146" t="s">
        <v>104</v>
      </c>
      <c r="D37" s="147"/>
      <c r="E37" s="147"/>
      <c r="F37" s="148"/>
      <c r="G37" s="34"/>
      <c r="H37" s="87" t="s">
        <v>2</v>
      </c>
    </row>
    <row r="38" spans="1:8" s="53" customFormat="1" ht="34.5" customHeight="1">
      <c r="A38" s="36"/>
      <c r="B38" s="88"/>
      <c r="C38" s="37" t="s">
        <v>15</v>
      </c>
      <c r="D38" s="38"/>
      <c r="E38" s="39" t="s">
        <v>2</v>
      </c>
      <c r="F38" s="39" t="s">
        <v>2</v>
      </c>
      <c r="G38" s="36" t="s">
        <v>2</v>
      </c>
      <c r="H38" s="72"/>
    </row>
    <row r="39" spans="1:8" s="53" customFormat="1" ht="34.5" customHeight="1">
      <c r="A39" s="84" t="s">
        <v>51</v>
      </c>
      <c r="B39" s="89" t="s">
        <v>124</v>
      </c>
      <c r="C39" s="49" t="s">
        <v>52</v>
      </c>
      <c r="D39" s="4" t="s">
        <v>53</v>
      </c>
      <c r="E39" s="50" t="s">
        <v>54</v>
      </c>
      <c r="F39" s="51">
        <v>0.15</v>
      </c>
      <c r="G39" s="7"/>
      <c r="H39" s="90">
        <f>ROUND(G39,2)*F39</f>
        <v>0</v>
      </c>
    </row>
    <row r="40" spans="1:8" s="53" customFormat="1" ht="34.5" customHeight="1">
      <c r="A40" s="83" t="s">
        <v>56</v>
      </c>
      <c r="B40" s="89" t="s">
        <v>125</v>
      </c>
      <c r="C40" s="3" t="s">
        <v>57</v>
      </c>
      <c r="D40" s="4" t="s">
        <v>55</v>
      </c>
      <c r="E40" s="5" t="s">
        <v>40</v>
      </c>
      <c r="F40" s="6">
        <v>11000</v>
      </c>
      <c r="G40" s="7"/>
      <c r="H40" s="90">
        <f>ROUND(G40,2)*F40</f>
        <v>0</v>
      </c>
    </row>
    <row r="41" spans="1:8" s="53" customFormat="1" ht="34.5" customHeight="1">
      <c r="A41" s="84" t="s">
        <v>58</v>
      </c>
      <c r="B41" s="89" t="s">
        <v>126</v>
      </c>
      <c r="C41" s="3" t="s">
        <v>59</v>
      </c>
      <c r="D41" s="4" t="s">
        <v>55</v>
      </c>
      <c r="E41" s="5" t="s">
        <v>41</v>
      </c>
      <c r="F41" s="6">
        <v>25000</v>
      </c>
      <c r="G41" s="7"/>
      <c r="H41" s="90">
        <f>ROUND(G41,2)*F41</f>
        <v>0</v>
      </c>
    </row>
    <row r="42" spans="1:8" s="53" customFormat="1" ht="34.5" customHeight="1">
      <c r="A42" s="84" t="s">
        <v>60</v>
      </c>
      <c r="B42" s="89" t="s">
        <v>127</v>
      </c>
      <c r="C42" s="3" t="s">
        <v>61</v>
      </c>
      <c r="D42" s="4" t="s">
        <v>55</v>
      </c>
      <c r="E42" s="5"/>
      <c r="F42" s="6"/>
      <c r="G42" s="54"/>
      <c r="H42" s="90"/>
    </row>
    <row r="43" spans="1:8" s="53" customFormat="1" ht="34.5" customHeight="1">
      <c r="A43" s="83" t="s">
        <v>62</v>
      </c>
      <c r="B43" s="91" t="s">
        <v>42</v>
      </c>
      <c r="C43" s="3" t="s">
        <v>63</v>
      </c>
      <c r="D43" s="4" t="s">
        <v>2</v>
      </c>
      <c r="E43" s="5" t="s">
        <v>43</v>
      </c>
      <c r="F43" s="6">
        <v>7000</v>
      </c>
      <c r="G43" s="7"/>
      <c r="H43" s="90">
        <f aca="true" t="shared" si="1" ref="H43:H49">ROUND(G43,2)*F43</f>
        <v>0</v>
      </c>
    </row>
    <row r="44" spans="1:8" s="53" customFormat="1" ht="34.5" customHeight="1">
      <c r="A44" s="83" t="s">
        <v>64</v>
      </c>
      <c r="B44" s="91" t="s">
        <v>46</v>
      </c>
      <c r="C44" s="3" t="s">
        <v>65</v>
      </c>
      <c r="D44" s="4" t="s">
        <v>2</v>
      </c>
      <c r="E44" s="5" t="s">
        <v>43</v>
      </c>
      <c r="F44" s="6">
        <v>22000</v>
      </c>
      <c r="G44" s="7"/>
      <c r="H44" s="90">
        <f t="shared" si="1"/>
        <v>0</v>
      </c>
    </row>
    <row r="45" spans="1:8" s="53" customFormat="1" ht="34.5" customHeight="1">
      <c r="A45" s="84" t="s">
        <v>44</v>
      </c>
      <c r="B45" s="89" t="s">
        <v>128</v>
      </c>
      <c r="C45" s="3" t="s">
        <v>45</v>
      </c>
      <c r="D45" s="4" t="s">
        <v>107</v>
      </c>
      <c r="E45" s="5" t="s">
        <v>43</v>
      </c>
      <c r="F45" s="6">
        <v>3750</v>
      </c>
      <c r="G45" s="7"/>
      <c r="H45" s="90">
        <f t="shared" si="1"/>
        <v>0</v>
      </c>
    </row>
    <row r="46" spans="1:8" s="53" customFormat="1" ht="34.5" customHeight="1">
      <c r="A46" s="84" t="s">
        <v>67</v>
      </c>
      <c r="B46" s="89" t="s">
        <v>129</v>
      </c>
      <c r="C46" s="3" t="s">
        <v>68</v>
      </c>
      <c r="D46" s="4" t="s">
        <v>66</v>
      </c>
      <c r="E46" s="5" t="s">
        <v>41</v>
      </c>
      <c r="F46" s="6">
        <v>18000</v>
      </c>
      <c r="G46" s="7"/>
      <c r="H46" s="90">
        <f t="shared" si="1"/>
        <v>0</v>
      </c>
    </row>
    <row r="47" spans="1:8" s="53" customFormat="1" ht="34.5" customHeight="1">
      <c r="A47" s="83" t="s">
        <v>69</v>
      </c>
      <c r="B47" s="89" t="s">
        <v>130</v>
      </c>
      <c r="C47" s="3" t="s">
        <v>70</v>
      </c>
      <c r="D47" s="4" t="s">
        <v>66</v>
      </c>
      <c r="E47" s="5" t="s">
        <v>40</v>
      </c>
      <c r="F47" s="6">
        <v>2000</v>
      </c>
      <c r="G47" s="7"/>
      <c r="H47" s="90">
        <f t="shared" si="1"/>
        <v>0</v>
      </c>
    </row>
    <row r="48" spans="1:8" s="53" customFormat="1" ht="34.5" customHeight="1">
      <c r="A48" s="84" t="s">
        <v>149</v>
      </c>
      <c r="B48" s="89" t="s">
        <v>131</v>
      </c>
      <c r="C48" s="3" t="s">
        <v>71</v>
      </c>
      <c r="D48" s="4" t="s">
        <v>72</v>
      </c>
      <c r="E48" s="5" t="s">
        <v>41</v>
      </c>
      <c r="F48" s="6">
        <v>25000</v>
      </c>
      <c r="G48" s="7"/>
      <c r="H48" s="90">
        <f t="shared" si="1"/>
        <v>0</v>
      </c>
    </row>
    <row r="49" spans="1:8" s="53" customFormat="1" ht="34.5" customHeight="1">
      <c r="A49" s="84" t="s">
        <v>73</v>
      </c>
      <c r="B49" s="89" t="s">
        <v>132</v>
      </c>
      <c r="C49" s="3" t="s">
        <v>74</v>
      </c>
      <c r="D49" s="4" t="s">
        <v>75</v>
      </c>
      <c r="E49" s="5" t="s">
        <v>41</v>
      </c>
      <c r="F49" s="6">
        <v>7500</v>
      </c>
      <c r="G49" s="7"/>
      <c r="H49" s="90">
        <f t="shared" si="1"/>
        <v>0</v>
      </c>
    </row>
    <row r="50" spans="1:8" s="53" customFormat="1" ht="34.5" customHeight="1">
      <c r="A50" s="83" t="s">
        <v>77</v>
      </c>
      <c r="B50" s="89" t="s">
        <v>143</v>
      </c>
      <c r="C50" s="3" t="s">
        <v>78</v>
      </c>
      <c r="D50" s="4" t="s">
        <v>76</v>
      </c>
      <c r="E50" s="5"/>
      <c r="F50" s="6"/>
      <c r="G50" s="54"/>
      <c r="H50" s="90"/>
    </row>
    <row r="51" spans="1:8" s="53" customFormat="1" ht="34.5" customHeight="1" thickBot="1">
      <c r="A51" s="84" t="s">
        <v>79</v>
      </c>
      <c r="B51" s="92" t="s">
        <v>42</v>
      </c>
      <c r="C51" s="93" t="s">
        <v>80</v>
      </c>
      <c r="D51" s="94"/>
      <c r="E51" s="95" t="s">
        <v>40</v>
      </c>
      <c r="F51" s="96">
        <v>4000</v>
      </c>
      <c r="G51" s="97"/>
      <c r="H51" s="98">
        <f>ROUND(G51,2)*F51</f>
        <v>0</v>
      </c>
    </row>
    <row r="52" spans="1:8" s="53" customFormat="1" ht="34.5" customHeight="1" thickTop="1">
      <c r="A52" s="99"/>
      <c r="B52" s="101"/>
      <c r="C52" s="80" t="s">
        <v>139</v>
      </c>
      <c r="D52" s="81"/>
      <c r="E52" s="81"/>
      <c r="F52" s="81"/>
      <c r="G52" s="82"/>
      <c r="H52" s="102"/>
    </row>
    <row r="53" spans="1:8" s="53" customFormat="1" ht="34.5" customHeight="1">
      <c r="A53" s="100"/>
      <c r="B53" s="103" t="s">
        <v>144</v>
      </c>
      <c r="C53" s="3" t="s">
        <v>101</v>
      </c>
      <c r="D53" s="4" t="s">
        <v>109</v>
      </c>
      <c r="E53" s="5" t="s">
        <v>41</v>
      </c>
      <c r="F53" s="6">
        <v>47200</v>
      </c>
      <c r="G53" s="7"/>
      <c r="H53" s="104">
        <f>ROUND(G53,2)*F53</f>
        <v>0</v>
      </c>
    </row>
    <row r="54" spans="1:8" s="53" customFormat="1" ht="34.5" customHeight="1">
      <c r="A54" s="36"/>
      <c r="B54" s="105"/>
      <c r="C54" s="41" t="s">
        <v>16</v>
      </c>
      <c r="D54" s="38"/>
      <c r="E54" s="43"/>
      <c r="F54" s="39"/>
      <c r="G54" s="36"/>
      <c r="H54" s="106"/>
    </row>
    <row r="55" spans="1:8" s="53" customFormat="1" ht="34.5" customHeight="1">
      <c r="A55" s="83"/>
      <c r="B55" s="103" t="s">
        <v>133</v>
      </c>
      <c r="C55" s="56" t="s">
        <v>97</v>
      </c>
      <c r="D55" s="4" t="s">
        <v>108</v>
      </c>
      <c r="E55" s="5" t="s">
        <v>84</v>
      </c>
      <c r="F55" s="57">
        <v>400</v>
      </c>
      <c r="G55" s="7"/>
      <c r="H55" s="107">
        <f>ROUND(G55,2)*F55</f>
        <v>0</v>
      </c>
    </row>
    <row r="56" spans="1:8" s="58" customFormat="1" ht="34.5" customHeight="1">
      <c r="A56" s="83" t="s">
        <v>81</v>
      </c>
      <c r="B56" s="103" t="s">
        <v>134</v>
      </c>
      <c r="C56" s="56" t="s">
        <v>82</v>
      </c>
      <c r="D56" s="4" t="s">
        <v>83</v>
      </c>
      <c r="E56" s="5"/>
      <c r="F56" s="57"/>
      <c r="G56" s="54"/>
      <c r="H56" s="107"/>
    </row>
    <row r="57" spans="1:8" s="53" customFormat="1" ht="34.5" customHeight="1">
      <c r="A57" s="83" t="s">
        <v>85</v>
      </c>
      <c r="B57" s="108" t="s">
        <v>42</v>
      </c>
      <c r="C57" s="3" t="s">
        <v>136</v>
      </c>
      <c r="D57" s="4"/>
      <c r="E57" s="5" t="s">
        <v>84</v>
      </c>
      <c r="F57" s="57">
        <v>30</v>
      </c>
      <c r="G57" s="7"/>
      <c r="H57" s="107">
        <f>ROUND(G57,2)*F57</f>
        <v>0</v>
      </c>
    </row>
    <row r="58" spans="1:8" s="53" customFormat="1" ht="34.5" customHeight="1">
      <c r="A58" s="83" t="s">
        <v>86</v>
      </c>
      <c r="B58" s="108" t="s">
        <v>46</v>
      </c>
      <c r="C58" s="3" t="s">
        <v>137</v>
      </c>
      <c r="D58" s="4"/>
      <c r="E58" s="5" t="s">
        <v>84</v>
      </c>
      <c r="F58" s="57">
        <v>260</v>
      </c>
      <c r="G58" s="7"/>
      <c r="H58" s="107">
        <f>ROUND(G58,2)*F58</f>
        <v>0</v>
      </c>
    </row>
    <row r="59" spans="1:8" s="53" customFormat="1" ht="34.5" customHeight="1">
      <c r="A59" s="83" t="s">
        <v>87</v>
      </c>
      <c r="B59" s="108" t="s">
        <v>47</v>
      </c>
      <c r="C59" s="3" t="s">
        <v>138</v>
      </c>
      <c r="D59" s="4"/>
      <c r="E59" s="5" t="s">
        <v>84</v>
      </c>
      <c r="F59" s="57">
        <v>140</v>
      </c>
      <c r="G59" s="7"/>
      <c r="H59" s="107">
        <f>ROUND(G59,2)*F59</f>
        <v>0</v>
      </c>
    </row>
    <row r="60" spans="1:8" s="53" customFormat="1" ht="34.5" customHeight="1">
      <c r="A60" s="83" t="s">
        <v>89</v>
      </c>
      <c r="B60" s="108" t="s">
        <v>88</v>
      </c>
      <c r="C60" s="3" t="s">
        <v>140</v>
      </c>
      <c r="D60" s="4"/>
      <c r="E60" s="5" t="s">
        <v>84</v>
      </c>
      <c r="F60" s="57">
        <v>30</v>
      </c>
      <c r="G60" s="7"/>
      <c r="H60" s="107">
        <f>ROUND(G60,2)*F60</f>
        <v>0</v>
      </c>
    </row>
    <row r="61" spans="1:8" s="53" customFormat="1" ht="34.5" customHeight="1">
      <c r="A61" s="83" t="s">
        <v>89</v>
      </c>
      <c r="B61" s="108" t="s">
        <v>90</v>
      </c>
      <c r="C61" s="3" t="s">
        <v>141</v>
      </c>
      <c r="D61" s="4"/>
      <c r="E61" s="5" t="s">
        <v>84</v>
      </c>
      <c r="F61" s="57">
        <v>20</v>
      </c>
      <c r="G61" s="7"/>
      <c r="H61" s="107">
        <f>ROUND(G61,2)*F61</f>
        <v>0</v>
      </c>
    </row>
    <row r="62" spans="1:8" s="58" customFormat="1" ht="34.5" customHeight="1">
      <c r="A62" s="83" t="s">
        <v>91</v>
      </c>
      <c r="B62" s="103" t="s">
        <v>135</v>
      </c>
      <c r="C62" s="56" t="s">
        <v>92</v>
      </c>
      <c r="D62" s="4" t="s">
        <v>83</v>
      </c>
      <c r="E62" s="5"/>
      <c r="F62" s="57"/>
      <c r="G62" s="54"/>
      <c r="H62" s="107"/>
    </row>
    <row r="63" spans="1:8" s="53" customFormat="1" ht="34.5" customHeight="1">
      <c r="A63" s="83" t="s">
        <v>93</v>
      </c>
      <c r="B63" s="108" t="s">
        <v>42</v>
      </c>
      <c r="C63" s="3" t="s">
        <v>136</v>
      </c>
      <c r="D63" s="4"/>
      <c r="E63" s="5" t="s">
        <v>84</v>
      </c>
      <c r="F63" s="57">
        <v>30</v>
      </c>
      <c r="G63" s="7"/>
      <c r="H63" s="107">
        <f aca="true" t="shared" si="2" ref="H63:H68">ROUND(G63,2)*F63</f>
        <v>0</v>
      </c>
    </row>
    <row r="64" spans="1:8" s="53" customFormat="1" ht="34.5" customHeight="1">
      <c r="A64" s="83" t="s">
        <v>94</v>
      </c>
      <c r="B64" s="108" t="s">
        <v>46</v>
      </c>
      <c r="C64" s="3" t="s">
        <v>137</v>
      </c>
      <c r="D64" s="4"/>
      <c r="E64" s="5" t="s">
        <v>84</v>
      </c>
      <c r="F64" s="57">
        <v>260</v>
      </c>
      <c r="G64" s="7"/>
      <c r="H64" s="107">
        <f t="shared" si="2"/>
        <v>0</v>
      </c>
    </row>
    <row r="65" spans="1:8" s="53" customFormat="1" ht="34.5" customHeight="1">
      <c r="A65" s="83" t="s">
        <v>95</v>
      </c>
      <c r="B65" s="108" t="s">
        <v>47</v>
      </c>
      <c r="C65" s="3" t="s">
        <v>138</v>
      </c>
      <c r="D65" s="4"/>
      <c r="E65" s="5" t="s">
        <v>84</v>
      </c>
      <c r="F65" s="57">
        <v>140</v>
      </c>
      <c r="G65" s="7"/>
      <c r="H65" s="107">
        <f t="shared" si="2"/>
        <v>0</v>
      </c>
    </row>
    <row r="66" spans="1:8" s="53" customFormat="1" ht="34.5" customHeight="1">
      <c r="A66" s="83" t="s">
        <v>96</v>
      </c>
      <c r="B66" s="108" t="s">
        <v>88</v>
      </c>
      <c r="C66" s="3" t="s">
        <v>140</v>
      </c>
      <c r="D66" s="4"/>
      <c r="E66" s="5" t="s">
        <v>84</v>
      </c>
      <c r="F66" s="57">
        <v>30</v>
      </c>
      <c r="G66" s="7"/>
      <c r="H66" s="107">
        <f t="shared" si="2"/>
        <v>0</v>
      </c>
    </row>
    <row r="67" spans="1:8" s="53" customFormat="1" ht="34.5" customHeight="1">
      <c r="A67" s="83" t="s">
        <v>96</v>
      </c>
      <c r="B67" s="108" t="s">
        <v>90</v>
      </c>
      <c r="C67" s="3" t="s">
        <v>142</v>
      </c>
      <c r="D67" s="4"/>
      <c r="E67" s="5" t="s">
        <v>84</v>
      </c>
      <c r="F67" s="57">
        <v>20</v>
      </c>
      <c r="G67" s="7"/>
      <c r="H67" s="107">
        <f t="shared" si="2"/>
        <v>0</v>
      </c>
    </row>
    <row r="68" spans="1:8" s="53" customFormat="1" ht="34.5" customHeight="1">
      <c r="A68" s="83" t="s">
        <v>89</v>
      </c>
      <c r="B68" s="103" t="s">
        <v>148</v>
      </c>
      <c r="C68" s="56" t="s">
        <v>146</v>
      </c>
      <c r="D68" s="4" t="s">
        <v>83</v>
      </c>
      <c r="E68" s="5" t="s">
        <v>147</v>
      </c>
      <c r="F68" s="57">
        <v>1</v>
      </c>
      <c r="G68" s="7"/>
      <c r="H68" s="107">
        <f t="shared" si="2"/>
        <v>0</v>
      </c>
    </row>
    <row r="69" spans="1:8" s="53" customFormat="1" ht="34.5" customHeight="1">
      <c r="A69" s="36"/>
      <c r="B69" s="109"/>
      <c r="C69" s="41" t="s">
        <v>17</v>
      </c>
      <c r="D69" s="38"/>
      <c r="E69" s="42"/>
      <c r="F69" s="38"/>
      <c r="G69" s="36"/>
      <c r="H69" s="106"/>
    </row>
    <row r="70" spans="1:8" s="53" customFormat="1" ht="34.5" customHeight="1">
      <c r="A70" s="100" t="s">
        <v>98</v>
      </c>
      <c r="B70" s="103" t="s">
        <v>145</v>
      </c>
      <c r="C70" s="3" t="s">
        <v>99</v>
      </c>
      <c r="D70" s="4" t="s">
        <v>100</v>
      </c>
      <c r="E70" s="5" t="s">
        <v>41</v>
      </c>
      <c r="F70" s="6">
        <v>30000</v>
      </c>
      <c r="G70" s="7"/>
      <c r="H70" s="104">
        <f>ROUND(G70,2)*F70</f>
        <v>0</v>
      </c>
    </row>
    <row r="71" spans="1:8" ht="34.5" customHeight="1" thickBot="1">
      <c r="A71" s="112"/>
      <c r="B71" s="110">
        <f>B6</f>
        <v>0</v>
      </c>
      <c r="C71" s="125" t="str">
        <f>C37</f>
        <v>McCreary Road - Howe Avenue to Wilkes Avenue - Gravel Road Renewal</v>
      </c>
      <c r="D71" s="126"/>
      <c r="E71" s="126"/>
      <c r="F71" s="127"/>
      <c r="G71" s="44" t="s">
        <v>13</v>
      </c>
      <c r="H71" s="111">
        <f>SUM(H39:H70)</f>
        <v>0</v>
      </c>
    </row>
    <row r="72" spans="1:8" ht="34.5" customHeight="1" thickTop="1">
      <c r="A72" s="45"/>
      <c r="B72" s="63"/>
      <c r="C72" s="64" t="s">
        <v>14</v>
      </c>
      <c r="D72" s="65"/>
      <c r="E72" s="66"/>
      <c r="F72" s="66"/>
      <c r="G72" s="67"/>
      <c r="H72" s="68"/>
    </row>
    <row r="73" spans="1:8" ht="34.5" customHeight="1">
      <c r="A73" s="45"/>
      <c r="B73" s="69">
        <f>B5</f>
        <v>0</v>
      </c>
      <c r="C73" s="128" t="str">
        <f>C6</f>
        <v>Part 1 - Contract No. 1: 2009 Works</v>
      </c>
      <c r="D73" s="129"/>
      <c r="E73" s="129"/>
      <c r="F73" s="130"/>
      <c r="G73" s="61"/>
      <c r="H73" s="70"/>
    </row>
    <row r="74" spans="1:8" ht="34.5" customHeight="1">
      <c r="A74" s="45"/>
      <c r="B74" s="71" t="str">
        <f>B7</f>
        <v>A</v>
      </c>
      <c r="C74" s="131" t="str">
        <f>C7</f>
        <v>McCreary Road - Wyper Road to Howe Avenue - Gravel Road Renewal</v>
      </c>
      <c r="D74" s="132"/>
      <c r="E74" s="132"/>
      <c r="F74" s="133"/>
      <c r="G74" s="40" t="s">
        <v>13</v>
      </c>
      <c r="H74" s="72">
        <f>H35</f>
        <v>0</v>
      </c>
    </row>
    <row r="75" spans="1:8" ht="34.5" customHeight="1">
      <c r="A75" s="45"/>
      <c r="B75" s="73"/>
      <c r="C75" s="134" t="str">
        <f>C36</f>
        <v>Part 2 - Contract No. 2: 2010 Works</v>
      </c>
      <c r="D75" s="135"/>
      <c r="E75" s="135"/>
      <c r="F75" s="136"/>
      <c r="G75" s="40"/>
      <c r="H75" s="72"/>
    </row>
    <row r="76" spans="1:8" ht="34.5" customHeight="1" thickBot="1">
      <c r="A76" s="45"/>
      <c r="B76" s="79" t="str">
        <f>B37</f>
        <v>B</v>
      </c>
      <c r="C76" s="149" t="str">
        <f>C37</f>
        <v>McCreary Road - Howe Avenue to Wilkes Avenue - Gravel Road Renewal</v>
      </c>
      <c r="D76" s="150"/>
      <c r="E76" s="150"/>
      <c r="F76" s="151"/>
      <c r="G76" s="62" t="s">
        <v>13</v>
      </c>
      <c r="H76" s="74">
        <f>H71</f>
        <v>0</v>
      </c>
    </row>
    <row r="77" spans="1:8" s="17" customFormat="1" ht="34.5" customHeight="1" thickTop="1">
      <c r="A77" s="36"/>
      <c r="B77" s="139" t="s">
        <v>34</v>
      </c>
      <c r="C77" s="140"/>
      <c r="D77" s="140"/>
      <c r="E77" s="140"/>
      <c r="F77" s="140"/>
      <c r="G77" s="137">
        <f>SUM(H73:H76)</f>
        <v>0</v>
      </c>
      <c r="H77" s="138"/>
    </row>
    <row r="78" spans="1:8" ht="34.5" customHeight="1">
      <c r="A78" s="36"/>
      <c r="B78" s="139" t="s">
        <v>32</v>
      </c>
      <c r="C78" s="140"/>
      <c r="D78" s="140"/>
      <c r="E78" s="140"/>
      <c r="F78" s="140"/>
      <c r="G78" s="140"/>
      <c r="H78" s="141"/>
    </row>
    <row r="79" spans="1:8" ht="34.5" customHeight="1">
      <c r="A79" s="36"/>
      <c r="B79" s="142" t="s">
        <v>33</v>
      </c>
      <c r="C79" s="140"/>
      <c r="D79" s="140"/>
      <c r="E79" s="140"/>
      <c r="F79" s="140"/>
      <c r="G79" s="140"/>
      <c r="H79" s="141"/>
    </row>
    <row r="80" spans="1:8" ht="34.5" customHeight="1" thickBot="1">
      <c r="A80" s="47"/>
      <c r="B80" s="75"/>
      <c r="C80" s="28"/>
      <c r="D80" s="76"/>
      <c r="E80" s="28"/>
      <c r="F80" s="28"/>
      <c r="G80" s="77"/>
      <c r="H80" s="78"/>
    </row>
    <row r="81" ht="15.75" thickTop="1"/>
  </sheetData>
  <sheetProtection password="DCE1" sheet="1" objects="1" scenarios="1" selectLockedCells="1"/>
  <mergeCells count="14">
    <mergeCell ref="G77:H77"/>
    <mergeCell ref="B78:H78"/>
    <mergeCell ref="B79:H79"/>
    <mergeCell ref="C6:F6"/>
    <mergeCell ref="B77:F77"/>
    <mergeCell ref="C71:F71"/>
    <mergeCell ref="C7:F7"/>
    <mergeCell ref="C36:F36"/>
    <mergeCell ref="C37:F37"/>
    <mergeCell ref="C76:F76"/>
    <mergeCell ref="C35:F35"/>
    <mergeCell ref="C73:F73"/>
    <mergeCell ref="C74:F74"/>
    <mergeCell ref="C75:F75"/>
  </mergeCells>
  <conditionalFormatting sqref="D70 D34 D24:D32 D39:D53 D9:D22 D55:D68">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dataValidations count="2">
    <dataValidation type="decimal" operator="greaterThan" allowBlank="1" showInputMessage="1" showErrorMessage="1" prompt="Enter your Unit Bid Price.&#10;You do not need to type in the &quot;$&quot;" errorTitle="Illegal Entry" error="Unit Prices must be greater than 0. " sqref="G70 G63:G68 G24 G43:G49 G53 G39:G41 G34 G20 G30:G32 G12:G18 G9:G10 G22 G26:G28 G51 G55 G57:G61">
      <formula1>0</formula1>
    </dataValidation>
    <dataValidation type="custom" allowBlank="1" showInputMessage="1" showErrorMessage="1" error="If you can enter a Unit  Price in this cell, pLease contact the Contract Administrator immediately!" sqref="G62 G52 G21 G19 G29 G11 G50 G42 G56 G25">
      <formula1>"isblank(G3)"</formula1>
    </dataValidation>
  </dataValidations>
  <printOptions/>
  <pageMargins left="0.5" right="0.5" top="0.75" bottom="0.75" header="0.25" footer="0.25"/>
  <pageSetup horizontalDpi="600" verticalDpi="600" orientation="portrait" scale="74" r:id="rId1"/>
  <headerFooter alignWithMargins="0">
    <oddHeader>&amp;L&amp;10The City of Winnipeg
Bid Opportunity No. 411-2009 
&amp;XTemplate Version: C420081212 - RW&amp;R&amp;10Bid Submission
Page &amp;P+3 of 12</oddHeader>
    <oddFooter xml:space="preserve">&amp;R__________________
Name of Bidder                    </oddFooter>
  </headerFooter>
  <rowBreaks count="4" manualBreakCount="4">
    <brk id="20" min="1" max="7" man="1"/>
    <brk id="35" min="1" max="7" man="1"/>
    <brk id="51" min="1" max="7" man="1"/>
    <brk id="7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May 27
File Size 53760</dc:description>
  <cp:lastModifiedBy>System Administrator</cp:lastModifiedBy>
  <cp:lastPrinted>2009-05-27T19:18:25Z</cp:lastPrinted>
  <dcterms:created xsi:type="dcterms:W3CDTF">1999-03-31T15:44:33Z</dcterms:created>
  <dcterms:modified xsi:type="dcterms:W3CDTF">2009-05-28T16:35:20Z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