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55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PRICES'!$B$6:$H$45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PRICES'!$B$1:$IV$41</definedName>
    <definedName name="XITEMS">'FORM B - PRICES'!$B$6:$IV$41</definedName>
  </definedNames>
  <calcPr fullCalcOnLoad="1"/>
</workbook>
</file>

<file path=xl/sharedStrings.xml><?xml version="1.0" encoding="utf-8"?>
<sst xmlns="http://schemas.openxmlformats.org/spreadsheetml/2006/main" count="150" uniqueCount="119">
  <si>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</si>
  <si>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</si>
  <si>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</si>
  <si>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</si>
  <si>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</si>
  <si>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</si>
  <si>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</si>
  <si>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</si>
  <si>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</si>
  <si>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</si>
  <si>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</si>
  <si>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</si>
  <si>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</si>
  <si>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</si>
  <si>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</si>
  <si>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ASSOCIATED DRAINAGE AND UNDERGROUND WORKS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</si>
  <si>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</si>
  <si>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</si>
  <si>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</si>
  <si>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</si>
  <si>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</si>
  <si>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</si>
  <si>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</si>
  <si>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</si>
  <si>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</si>
  <si>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</si>
  <si>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</si>
  <si>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</si>
  <si>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</si>
  <si>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</si>
  <si>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ii)</t>
  </si>
  <si>
    <t>m</t>
  </si>
  <si>
    <t>Main Line Paving</t>
  </si>
  <si>
    <t>G001</t>
  </si>
  <si>
    <t>Sodding</t>
  </si>
  <si>
    <t>G003</t>
  </si>
  <si>
    <t xml:space="preserve"> width &gt; or = 600mm</t>
  </si>
  <si>
    <t>A003</t>
  </si>
  <si>
    <t>A.3</t>
  </si>
  <si>
    <t>Excavation</t>
  </si>
  <si>
    <t>CW 3110-R11</t>
  </si>
  <si>
    <t>A007</t>
  </si>
  <si>
    <t>A.7</t>
  </si>
  <si>
    <t>Crushed Sub-base Material</t>
  </si>
  <si>
    <t>A008</t>
  </si>
  <si>
    <t>50 mm - Limestone</t>
  </si>
  <si>
    <t xml:space="preserve">CW 3110-R11, E16 </t>
  </si>
  <si>
    <t>C055</t>
  </si>
  <si>
    <t xml:space="preserve">Construction of Asphaltic Concrete Pavements </t>
  </si>
  <si>
    <t xml:space="preserve">CW 3410-R8 </t>
  </si>
  <si>
    <t>C056</t>
  </si>
  <si>
    <t>C058</t>
  </si>
  <si>
    <t>a)</t>
  </si>
  <si>
    <t>Type IA</t>
  </si>
  <si>
    <t>CW 3510-R9</t>
  </si>
  <si>
    <t>G002</t>
  </si>
  <si>
    <t xml:space="preserve"> width &lt; 600mm</t>
  </si>
  <si>
    <t>G004</t>
  </si>
  <si>
    <t>Seeding</t>
  </si>
  <si>
    <t>CW 3520-R7</t>
  </si>
  <si>
    <t>E052</t>
  </si>
  <si>
    <t>Corrugated Steel Pipe - Supply</t>
  </si>
  <si>
    <t>CW 3610-R3</t>
  </si>
  <si>
    <t>E057</t>
  </si>
  <si>
    <t>Corrugated Steel Pipe - Install</t>
  </si>
  <si>
    <t>A.4</t>
  </si>
  <si>
    <t>A.5</t>
  </si>
  <si>
    <t>A.6</t>
  </si>
  <si>
    <t>A004</t>
  </si>
  <si>
    <t>Sub-Grade Compaction</t>
  </si>
  <si>
    <t>A022</t>
  </si>
  <si>
    <t>CW 3130-R2</t>
  </si>
  <si>
    <t>A022A</t>
  </si>
  <si>
    <t>Supply and Install Geogrid</t>
  </si>
  <si>
    <t>CW 3135</t>
  </si>
  <si>
    <t>A014</t>
  </si>
  <si>
    <t>A.12</t>
  </si>
  <si>
    <t>Boulevard Excavation</t>
  </si>
  <si>
    <t>CW 3170-R3</t>
  </si>
  <si>
    <t>2009 ACTIVE TRANSPORTATION PROGRAM - BISHOP GRANDIN GREENWAY: WAVERLEY STREET TO 1100M EAST OF WAVERLEY STREET</t>
  </si>
  <si>
    <t>ROADWORKS - NEW CONSTRUCTION</t>
  </si>
  <si>
    <t>A012</t>
  </si>
  <si>
    <t>A.10</t>
  </si>
  <si>
    <t>Grading of Boulevards</t>
  </si>
  <si>
    <t>ROADWORKS - RENEWALS</t>
  </si>
  <si>
    <t xml:space="preserve">CW 3240-R7 </t>
  </si>
  <si>
    <t>B154</t>
  </si>
  <si>
    <t>Concrete Curb Renewal</t>
  </si>
  <si>
    <t>B184</t>
  </si>
  <si>
    <t>Curb Ramp (10mm ht, Integral)</t>
  </si>
  <si>
    <t>SD-229C,D</t>
  </si>
  <si>
    <t>A.8</t>
  </si>
  <si>
    <t>A.9</t>
  </si>
  <si>
    <t>A.11</t>
  </si>
  <si>
    <t>A.13</t>
  </si>
  <si>
    <t>A.14</t>
  </si>
  <si>
    <t>A.15</t>
  </si>
  <si>
    <t>Separation Geotextile Fabric</t>
  </si>
  <si>
    <t>A030</t>
  </si>
  <si>
    <t>Fill Material</t>
  </si>
  <si>
    <t>A031</t>
  </si>
  <si>
    <t>Placing Suitable Site Material</t>
  </si>
  <si>
    <t>(600mm,1.6mm)</t>
  </si>
  <si>
    <t>(600mm, 1.6mm)</t>
  </si>
  <si>
    <t>B155</t>
  </si>
  <si>
    <t>SD-205,
SD-206A</t>
  </si>
  <si>
    <t>B157</t>
  </si>
  <si>
    <t>3 m to 30 m</t>
  </si>
  <si>
    <t>Barrier (180mm ht, Dowelled)</t>
  </si>
  <si>
    <t>MISCELLANEOUS</t>
  </si>
  <si>
    <t>A.16</t>
  </si>
  <si>
    <t xml:space="preserve">Construction of Access Road </t>
  </si>
  <si>
    <t>Soft Excavation</t>
  </si>
  <si>
    <t>hours</t>
  </si>
  <si>
    <t>A.17</t>
  </si>
  <si>
    <t>E056</t>
  </si>
  <si>
    <t>E061</t>
  </si>
  <si>
    <t>E11</t>
  </si>
  <si>
    <t>E12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</si>
</sst>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>
      <alignment/>
      <protection/>
    </xf>
    <xf numFmtId="9" fontId="7" fillId="0" borderId="0" applyFont="0" applyFill="0" applyBorder="0" applyAlignment="0" applyProtection="0"/>
  </cellStyleXfs>
  <cellXfs count="97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8" xfId="0" applyNumberFormat="1" applyBorder="1" applyAlignment="1">
      <alignment horizontal="right"/>
    </xf>
    <xf numFmtId="0" fontId="0" fillId="2" borderId="9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6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center" vertical="center"/>
    </xf>
    <xf numFmtId="166" fontId="0" fillId="2" borderId="5" xfId="0" applyNumberFormat="1" applyBorder="1" applyAlignment="1">
      <alignment horizontal="right" vertical="center"/>
    </xf>
    <xf numFmtId="166" fontId="0" fillId="2" borderId="4" xfId="0" applyNumberFormat="1" applyBorder="1" applyAlignment="1">
      <alignment horizontal="right" vertical="center"/>
    </xf>
    <xf numFmtId="0" fontId="0" fillId="2" borderId="10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0" fontId="0" fillId="2" borderId="12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166" fontId="0" fillId="2" borderId="12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 vertical="top"/>
    </xf>
    <xf numFmtId="0" fontId="0" fillId="2" borderId="8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166" fontId="0" fillId="2" borderId="1" xfId="0" applyNumberFormat="1" applyBorder="1" applyAlignment="1">
      <alignment horizontal="center"/>
    </xf>
    <xf numFmtId="166" fontId="0" fillId="2" borderId="14" xfId="0" applyNumberFormat="1" applyBorder="1" applyAlignment="1">
      <alignment horizontal="right"/>
    </xf>
    <xf numFmtId="173" fontId="0" fillId="0" borderId="15" xfId="0" applyNumberFormat="1" applyFont="1" applyFill="1" applyBorder="1" applyAlignment="1" applyProtection="1">
      <alignment horizontal="center"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/>
      <protection/>
    </xf>
    <xf numFmtId="173" fontId="0" fillId="0" borderId="15" xfId="0" applyNumberFormat="1" applyFont="1" applyFill="1" applyBorder="1" applyAlignment="1" applyProtection="1">
      <alignment horizontal="right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172" fontId="0" fillId="0" borderId="15" xfId="0" applyNumberFormat="1" applyFont="1" applyFill="1" applyBorder="1" applyAlignment="1" applyProtection="1">
      <alignment vertical="top" wrapText="1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176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4" fontId="0" fillId="0" borderId="17" xfId="0" applyNumberFormat="1" applyFont="1" applyFill="1" applyBorder="1" applyAlignment="1" applyProtection="1">
      <alignment horizontal="center" vertical="top"/>
      <protection/>
    </xf>
    <xf numFmtId="173" fontId="0" fillId="0" borderId="17" xfId="21" applyNumberFormat="1" applyFont="1" applyFill="1" applyBorder="1" applyAlignment="1" applyProtection="1">
      <alignment horizontal="left" vertical="top" wrapText="1"/>
      <protection/>
    </xf>
    <xf numFmtId="172" fontId="0" fillId="0" borderId="17" xfId="21" applyNumberFormat="1" applyFont="1" applyFill="1" applyBorder="1" applyAlignment="1" applyProtection="1">
      <alignment horizontal="left" vertical="top" wrapText="1"/>
      <protection/>
    </xf>
    <xf numFmtId="172" fontId="0" fillId="0" borderId="9" xfId="21" applyNumberFormat="1" applyFont="1" applyFill="1" applyBorder="1" applyAlignment="1" applyProtection="1">
      <alignment horizontal="center" vertical="top" wrapText="1"/>
      <protection/>
    </xf>
    <xf numFmtId="0" fontId="0" fillId="0" borderId="17" xfId="21" applyNumberFormat="1" applyFont="1" applyFill="1" applyBorder="1" applyAlignment="1" applyProtection="1">
      <alignment horizontal="center" vertical="top" wrapText="1"/>
      <protection/>
    </xf>
    <xf numFmtId="1" fontId="0" fillId="0" borderId="17" xfId="21" applyNumberFormat="1" applyFont="1" applyFill="1" applyBorder="1" applyAlignment="1" applyProtection="1">
      <alignment horizontal="right" vertical="top"/>
      <protection/>
    </xf>
    <xf numFmtId="174" fontId="0" fillId="0" borderId="17" xfId="21" applyNumberFormat="1" applyFont="1" applyFill="1" applyBorder="1" applyAlignment="1" applyProtection="1">
      <alignment vertical="top"/>
      <protection locked="0"/>
    </xf>
    <xf numFmtId="174" fontId="0" fillId="0" borderId="17" xfId="21" applyNumberFormat="1" applyFont="1" applyFill="1" applyBorder="1" applyAlignment="1" applyProtection="1">
      <alignment vertical="top"/>
      <protection/>
    </xf>
    <xf numFmtId="173" fontId="0" fillId="0" borderId="17" xfId="0" applyNumberFormat="1" applyFont="1" applyFill="1" applyBorder="1" applyAlignment="1" applyProtection="1">
      <alignment horizontal="right" vertical="top" wrapText="1"/>
      <protection/>
    </xf>
    <xf numFmtId="172" fontId="0" fillId="0" borderId="17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1" fontId="0" fillId="0" borderId="17" xfId="0" applyNumberFormat="1" applyFont="1" applyFill="1" applyBorder="1" applyAlignment="1" applyProtection="1">
      <alignment horizontal="right" vertical="top"/>
      <protection/>
    </xf>
    <xf numFmtId="174" fontId="0" fillId="0" borderId="17" xfId="0" applyNumberFormat="1" applyFont="1" applyFill="1" applyBorder="1" applyAlignment="1" applyProtection="1">
      <alignment vertical="top"/>
      <protection locked="0"/>
    </xf>
    <xf numFmtId="174" fontId="0" fillId="0" borderId="17" xfId="0" applyNumberFormat="1" applyFont="1" applyFill="1" applyBorder="1" applyAlignment="1" applyProtection="1">
      <alignment vertical="top" wrapText="1"/>
      <protection/>
    </xf>
    <xf numFmtId="166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20" xfId="0" applyNumberFormat="1" applyBorder="1" applyAlignment="1" quotePrefix="1">
      <alignment/>
    </xf>
    <xf numFmtId="1" fontId="6" fillId="2" borderId="21" xfId="0" applyNumberFormat="1" applyFont="1" applyBorder="1" applyAlignment="1">
      <alignment horizontal="left" vertical="center" wrapText="1"/>
    </xf>
    <xf numFmtId="0" fontId="0" fillId="2" borderId="22" xfId="0" applyNumberFormat="1" applyBorder="1" applyAlignment="1">
      <alignment vertical="center" wrapText="1"/>
    </xf>
    <xf numFmtId="0" fontId="0" fillId="2" borderId="23" xfId="0" applyNumberFormat="1" applyBorder="1" applyAlignment="1">
      <alignment vertical="center" wrapText="1"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584-2009_Form_B-Excel aug 20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8" hidden="1" customWidth="1"/>
    <col min="2" max="2" width="8.77734375" style="10" customWidth="1"/>
    <col min="3" max="3" width="36.77734375" style="0" customWidth="1"/>
    <col min="4" max="4" width="12.77734375" style="21" customWidth="1"/>
    <col min="5" max="5" width="6.77734375" style="0" customWidth="1"/>
    <col min="6" max="6" width="11.77734375" style="0" customWidth="1"/>
    <col min="7" max="7" width="11.77734375" style="18" customWidth="1"/>
    <col min="8" max="8" width="24.77734375" style="18" customWidth="1"/>
    <col min="9" max="16384" width="10.5546875" style="0" customWidth="1"/>
  </cols>
  <sheetData>
    <row r="1" spans="1:8" ht="15.75">
      <c r="A1" s="27"/>
      <c r="B1" s="25" t="s">
        <v>0</v>
      </c>
      <c r="C1" s="26"/>
      <c r="D1" s="26"/>
      <c r="E1" s="26"/>
      <c r="F1" s="26"/>
      <c r="G1" s="27"/>
      <c r="H1" s="26"/>
    </row>
    <row r="2" spans="1:8" ht="15">
      <c r="A2" s="24"/>
      <c r="B2" s="11" t="s">
        <v>18</v>
      </c>
      <c r="C2" s="1"/>
      <c r="D2" s="1"/>
      <c r="E2" s="1"/>
      <c r="F2" s="1"/>
      <c r="G2" s="24"/>
      <c r="H2" s="1"/>
    </row>
    <row r="3" spans="1:8" ht="15">
      <c r="A3" s="14"/>
      <c r="B3" s="10" t="s">
        <v>1</v>
      </c>
      <c r="C3" s="32"/>
      <c r="D3" s="32"/>
      <c r="E3" s="32"/>
      <c r="F3" s="32"/>
      <c r="G3" s="31"/>
      <c r="H3" s="30"/>
    </row>
    <row r="4" spans="1:8" ht="15">
      <c r="A4" s="47" t="s">
        <v>17</v>
      </c>
      <c r="B4" s="12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5" t="s">
        <v>8</v>
      </c>
      <c r="H4" s="4" t="s">
        <v>9</v>
      </c>
    </row>
    <row r="5" spans="1:8" ht="15.75" thickBot="1">
      <c r="A5" s="20"/>
      <c r="B5" s="37"/>
      <c r="C5" s="38"/>
      <c r="D5" s="39" t="s">
        <v>10</v>
      </c>
      <c r="E5" s="40"/>
      <c r="F5" s="41" t="s">
        <v>11</v>
      </c>
      <c r="G5" s="42"/>
      <c r="H5" s="43"/>
    </row>
    <row r="6" spans="1:8" ht="30" customHeight="1" thickTop="1">
      <c r="A6" s="35"/>
      <c r="B6" s="34" t="s">
        <v>12</v>
      </c>
      <c r="C6" s="89" t="s">
        <v>79</v>
      </c>
      <c r="D6" s="90"/>
      <c r="E6" s="90"/>
      <c r="F6" s="91"/>
      <c r="G6" s="35"/>
      <c r="H6" s="36" t="s">
        <v>2</v>
      </c>
    </row>
    <row r="7" spans="1:8" ht="36" customHeight="1">
      <c r="A7" s="16"/>
      <c r="B7" s="13"/>
      <c r="C7" s="28" t="s">
        <v>14</v>
      </c>
      <c r="D7" s="9"/>
      <c r="E7" s="7" t="s">
        <v>2</v>
      </c>
      <c r="F7" s="7" t="s">
        <v>2</v>
      </c>
      <c r="G7" s="16" t="s">
        <v>2</v>
      </c>
      <c r="H7" s="19"/>
    </row>
    <row r="8" spans="1:8" ht="30" customHeight="1">
      <c r="A8" s="61" t="s">
        <v>37</v>
      </c>
      <c r="B8" s="63" t="s">
        <v>22</v>
      </c>
      <c r="C8" s="50" t="s">
        <v>39</v>
      </c>
      <c r="D8" s="51" t="s">
        <v>40</v>
      </c>
      <c r="E8" s="52" t="s">
        <v>23</v>
      </c>
      <c r="F8" s="53">
        <v>1200</v>
      </c>
      <c r="G8" s="54"/>
      <c r="H8" s="55">
        <f>ROUND(G8,2)*F8</f>
        <v>0</v>
      </c>
    </row>
    <row r="9" spans="1:8" ht="30" customHeight="1">
      <c r="A9" s="61"/>
      <c r="B9" s="63" t="s">
        <v>24</v>
      </c>
      <c r="C9" s="50" t="s">
        <v>112</v>
      </c>
      <c r="D9" s="51" t="s">
        <v>118</v>
      </c>
      <c r="E9" s="52" t="s">
        <v>113</v>
      </c>
      <c r="F9" s="53">
        <v>10</v>
      </c>
      <c r="G9" s="54"/>
      <c r="H9" s="55">
        <f>ROUND(G9,2)*F9</f>
        <v>0</v>
      </c>
    </row>
    <row r="10" spans="1:8" ht="30" customHeight="1">
      <c r="A10" s="64" t="s">
        <v>68</v>
      </c>
      <c r="B10" s="63" t="s">
        <v>38</v>
      </c>
      <c r="C10" s="50" t="s">
        <v>69</v>
      </c>
      <c r="D10" s="51" t="s">
        <v>40</v>
      </c>
      <c r="E10" s="52" t="s">
        <v>25</v>
      </c>
      <c r="F10" s="53">
        <v>6000</v>
      </c>
      <c r="G10" s="54"/>
      <c r="H10" s="55">
        <f>ROUND(G10,2)*F10</f>
        <v>0</v>
      </c>
    </row>
    <row r="11" spans="1:8" ht="30" customHeight="1">
      <c r="A11" s="64" t="s">
        <v>41</v>
      </c>
      <c r="B11" s="63" t="s">
        <v>65</v>
      </c>
      <c r="C11" s="50" t="s">
        <v>43</v>
      </c>
      <c r="D11" s="51" t="s">
        <v>40</v>
      </c>
      <c r="E11" s="52"/>
      <c r="F11" s="53"/>
      <c r="G11" s="65"/>
      <c r="H11" s="55"/>
    </row>
    <row r="12" spans="1:8" ht="30" customHeight="1">
      <c r="A12" s="61" t="s">
        <v>44</v>
      </c>
      <c r="B12" s="49" t="s">
        <v>26</v>
      </c>
      <c r="C12" s="50" t="s">
        <v>45</v>
      </c>
      <c r="D12" s="51" t="s">
        <v>2</v>
      </c>
      <c r="E12" s="52" t="s">
        <v>27</v>
      </c>
      <c r="F12" s="53">
        <v>350</v>
      </c>
      <c r="G12" s="54"/>
      <c r="H12" s="55">
        <f aca="true" t="shared" si="0" ref="H12:H17">ROUND(G12,2)*F12</f>
        <v>0</v>
      </c>
    </row>
    <row r="13" spans="1:8" ht="43.5" customHeight="1">
      <c r="A13" s="64" t="s">
        <v>28</v>
      </c>
      <c r="B13" s="63" t="s">
        <v>66</v>
      </c>
      <c r="C13" s="50" t="s">
        <v>29</v>
      </c>
      <c r="D13" s="51" t="s">
        <v>46</v>
      </c>
      <c r="E13" s="52" t="s">
        <v>23</v>
      </c>
      <c r="F13" s="53">
        <v>1070</v>
      </c>
      <c r="G13" s="54"/>
      <c r="H13" s="55">
        <f t="shared" si="0"/>
        <v>0</v>
      </c>
    </row>
    <row r="14" spans="1:8" ht="30" customHeight="1">
      <c r="A14" s="61" t="s">
        <v>81</v>
      </c>
      <c r="B14" s="63" t="s">
        <v>67</v>
      </c>
      <c r="C14" s="50" t="s">
        <v>83</v>
      </c>
      <c r="D14" s="51" t="s">
        <v>40</v>
      </c>
      <c r="E14" s="52" t="s">
        <v>25</v>
      </c>
      <c r="F14" s="53">
        <v>4000</v>
      </c>
      <c r="G14" s="54"/>
      <c r="H14" s="55">
        <f t="shared" si="0"/>
        <v>0</v>
      </c>
    </row>
    <row r="15" spans="1:8" ht="30" customHeight="1">
      <c r="A15" s="61" t="s">
        <v>75</v>
      </c>
      <c r="B15" s="63" t="s">
        <v>42</v>
      </c>
      <c r="C15" s="50" t="s">
        <v>77</v>
      </c>
      <c r="D15" s="51" t="s">
        <v>40</v>
      </c>
      <c r="E15" s="52" t="s">
        <v>23</v>
      </c>
      <c r="F15" s="53">
        <v>215</v>
      </c>
      <c r="G15" s="54"/>
      <c r="H15" s="55">
        <f t="shared" si="0"/>
        <v>0</v>
      </c>
    </row>
    <row r="16" spans="1:8" ht="43.5" customHeight="1">
      <c r="A16" s="64" t="s">
        <v>70</v>
      </c>
      <c r="B16" s="63" t="s">
        <v>91</v>
      </c>
      <c r="C16" s="50" t="s">
        <v>97</v>
      </c>
      <c r="D16" s="51" t="s">
        <v>71</v>
      </c>
      <c r="E16" s="52" t="s">
        <v>25</v>
      </c>
      <c r="F16" s="53">
        <v>6000</v>
      </c>
      <c r="G16" s="54"/>
      <c r="H16" s="55">
        <f t="shared" si="0"/>
        <v>0</v>
      </c>
    </row>
    <row r="17" spans="1:8" ht="43.5" customHeight="1">
      <c r="A17" s="64" t="s">
        <v>72</v>
      </c>
      <c r="B17" s="63" t="s">
        <v>92</v>
      </c>
      <c r="C17" s="50" t="s">
        <v>73</v>
      </c>
      <c r="D17" s="51" t="s">
        <v>74</v>
      </c>
      <c r="E17" s="52" t="s">
        <v>25</v>
      </c>
      <c r="F17" s="53">
        <v>825</v>
      </c>
      <c r="G17" s="54"/>
      <c r="H17" s="55">
        <f t="shared" si="0"/>
        <v>0</v>
      </c>
    </row>
    <row r="18" spans="1:8" ht="30" customHeight="1">
      <c r="A18" s="61" t="s">
        <v>98</v>
      </c>
      <c r="B18" s="63" t="s">
        <v>82</v>
      </c>
      <c r="C18" s="50" t="s">
        <v>99</v>
      </c>
      <c r="D18" s="51" t="s">
        <v>78</v>
      </c>
      <c r="E18" s="52"/>
      <c r="F18" s="53"/>
      <c r="G18" s="65"/>
      <c r="H18" s="55"/>
    </row>
    <row r="19" spans="1:8" ht="30" customHeight="1">
      <c r="A19" s="64" t="s">
        <v>100</v>
      </c>
      <c r="B19" s="49" t="s">
        <v>26</v>
      </c>
      <c r="C19" s="50" t="s">
        <v>101</v>
      </c>
      <c r="D19" s="66"/>
      <c r="E19" s="52" t="s">
        <v>23</v>
      </c>
      <c r="F19" s="67">
        <v>500</v>
      </c>
      <c r="G19" s="54"/>
      <c r="H19" s="55">
        <f>ROUND(G19,2)*F19</f>
        <v>0</v>
      </c>
    </row>
    <row r="20" spans="1:8" ht="36" customHeight="1">
      <c r="A20" s="16"/>
      <c r="B20" s="13"/>
      <c r="C20" s="29" t="s">
        <v>84</v>
      </c>
      <c r="D20" s="9"/>
      <c r="E20" s="6"/>
      <c r="F20" s="9"/>
      <c r="G20" s="16"/>
      <c r="H20" s="19"/>
    </row>
    <row r="21" spans="1:8" ht="30" customHeight="1">
      <c r="A21" s="59" t="s">
        <v>86</v>
      </c>
      <c r="B21" s="63" t="s">
        <v>93</v>
      </c>
      <c r="C21" s="50" t="s">
        <v>87</v>
      </c>
      <c r="D21" s="51" t="s">
        <v>85</v>
      </c>
      <c r="E21" s="52"/>
      <c r="F21" s="53"/>
      <c r="G21" s="65"/>
      <c r="H21" s="55"/>
    </row>
    <row r="22" spans="1:8" ht="30" customHeight="1">
      <c r="A22" s="59" t="s">
        <v>104</v>
      </c>
      <c r="B22" s="49" t="s">
        <v>26</v>
      </c>
      <c r="C22" s="50" t="s">
        <v>108</v>
      </c>
      <c r="D22" s="51" t="s">
        <v>105</v>
      </c>
      <c r="E22" s="52"/>
      <c r="F22" s="53"/>
      <c r="G22" s="55"/>
      <c r="H22" s="55"/>
    </row>
    <row r="23" spans="1:8" ht="30" customHeight="1">
      <c r="A23" s="59" t="s">
        <v>106</v>
      </c>
      <c r="B23" s="56" t="s">
        <v>52</v>
      </c>
      <c r="C23" s="50" t="s">
        <v>107</v>
      </c>
      <c r="D23" s="51"/>
      <c r="E23" s="52" t="s">
        <v>31</v>
      </c>
      <c r="F23" s="53">
        <v>15</v>
      </c>
      <c r="G23" s="54"/>
      <c r="H23" s="55">
        <f>ROUND(G23,2)*F23</f>
        <v>0</v>
      </c>
    </row>
    <row r="24" spans="1:8" ht="30" customHeight="1">
      <c r="A24" s="59" t="s">
        <v>88</v>
      </c>
      <c r="B24" s="49" t="s">
        <v>30</v>
      </c>
      <c r="C24" s="50" t="s">
        <v>89</v>
      </c>
      <c r="D24" s="51" t="s">
        <v>90</v>
      </c>
      <c r="E24" s="52" t="s">
        <v>31</v>
      </c>
      <c r="F24" s="53">
        <v>10</v>
      </c>
      <c r="G24" s="54"/>
      <c r="H24" s="55">
        <f>ROUND(G24,2)*F24</f>
        <v>0</v>
      </c>
    </row>
    <row r="25" spans="1:8" ht="36" customHeight="1">
      <c r="A25" s="16"/>
      <c r="B25" s="5"/>
      <c r="C25" s="29" t="s">
        <v>80</v>
      </c>
      <c r="D25" s="9"/>
      <c r="E25" s="7"/>
      <c r="F25" s="7"/>
      <c r="G25" s="16"/>
      <c r="H25" s="19"/>
    </row>
    <row r="26" spans="1:8" ht="43.5" customHeight="1">
      <c r="A26" s="61" t="s">
        <v>47</v>
      </c>
      <c r="B26" s="63" t="s">
        <v>76</v>
      </c>
      <c r="C26" s="50" t="s">
        <v>48</v>
      </c>
      <c r="D26" s="51" t="s">
        <v>49</v>
      </c>
      <c r="E26" s="58"/>
      <c r="F26" s="53"/>
      <c r="G26" s="65"/>
      <c r="H26" s="60"/>
    </row>
    <row r="27" spans="1:8" ht="30" customHeight="1">
      <c r="A27" s="61" t="s">
        <v>50</v>
      </c>
      <c r="B27" s="49" t="s">
        <v>26</v>
      </c>
      <c r="C27" s="50" t="s">
        <v>32</v>
      </c>
      <c r="D27" s="51"/>
      <c r="E27" s="52"/>
      <c r="F27" s="53"/>
      <c r="G27" s="65"/>
      <c r="H27" s="60"/>
    </row>
    <row r="28" spans="1:8" ht="30" customHeight="1">
      <c r="A28" s="61" t="s">
        <v>51</v>
      </c>
      <c r="B28" s="76" t="s">
        <v>52</v>
      </c>
      <c r="C28" s="77" t="s">
        <v>53</v>
      </c>
      <c r="D28" s="78"/>
      <c r="E28" s="79" t="s">
        <v>27</v>
      </c>
      <c r="F28" s="80">
        <v>1020</v>
      </c>
      <c r="G28" s="81"/>
      <c r="H28" s="82">
        <f>ROUND(G28,2)*F28</f>
        <v>0</v>
      </c>
    </row>
    <row r="29" spans="1:8" ht="48" customHeight="1">
      <c r="A29" s="16"/>
      <c r="B29" s="5"/>
      <c r="C29" s="29" t="s">
        <v>15</v>
      </c>
      <c r="D29" s="9"/>
      <c r="E29" s="8"/>
      <c r="F29" s="7"/>
      <c r="G29" s="16"/>
      <c r="H29" s="19"/>
    </row>
    <row r="30" spans="1:8" ht="30" customHeight="1">
      <c r="A30" s="61" t="s">
        <v>60</v>
      </c>
      <c r="B30" s="63" t="s">
        <v>94</v>
      </c>
      <c r="C30" s="62" t="s">
        <v>61</v>
      </c>
      <c r="D30" s="51" t="s">
        <v>62</v>
      </c>
      <c r="E30" s="52"/>
      <c r="F30" s="57"/>
      <c r="G30" s="65"/>
      <c r="H30" s="60"/>
    </row>
    <row r="31" spans="1:8" ht="30" customHeight="1">
      <c r="A31" s="61" t="s">
        <v>115</v>
      </c>
      <c r="B31" s="49" t="s">
        <v>26</v>
      </c>
      <c r="C31" s="50" t="s">
        <v>102</v>
      </c>
      <c r="D31" s="51"/>
      <c r="E31" s="52" t="s">
        <v>31</v>
      </c>
      <c r="F31" s="57">
        <v>8</v>
      </c>
      <c r="G31" s="54"/>
      <c r="H31" s="60">
        <f>ROUND(G31,2)*F31</f>
        <v>0</v>
      </c>
    </row>
    <row r="32" spans="1:8" ht="30" customHeight="1">
      <c r="A32" s="61" t="s">
        <v>63</v>
      </c>
      <c r="B32" s="63" t="s">
        <v>95</v>
      </c>
      <c r="C32" s="62" t="s">
        <v>64</v>
      </c>
      <c r="D32" s="51" t="s">
        <v>62</v>
      </c>
      <c r="E32" s="52"/>
      <c r="F32" s="57"/>
      <c r="G32" s="65"/>
      <c r="H32" s="60"/>
    </row>
    <row r="33" spans="1:8" ht="30" customHeight="1">
      <c r="A33" s="61" t="s">
        <v>116</v>
      </c>
      <c r="B33" s="49" t="s">
        <v>26</v>
      </c>
      <c r="C33" s="50" t="s">
        <v>103</v>
      </c>
      <c r="D33" s="51"/>
      <c r="E33" s="52" t="s">
        <v>31</v>
      </c>
      <c r="F33" s="57">
        <v>8</v>
      </c>
      <c r="G33" s="54"/>
      <c r="H33" s="60">
        <f>ROUND(G33,2)*F33</f>
        <v>0</v>
      </c>
    </row>
    <row r="34" spans="1:8" ht="36" customHeight="1">
      <c r="A34" s="16"/>
      <c r="B34" s="13"/>
      <c r="C34" s="29" t="s">
        <v>16</v>
      </c>
      <c r="D34" s="9"/>
      <c r="E34" s="6"/>
      <c r="F34" s="9"/>
      <c r="G34" s="16"/>
      <c r="H34" s="19"/>
    </row>
    <row r="35" spans="1:8" ht="30" customHeight="1">
      <c r="A35" s="59" t="s">
        <v>33</v>
      </c>
      <c r="B35" s="63" t="s">
        <v>96</v>
      </c>
      <c r="C35" s="50" t="s">
        <v>34</v>
      </c>
      <c r="D35" s="51" t="s">
        <v>54</v>
      </c>
      <c r="E35" s="52"/>
      <c r="F35" s="53"/>
      <c r="G35" s="65"/>
      <c r="H35" s="55"/>
    </row>
    <row r="36" spans="1:8" ht="30" customHeight="1">
      <c r="A36" s="59" t="s">
        <v>55</v>
      </c>
      <c r="B36" s="49" t="s">
        <v>26</v>
      </c>
      <c r="C36" s="50" t="s">
        <v>56</v>
      </c>
      <c r="D36" s="51"/>
      <c r="E36" s="52" t="s">
        <v>25</v>
      </c>
      <c r="F36" s="53">
        <v>500</v>
      </c>
      <c r="G36" s="54"/>
      <c r="H36" s="55">
        <f>ROUND(G36,2)*F36</f>
        <v>0</v>
      </c>
    </row>
    <row r="37" spans="1:8" ht="30" customHeight="1">
      <c r="A37" s="59" t="s">
        <v>35</v>
      </c>
      <c r="B37" s="49" t="s">
        <v>30</v>
      </c>
      <c r="C37" s="50" t="s">
        <v>36</v>
      </c>
      <c r="D37" s="51"/>
      <c r="E37" s="52" t="s">
        <v>25</v>
      </c>
      <c r="F37" s="53">
        <v>3000</v>
      </c>
      <c r="G37" s="54"/>
      <c r="H37" s="55">
        <f>ROUND(G37,2)*F37</f>
        <v>0</v>
      </c>
    </row>
    <row r="38" spans="1:8" ht="30" customHeight="1">
      <c r="A38" s="59" t="s">
        <v>57</v>
      </c>
      <c r="B38" s="63" t="s">
        <v>110</v>
      </c>
      <c r="C38" s="50" t="s">
        <v>58</v>
      </c>
      <c r="D38" s="51" t="s">
        <v>59</v>
      </c>
      <c r="E38" s="52" t="s">
        <v>25</v>
      </c>
      <c r="F38" s="53">
        <v>500</v>
      </c>
      <c r="G38" s="54"/>
      <c r="H38" s="55">
        <f>ROUND(G38,2)*F38</f>
        <v>0</v>
      </c>
    </row>
    <row r="39" spans="1:8" ht="36" customHeight="1">
      <c r="A39" s="16"/>
      <c r="B39" s="13"/>
      <c r="C39" s="29" t="s">
        <v>109</v>
      </c>
      <c r="D39" s="9"/>
      <c r="E39" s="6"/>
      <c r="F39" s="9"/>
      <c r="G39" s="16"/>
      <c r="H39" s="19"/>
    </row>
    <row r="40" spans="1:8" ht="30" customHeight="1">
      <c r="A40" s="68"/>
      <c r="B40" s="69" t="s">
        <v>114</v>
      </c>
      <c r="C40" s="70" t="s">
        <v>111</v>
      </c>
      <c r="D40" s="71" t="s">
        <v>117</v>
      </c>
      <c r="E40" s="72" t="s">
        <v>27</v>
      </c>
      <c r="F40" s="73">
        <v>400</v>
      </c>
      <c r="G40" s="74"/>
      <c r="H40" s="75">
        <f>ROUND(G40,2)*F40</f>
        <v>0</v>
      </c>
    </row>
    <row r="41" spans="1:8" ht="30" customHeight="1" thickBot="1">
      <c r="A41" s="17"/>
      <c r="B41" s="33" t="str">
        <f>B6</f>
        <v>A</v>
      </c>
      <c r="C41" s="94" t="str">
        <f>C6</f>
        <v>2009 ACTIVE TRANSPORTATION PROGRAM - BISHOP GRANDIN GREENWAY: WAVERLEY STREET TO 1100M EAST OF WAVERLEY STREET</v>
      </c>
      <c r="D41" s="95"/>
      <c r="E41" s="95"/>
      <c r="F41" s="96"/>
      <c r="G41" s="17" t="s">
        <v>13</v>
      </c>
      <c r="H41" s="17">
        <f>SUM(H6:H40)</f>
        <v>0</v>
      </c>
    </row>
    <row r="42" spans="1:8" ht="37.5" customHeight="1" thickTop="1">
      <c r="A42" s="16"/>
      <c r="B42" s="92" t="s">
        <v>21</v>
      </c>
      <c r="C42" s="93"/>
      <c r="D42" s="93"/>
      <c r="E42" s="93"/>
      <c r="F42" s="93"/>
      <c r="G42" s="83">
        <f>SUM(H41)</f>
        <v>0</v>
      </c>
      <c r="H42" s="84"/>
    </row>
    <row r="43" spans="1:8" ht="37.5" customHeight="1">
      <c r="A43" s="16"/>
      <c r="B43" s="85" t="s">
        <v>19</v>
      </c>
      <c r="C43" s="86"/>
      <c r="D43" s="86"/>
      <c r="E43" s="86"/>
      <c r="F43" s="86"/>
      <c r="G43" s="86"/>
      <c r="H43" s="87"/>
    </row>
    <row r="44" spans="1:8" ht="37.5" customHeight="1">
      <c r="A44" s="16"/>
      <c r="B44" s="88" t="s">
        <v>20</v>
      </c>
      <c r="C44" s="86"/>
      <c r="D44" s="86"/>
      <c r="E44" s="86"/>
      <c r="F44" s="86"/>
      <c r="G44" s="86"/>
      <c r="H44" s="87"/>
    </row>
    <row r="45" spans="1:8" ht="15.75" customHeight="1">
      <c r="A45" s="48"/>
      <c r="B45" s="44"/>
      <c r="C45" s="45"/>
      <c r="D45" s="46"/>
      <c r="E45" s="45"/>
      <c r="F45" s="45"/>
      <c r="G45" s="22"/>
      <c r="H45" s="23"/>
    </row>
  </sheetData>
  <sheetProtection password="D273" sheet="1" objects="1" scenarios="1" selectLockedCells="1"/>
  <mergeCells count="6">
    <mergeCell ref="G42:H42"/>
    <mergeCell ref="B43:H43"/>
    <mergeCell ref="B44:H44"/>
    <mergeCell ref="C6:F6"/>
    <mergeCell ref="B42:F42"/>
    <mergeCell ref="C41:F41"/>
  </mergeCells>
  <conditionalFormatting sqref="D35:D38 D40 D30:D33 D8:D28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40 G36:G38 G28 G33 G23:G24 G8:G10 G12:G17 G19 G31">
      <formula1>0</formula1>
    </dataValidation>
    <dataValidation type="custom" allowBlank="1" showInputMessage="1" showErrorMessage="1" error="If you can enter a Unit  Price in this cell, pLease contact the Contract Administrator immediately!" sqref="G35 G39 G32 G30 G26:G27 G21 G11 G1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&amp;L&amp;10The City of Winnipeg
Bid Opportunity No. 584-2009 
&amp;XTemplate Version: C420081212 - RW&amp;R&amp;10Bid Submission
Page &amp;P+3 of 9</oddHeader>
    <oddFooter xml:space="preserve">&amp;R__________________
Name of Bidder                    </oddFooter>
  </headerFooter>
  <rowBreaks count="1" manualBreakCount="1">
    <brk id="2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BY:Rolf K. Doerries, C.E.T.
DATE: August 27, 2009 15:45
FILE SIZE: 35,840 Bytes</dc:description>
  <cp:lastModifiedBy>Rolf Doerries</cp:lastModifiedBy>
  <cp:lastPrinted>2009-08-27T20:40:35Z</cp:lastPrinted>
  <dcterms:created xsi:type="dcterms:W3CDTF">1999-03-31T15:44:33Z</dcterms:created>
  <dcterms:modified xsi:type="dcterms:W3CDTF">2009-08-27T20:45:38Z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