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480" windowHeight="625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PRICES'!$B$6:$H$328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PRICES'!$B$1:$IV$196</definedName>
    <definedName name="XEverything">#REF!</definedName>
    <definedName name="XITEMS" localSheetId="0">'FORM B - PRICES'!$B$6:$IV$196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<sst xmlns="http://schemas.openxmlformats.org/spreadsheetml/2006/main" count="1210" uniqueCount="422">
  <si>
    <t xml:space="preserve">CW 3450-R5 </t>
  </si>
  <si>
    <t>Abandoning Existing Drainage Inlets</t>
  </si>
  <si>
    <t>CW 3210-R7</t>
  </si>
  <si>
    <t xml:space="preserve">CW 3210-R7
</t>
  </si>
  <si>
    <t>CW 3510-R9</t>
  </si>
  <si>
    <t>CW 3520-R7</t>
  </si>
  <si>
    <t>C050</t>
  </si>
  <si>
    <t>C051</t>
  </si>
  <si>
    <t>D</t>
  </si>
  <si>
    <t>E.7</t>
  </si>
  <si>
    <t>E.8</t>
  </si>
  <si>
    <t>E.9</t>
  </si>
  <si>
    <t>E.10</t>
  </si>
  <si>
    <t>E012</t>
  </si>
  <si>
    <t>E023</t>
  </si>
  <si>
    <t>E025</t>
  </si>
  <si>
    <t>E028</t>
  </si>
  <si>
    <t>E034</t>
  </si>
  <si>
    <t>E035</t>
  </si>
  <si>
    <t>F013</t>
  </si>
  <si>
    <t>Sub-Grade Compaction</t>
  </si>
  <si>
    <t>50 - 100 mm Depth (Asphalt)</t>
  </si>
  <si>
    <t xml:space="preserve">Reflective Crack Maintenance </t>
  </si>
  <si>
    <t>Planing of Pavement</t>
  </si>
  <si>
    <t>B100</t>
  </si>
  <si>
    <t>B104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</si>
  <si>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</si>
  <si>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</si>
  <si>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</si>
  <si>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</si>
  <si>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</si>
  <si>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</si>
  <si>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</si>
  <si>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</si>
  <si>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</si>
  <si>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</si>
  <si>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</si>
  <si>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</si>
  <si>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</si>
  <si>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</si>
  <si>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</si>
  <si>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</si>
  <si>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</si>
  <si>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</si>
  <si>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</si>
  <si>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</si>
  <si>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</si>
  <si>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</si>
  <si>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</si>
  <si>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</si>
  <si>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</si>
  <si>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</si>
  <si>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</si>
  <si>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</si>
  <si>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</si>
  <si>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</si>
  <si>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</si>
  <si>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</si>
  <si>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</si>
  <si>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</si>
  <si>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</si>
  <si>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</si>
  <si>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</si>
  <si>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</si>
  <si>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</si>
  <si>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G.1</t>
  </si>
  <si>
    <t>G.2</t>
  </si>
  <si>
    <t>Sodding</t>
  </si>
  <si>
    <t>H.2</t>
  </si>
  <si>
    <t>Seeding</t>
  </si>
  <si>
    <t>B.1</t>
  </si>
  <si>
    <t>B.2</t>
  </si>
  <si>
    <t>B.3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</si>
  <si>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</si>
  <si>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</si>
  <si>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</si>
  <si>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</si>
  <si>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</si>
  <si>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</si>
  <si>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</si>
  <si>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</si>
  <si>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</si>
  <si>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</si>
  <si>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</si>
  <si>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</si>
  <si>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</si>
  <si>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</si>
  <si>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</si>
  <si>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</si>
  <si>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</si>
  <si>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</si>
  <si>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19.1 mm Diameter</t>
  </si>
  <si>
    <t>200 mm Concrete Pavement (Type A)</t>
  </si>
  <si>
    <t>200 mm Concrete Pavement (Type B)</t>
  </si>
  <si>
    <t>200 mm Concrete Pavement (Plain-Dowelled)</t>
  </si>
  <si>
    <t>38mm</t>
  </si>
  <si>
    <t xml:space="preserve"> width &lt; 600mm</t>
  </si>
  <si>
    <t xml:space="preserve"> width &gt; or = 600mm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</si>
  <si>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</si>
  <si>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</si>
  <si>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</si>
  <si>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</si>
  <si>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</si>
  <si>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</si>
  <si>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</si>
  <si>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</si>
  <si>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B114</t>
  </si>
  <si>
    <t>B115</t>
  </si>
  <si>
    <t>E003</t>
  </si>
  <si>
    <t>E004</t>
  </si>
  <si>
    <t>E006</t>
  </si>
  <si>
    <t>E007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</si>
  <si>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</si>
  <si>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</si>
  <si>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</si>
  <si>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</si>
  <si>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</si>
  <si>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</si>
  <si>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</si>
  <si>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</si>
  <si>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</si>
  <si>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</si>
  <si>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F014</t>
  </si>
  <si>
    <t>F018</t>
  </si>
  <si>
    <t>G001</t>
  </si>
  <si>
    <t>G002</t>
  </si>
  <si>
    <t>G003</t>
  </si>
  <si>
    <t>G004</t>
  </si>
  <si>
    <t>A004</t>
  </si>
  <si>
    <t>A007</t>
  </si>
  <si>
    <t>A008</t>
  </si>
  <si>
    <t>A010</t>
  </si>
  <si>
    <t>A012</t>
  </si>
  <si>
    <t>A014</t>
  </si>
  <si>
    <t>A019</t>
  </si>
  <si>
    <t>B004</t>
  </si>
  <si>
    <t>B013</t>
  </si>
  <si>
    <t>B017</t>
  </si>
  <si>
    <t>B026</t>
  </si>
  <si>
    <t>B047</t>
  </si>
  <si>
    <t>B056</t>
  </si>
  <si>
    <t>B094</t>
  </si>
  <si>
    <t>B095</t>
  </si>
  <si>
    <t>B097</t>
  </si>
  <si>
    <t>B098</t>
  </si>
  <si>
    <t>B118</t>
  </si>
  <si>
    <t>B119</t>
  </si>
  <si>
    <t>B120</t>
  </si>
  <si>
    <t>B116</t>
  </si>
  <si>
    <t>B132</t>
  </si>
  <si>
    <t>Pavement Removal</t>
  </si>
  <si>
    <t>Concrete Pavement</t>
  </si>
  <si>
    <t>Supplying and Placing Base Course Material</t>
  </si>
  <si>
    <t>Miscellaneous Concrete Slab Removal</t>
  </si>
  <si>
    <t>Median Slab</t>
  </si>
  <si>
    <t>Sidewalk</t>
  </si>
  <si>
    <t xml:space="preserve">Miscellaneous Concrete Slab Installation </t>
  </si>
  <si>
    <t xml:space="preserve">Miscellaneous Concrete Slab Renewal </t>
  </si>
  <si>
    <t>SD-226A</t>
  </si>
  <si>
    <t>SD-227A</t>
  </si>
  <si>
    <t>Concrete Curb Removal</t>
  </si>
  <si>
    <t>Concrete Curb Installation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</si>
  <si>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</si>
  <si>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</si>
  <si>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</si>
  <si>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</si>
  <si>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</si>
  <si>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</si>
  <si>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</si>
  <si>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</si>
  <si>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Concrete Curbs, Curb and Gutter, and Splash Strips</t>
  </si>
  <si>
    <t>SD-229A,B,C</t>
  </si>
  <si>
    <t>C</t>
  </si>
  <si>
    <t>B001</t>
  </si>
  <si>
    <t>B057</t>
  </si>
  <si>
    <t>B135</t>
  </si>
  <si>
    <t>B136</t>
  </si>
  <si>
    <t>B137</t>
  </si>
  <si>
    <t>B150</t>
  </si>
  <si>
    <t>C.6</t>
  </si>
  <si>
    <t>C.7</t>
  </si>
  <si>
    <t>C.8</t>
  </si>
  <si>
    <t>C.9</t>
  </si>
  <si>
    <t>C.10</t>
  </si>
  <si>
    <t>C.11</t>
  </si>
  <si>
    <t>C019</t>
  </si>
  <si>
    <t>C028</t>
  </si>
  <si>
    <t>C032</t>
  </si>
  <si>
    <t>C046</t>
  </si>
  <si>
    <t>Monolithic Median Slab</t>
  </si>
  <si>
    <t>SD-228A</t>
  </si>
  <si>
    <t>SD-205</t>
  </si>
  <si>
    <t>Imported  Fill Material</t>
  </si>
  <si>
    <t xml:space="preserve">Catch Basin  </t>
  </si>
  <si>
    <t>SD-024</t>
  </si>
  <si>
    <t xml:space="preserve">Catch Pit </t>
  </si>
  <si>
    <t>SD-023</t>
  </si>
  <si>
    <t>Connecting to Existing Catch Basin</t>
  </si>
  <si>
    <t>E050</t>
  </si>
  <si>
    <t>A.8</t>
  </si>
  <si>
    <t>A003</t>
  </si>
  <si>
    <t>B002</t>
  </si>
  <si>
    <t>B102</t>
  </si>
  <si>
    <t>B121</t>
  </si>
  <si>
    <t>D.1</t>
  </si>
  <si>
    <t>F.9</t>
  </si>
  <si>
    <t>B107</t>
  </si>
  <si>
    <t>B108</t>
  </si>
  <si>
    <t>B154</t>
  </si>
  <si>
    <t>B155</t>
  </si>
  <si>
    <t>B156</t>
  </si>
  <si>
    <t>B157</t>
  </si>
  <si>
    <t>F010</t>
  </si>
  <si>
    <t>H.1</t>
  </si>
  <si>
    <t>Slab Replacement</t>
  </si>
  <si>
    <t>Partial Slab Patches</t>
  </si>
  <si>
    <t>Partial Slab Patches - Early Opening (24 hour)</t>
  </si>
  <si>
    <t>B126</t>
  </si>
  <si>
    <t>B127</t>
  </si>
  <si>
    <t>B184</t>
  </si>
  <si>
    <t>B190</t>
  </si>
  <si>
    <t>B191</t>
  </si>
  <si>
    <t>B193</t>
  </si>
  <si>
    <t>B194</t>
  </si>
  <si>
    <t>B195</t>
  </si>
  <si>
    <t>B199</t>
  </si>
  <si>
    <t>B200</t>
  </si>
  <si>
    <t>B202</t>
  </si>
  <si>
    <t>H.3</t>
  </si>
  <si>
    <t>H.4</t>
  </si>
  <si>
    <t>H.5</t>
  </si>
  <si>
    <t>H.6</t>
  </si>
  <si>
    <t>H.7</t>
  </si>
  <si>
    <t>51mm</t>
  </si>
  <si>
    <t>64mm</t>
  </si>
  <si>
    <t>76mm</t>
  </si>
  <si>
    <t>C033</t>
  </si>
  <si>
    <t>D006</t>
  </si>
  <si>
    <t>H.8</t>
  </si>
  <si>
    <t>H.9</t>
  </si>
  <si>
    <t>H.10</t>
  </si>
  <si>
    <t>H.11</t>
  </si>
  <si>
    <t>H.12</t>
  </si>
  <si>
    <t>H.13</t>
  </si>
  <si>
    <t>H.14</t>
  </si>
  <si>
    <t>H.15</t>
  </si>
  <si>
    <t>SD-203A</t>
  </si>
  <si>
    <t>F.6</t>
  </si>
  <si>
    <t>Adjustment of Catch Basins / Manholes Frames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</si>
  <si>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</si>
  <si>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</si>
  <si>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</si>
  <si>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</si>
  <si>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</si>
  <si>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</si>
  <si>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</si>
  <si>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Drainage Connection Pipe</t>
  </si>
  <si>
    <t>A</t>
  </si>
  <si>
    <t>B</t>
  </si>
  <si>
    <t>E</t>
  </si>
  <si>
    <t>F</t>
  </si>
  <si>
    <t>G</t>
  </si>
  <si>
    <t>H</t>
  </si>
  <si>
    <t>Supply of Curb Inlet Frames</t>
  </si>
  <si>
    <t>Replacing Standard Frames &amp; Covers</t>
  </si>
  <si>
    <t>AP-005 - Standard Solid Cover for Standard Frame</t>
  </si>
  <si>
    <t>AP-008 - Barrier Curb and Gutter Inlet Frame and Box</t>
  </si>
  <si>
    <t>Replacing Existing Risers</t>
  </si>
  <si>
    <t>F002A</t>
  </si>
  <si>
    <t>Curb Ramp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</si>
  <si>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</si>
  <si>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</si>
  <si>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</si>
  <si>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</si>
  <si>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</si>
  <si>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</si>
  <si>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</si>
  <si>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</si>
  <si>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</si>
  <si>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 xml:space="preserve">CW 3240-R7 </t>
  </si>
  <si>
    <t>Curb Ramp (10mm ht, Monolithic)</t>
  </si>
  <si>
    <t>SD-205,
SD-206A</t>
  </si>
  <si>
    <t>Less than 3 m</t>
  </si>
  <si>
    <t>3 m to 30 m</t>
  </si>
  <si>
    <t>SD-229C,D</t>
  </si>
  <si>
    <t>Type IA</t>
  </si>
  <si>
    <t>SD-229C</t>
  </si>
  <si>
    <t>CW 2130-R11</t>
  </si>
  <si>
    <t>50 mm - Limestone</t>
  </si>
  <si>
    <t>Curb Ramp (10mm ht, Integral)</t>
  </si>
  <si>
    <t>Construction of  Curb Ramp (10mm ht, Integral)</t>
  </si>
  <si>
    <t>CW 3110-R11</t>
  </si>
  <si>
    <t xml:space="preserve">CW 3235-R7  </t>
  </si>
  <si>
    <t>CW 3310-R13</t>
  </si>
  <si>
    <t xml:space="preserve">CW 3410-R8 </t>
  </si>
  <si>
    <t xml:space="preserve">CW 3325-R3  </t>
  </si>
  <si>
    <t>C054A</t>
  </si>
  <si>
    <t>CW 3335-R1</t>
  </si>
  <si>
    <t>C.12</t>
  </si>
  <si>
    <t>CW 3250-R7</t>
  </si>
  <si>
    <t>100mm Concrete Sidewalk</t>
  </si>
  <si>
    <t>FORM B: PRICES</t>
  </si>
  <si>
    <t>(SEE B8)</t>
  </si>
  <si>
    <t>UNIT PRICES</t>
  </si>
  <si>
    <t>SPEC.</t>
  </si>
  <si>
    <t>APPROX.</t>
  </si>
  <si>
    <t>REF.</t>
  </si>
  <si>
    <t>QUANTITY</t>
  </si>
  <si>
    <t xml:space="preserve">PEMBINA HIGHWAY SOUTH BOUND FROM CORYDON AVENUE TO McMILLAN AVENUE </t>
  </si>
  <si>
    <t>ROADWORKS - RENEWALS</t>
  </si>
  <si>
    <t>Barrier (Separate)</t>
  </si>
  <si>
    <t>Barrier (150mm ht, Dowelled)</t>
  </si>
  <si>
    <t>SD-205,
SD206A</t>
  </si>
  <si>
    <t>CW 3410-R8</t>
  </si>
  <si>
    <t>ROADWORKS - NEW CONSTRUCTION</t>
  </si>
  <si>
    <t>Subtotal:</t>
  </si>
  <si>
    <t>KING EDWARD STREET AT DUBLIN AVENUE</t>
  </si>
  <si>
    <t>Concrete Deck Surface Repairs</t>
  </si>
  <si>
    <t>McLEOD AVENUE EAST BOUND FROM HENDERSON HIGHWAY TO APPROXIMATELY 85 METRES EAST</t>
  </si>
  <si>
    <t>50 mm - limestone</t>
  </si>
  <si>
    <t xml:space="preserve"> i)</t>
  </si>
  <si>
    <t>Barrier (150mm ht, Separate)</t>
  </si>
  <si>
    <t>C.13</t>
  </si>
  <si>
    <t>C.14</t>
  </si>
  <si>
    <t>Construction of 200 mm Concrete Pavement for Early Opening (24 hour) (Plain-Dowelled)</t>
  </si>
  <si>
    <t>C.15</t>
  </si>
  <si>
    <t>C.16</t>
  </si>
  <si>
    <t>C.17</t>
  </si>
  <si>
    <t>C.18</t>
  </si>
  <si>
    <t>McDERMOT AVENUE FROM MAIN STREET TO RORIE STREET</t>
  </si>
  <si>
    <t>D.5</t>
  </si>
  <si>
    <t>100mm Concrete Sidewalk with block-outs for Interlocking Paving Stones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</si>
  <si>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</si>
  <si>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</si>
  <si>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</si>
  <si>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</si>
  <si>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</si>
  <si>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</si>
  <si>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</si>
  <si>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</si>
  <si>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</si>
  <si>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</si>
  <si>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</si>
  <si>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</si>
  <si>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</si>
  <si>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</si>
  <si>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</si>
  <si>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</si>
  <si>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</si>
  <si>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</si>
  <si>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JUBILEE AVENUE AT RIVERDALE STREET</t>
  </si>
  <si>
    <t>MOUNTAIN AVENUE AT ROBERTSON STREET</t>
  </si>
  <si>
    <t>DUNKIRK DRIVE SOUTH BOUND EXIT OF ST. VITAL BRIDGE TO KINGSTON ROW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</si>
  <si>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</si>
  <si>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</si>
  <si>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</si>
  <si>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</si>
  <si>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</si>
  <si>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</si>
  <si>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</si>
  <si>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</si>
  <si>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</si>
  <si>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</si>
  <si>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</si>
  <si>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</si>
  <si>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</si>
  <si>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LEVIS STREET EAST BOUND FROM POPLAR AVENUE TO WATT STREET</t>
  </si>
  <si>
    <t>I</t>
  </si>
  <si>
    <t>CARLTON STREET WEST SIDE FROM ST. MARY AVENUE TO YORK AVENUE</t>
  </si>
  <si>
    <t>I.1</t>
  </si>
  <si>
    <t>I.2</t>
  </si>
  <si>
    <t>I.3</t>
  </si>
  <si>
    <t>I.4</t>
  </si>
  <si>
    <t>I.5</t>
  </si>
  <si>
    <t>I.6</t>
  </si>
  <si>
    <t>I.7</t>
  </si>
  <si>
    <t>I.8</t>
  </si>
  <si>
    <t>Construction of  Barrier (150mm ht, Dowelled)</t>
  </si>
  <si>
    <t>I.9</t>
  </si>
  <si>
    <t>I.10</t>
  </si>
  <si>
    <t>I.11</t>
  </si>
  <si>
    <t>I.12</t>
  </si>
  <si>
    <t>I.13</t>
  </si>
  <si>
    <t>I.14</t>
  </si>
  <si>
    <t>I.15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</si>
  <si>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</si>
  <si>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</si>
  <si>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</si>
  <si>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</si>
  <si>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A.15</t>
  </si>
  <si>
    <t>C.19</t>
  </si>
  <si>
    <t>A022</t>
  </si>
  <si>
    <t>CW 3130-R2</t>
  </si>
  <si>
    <t>A022A</t>
  </si>
  <si>
    <t>Supply and Install Geogrid</t>
  </si>
  <si>
    <t>CW 3135</t>
  </si>
  <si>
    <t>C.20</t>
  </si>
  <si>
    <t>C.21</t>
  </si>
  <si>
    <t>Endicott Brick - Dark Ironspot</t>
  </si>
  <si>
    <t>Holland Stone - Natural</t>
  </si>
  <si>
    <t>Munic II (Tri-Hex) - Tan</t>
  </si>
  <si>
    <t>D.24</t>
  </si>
  <si>
    <t>D.25</t>
  </si>
  <si>
    <t>D.26</t>
  </si>
  <si>
    <t>Supply and Install Cast Iron Tree Grate - ADA Compliant</t>
  </si>
  <si>
    <t>D.27</t>
  </si>
  <si>
    <t>Tree Well Concrete Curb</t>
  </si>
  <si>
    <t>B189</t>
  </si>
  <si>
    <t>Regrading Existing Interlocking Paving Stones</t>
  </si>
  <si>
    <t>CW 3330-R5</t>
  </si>
  <si>
    <t>D.28</t>
  </si>
  <si>
    <t>Supply and Installation of Unit Pavers</t>
  </si>
  <si>
    <t>2'x4' Cast in Place Armor-Tile (Yellow)</t>
  </si>
  <si>
    <t>Supply and Install Detectable Warning Surface</t>
  </si>
  <si>
    <t>E10</t>
  </si>
  <si>
    <t>CW 3110-R11,  E8</t>
  </si>
  <si>
    <t>Separation Geotextile/Reinforcement Fabric</t>
  </si>
  <si>
    <t>CW 3330-R5, E11</t>
  </si>
  <si>
    <t>250mm PVC Drainage Connection Pipe</t>
  </si>
  <si>
    <t>E12</t>
  </si>
  <si>
    <t>E13</t>
  </si>
  <si>
    <t>CW 3110-R11, E8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</si>
</sst>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mmmm\ d\,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trike/>
      <sz val="12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sz val="12"/>
      <color indexed="12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277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166" fontId="22" fillId="2" borderId="0" xfId="39" applyNumberFormat="1" applyFont="1" applyAlignment="1">
      <alignment horizontal="centerContinuous" vertical="center"/>
      <protection/>
    </xf>
    <xf numFmtId="1" fontId="16" fillId="2" borderId="0" xfId="39" applyNumberFormat="1" applyFont="1" applyAlignment="1">
      <alignment horizontal="centerContinuous" vertical="top"/>
      <protection/>
    </xf>
    <xf numFmtId="0" fontId="16" fillId="2" borderId="0" xfId="39" applyNumberFormat="1" applyFont="1" applyAlignment="1">
      <alignment horizontal="centerContinuous" vertical="top"/>
      <protection/>
    </xf>
    <xf numFmtId="166" fontId="22" fillId="2" borderId="0" xfId="39" applyNumberFormat="1" applyFont="1" applyAlignment="1">
      <alignment horizontal="centerContinuous" vertical="top"/>
      <protection/>
    </xf>
    <xf numFmtId="0" fontId="16" fillId="2" borderId="0" xfId="39" applyNumberFormat="1" applyFont="1" applyBorder="1" applyAlignment="1">
      <alignment horizontal="centerContinuous" vertical="top"/>
      <protection/>
    </xf>
    <xf numFmtId="0" fontId="15" fillId="0" borderId="0" xfId="39" applyNumberFormat="1" applyFill="1" applyBorder="1">
      <alignment/>
      <protection/>
    </xf>
    <xf numFmtId="166" fontId="23" fillId="2" borderId="0" xfId="39" applyNumberFormat="1" applyFont="1" applyAlignment="1">
      <alignment horizontal="centerContinuous" vertical="center"/>
      <protection/>
    </xf>
    <xf numFmtId="1" fontId="15" fillId="2" borderId="0" xfId="39" applyNumberFormat="1" applyAlignment="1">
      <alignment horizontal="centerContinuous" vertical="top"/>
      <protection/>
    </xf>
    <xf numFmtId="0" fontId="15" fillId="2" borderId="0" xfId="39" applyNumberFormat="1" applyAlignment="1">
      <alignment horizontal="centerContinuous" vertical="top"/>
      <protection/>
    </xf>
    <xf numFmtId="166" fontId="23" fillId="2" borderId="0" xfId="39" applyNumberFormat="1" applyFont="1" applyAlignment="1">
      <alignment horizontal="centerContinuous" vertical="top"/>
      <protection/>
    </xf>
    <xf numFmtId="0" fontId="15" fillId="2" borderId="0" xfId="39" applyNumberFormat="1" applyBorder="1" applyAlignment="1">
      <alignment horizontal="centerContinuous" vertical="top"/>
      <protection/>
    </xf>
    <xf numFmtId="166" fontId="15" fillId="2" borderId="0" xfId="39" applyNumberFormat="1" applyAlignment="1">
      <alignment horizontal="right"/>
      <protection/>
    </xf>
    <xf numFmtId="0" fontId="15" fillId="2" borderId="0" xfId="39" applyNumberFormat="1" applyAlignment="1">
      <alignment horizontal="left" vertical="top"/>
      <protection/>
    </xf>
    <xf numFmtId="0" fontId="15" fillId="2" borderId="0" xfId="39" applyNumberFormat="1" applyAlignment="1">
      <alignment/>
      <protection/>
    </xf>
    <xf numFmtId="166" fontId="15" fillId="2" borderId="0" xfId="39" applyNumberFormat="1" applyAlignment="1">
      <alignment horizontal="centerContinuous" vertical="center"/>
      <protection/>
    </xf>
    <xf numFmtId="2" fontId="15" fillId="2" borderId="0" xfId="39" applyNumberFormat="1" applyBorder="1" applyAlignment="1">
      <alignment horizontal="centerContinuous"/>
      <protection/>
    </xf>
    <xf numFmtId="3" fontId="24" fillId="0" borderId="0" xfId="39" applyNumberFormat="1" applyFont="1" applyFill="1" applyBorder="1" applyAlignment="1" applyProtection="1">
      <alignment horizontal="center" vertical="top"/>
      <protection/>
    </xf>
    <xf numFmtId="166" fontId="15" fillId="2" borderId="6" xfId="39" applyNumberFormat="1" applyBorder="1" applyAlignment="1">
      <alignment horizontal="center"/>
      <protection/>
    </xf>
    <xf numFmtId="0" fontId="15" fillId="2" borderId="6" xfId="39" applyNumberFormat="1" applyBorder="1" applyAlignment="1">
      <alignment horizontal="center" vertical="top"/>
      <protection/>
    </xf>
    <xf numFmtId="0" fontId="15" fillId="2" borderId="7" xfId="39" applyNumberFormat="1" applyBorder="1" applyAlignment="1">
      <alignment horizontal="center"/>
      <protection/>
    </xf>
    <xf numFmtId="0" fontId="15" fillId="2" borderId="6" xfId="39" applyNumberFormat="1" applyBorder="1" applyAlignment="1">
      <alignment horizontal="center"/>
      <protection/>
    </xf>
    <xf numFmtId="0" fontId="15" fillId="2" borderId="8" xfId="39" applyNumberFormat="1" applyBorder="1" applyAlignment="1">
      <alignment horizontal="center"/>
      <protection/>
    </xf>
    <xf numFmtId="166" fontId="15" fillId="2" borderId="8" xfId="39" applyNumberFormat="1" applyBorder="1" applyAlignment="1">
      <alignment horizontal="right"/>
      <protection/>
    </xf>
    <xf numFmtId="166" fontId="15" fillId="2" borderId="9" xfId="39" applyNumberFormat="1" applyBorder="1" applyAlignment="1">
      <alignment horizontal="right"/>
      <protection/>
    </xf>
    <xf numFmtId="166" fontId="15" fillId="2" borderId="10" xfId="39" applyNumberFormat="1" applyBorder="1" applyAlignment="1">
      <alignment horizontal="right"/>
      <protection/>
    </xf>
    <xf numFmtId="0" fontId="15" fillId="2" borderId="11" xfId="39" applyNumberFormat="1" applyBorder="1" applyAlignment="1">
      <alignment horizontal="center" vertical="top"/>
      <protection/>
    </xf>
    <xf numFmtId="0" fontId="15" fillId="2" borderId="12" xfId="39" applyNumberFormat="1" applyBorder="1">
      <alignment/>
      <protection/>
    </xf>
    <xf numFmtId="0" fontId="15" fillId="2" borderId="11" xfId="39" applyNumberFormat="1" applyBorder="1" applyAlignment="1">
      <alignment horizontal="center"/>
      <protection/>
    </xf>
    <xf numFmtId="0" fontId="15" fillId="2" borderId="13" xfId="39" applyNumberFormat="1" applyBorder="1">
      <alignment/>
      <protection/>
    </xf>
    <xf numFmtId="0" fontId="15" fillId="2" borderId="13" xfId="39" applyNumberFormat="1" applyBorder="1" applyAlignment="1">
      <alignment horizontal="center"/>
      <protection/>
    </xf>
    <xf numFmtId="166" fontId="15" fillId="2" borderId="13" xfId="39" applyNumberFormat="1" applyBorder="1" applyAlignment="1">
      <alignment horizontal="right"/>
      <protection/>
    </xf>
    <xf numFmtId="166" fontId="15" fillId="2" borderId="14" xfId="39" applyNumberFormat="1" applyBorder="1" applyAlignment="1">
      <alignment horizontal="right"/>
      <protection/>
    </xf>
    <xf numFmtId="4" fontId="15" fillId="0" borderId="15" xfId="40" applyNumberFormat="1" applyFont="1" applyFill="1" applyBorder="1" applyAlignment="1" applyProtection="1">
      <alignment horizontal="center" vertical="top"/>
      <protection/>
    </xf>
    <xf numFmtId="0" fontId="25" fillId="2" borderId="16" xfId="39" applyNumberFormat="1" applyFont="1" applyBorder="1" applyAlignment="1">
      <alignment horizontal="center" vertical="center"/>
      <protection/>
    </xf>
    <xf numFmtId="166" fontId="15" fillId="2" borderId="17" xfId="39" applyNumberFormat="1" applyBorder="1" applyAlignment="1">
      <alignment horizontal="right" vertical="center"/>
      <protection/>
    </xf>
    <xf numFmtId="166" fontId="15" fillId="2" borderId="16" xfId="39" applyNumberFormat="1" applyBorder="1" applyAlignment="1">
      <alignment horizontal="right" vertical="center"/>
      <protection/>
    </xf>
    <xf numFmtId="0" fontId="15" fillId="0" borderId="0" xfId="39" applyNumberFormat="1" applyFill="1" applyBorder="1" applyAlignment="1">
      <alignment vertical="center"/>
      <protection/>
    </xf>
    <xf numFmtId="4" fontId="15" fillId="0" borderId="18" xfId="40" applyNumberFormat="1" applyFont="1" applyFill="1" applyBorder="1" applyAlignment="1" applyProtection="1">
      <alignment horizontal="center" vertical="top"/>
      <protection/>
    </xf>
    <xf numFmtId="185" fontId="15" fillId="0" borderId="19" xfId="40" applyNumberFormat="1" applyFont="1" applyFill="1" applyBorder="1" applyAlignment="1" applyProtection="1">
      <alignment horizontal="center" vertical="top" wrapText="1"/>
      <protection/>
    </xf>
    <xf numFmtId="173" fontId="25" fillId="3" borderId="10" xfId="39" applyNumberFormat="1" applyFont="1" applyFill="1" applyBorder="1" applyAlignment="1" applyProtection="1">
      <alignment horizontal="left" vertical="center" wrapText="1"/>
      <protection/>
    </xf>
    <xf numFmtId="173" fontId="15" fillId="0" borderId="1" xfId="40" applyNumberFormat="1" applyFont="1" applyFill="1" applyBorder="1" applyAlignment="1" applyProtection="1">
      <alignment horizontal="center" vertical="top" wrapText="1"/>
      <protection/>
    </xf>
    <xf numFmtId="0" fontId="15" fillId="0" borderId="1" xfId="40" applyNumberFormat="1" applyFont="1" applyFill="1" applyBorder="1" applyAlignment="1" applyProtection="1">
      <alignment horizontal="center" vertical="top" wrapText="1"/>
      <protection/>
    </xf>
    <xf numFmtId="191" fontId="15" fillId="0" borderId="20" xfId="37" applyNumberFormat="1" applyFont="1" applyFill="1" applyBorder="1" applyAlignment="1" applyProtection="1">
      <alignment vertical="top"/>
      <protection/>
    </xf>
    <xf numFmtId="0" fontId="0" fillId="0" borderId="0" xfId="40" applyFont="1" applyFill="1" applyBorder="1" applyAlignment="1" applyProtection="1">
      <alignment/>
      <protection/>
    </xf>
    <xf numFmtId="173" fontId="15" fillId="0" borderId="1" xfId="40" applyNumberFormat="1" applyFont="1" applyFill="1" applyBorder="1" applyAlignment="1" applyProtection="1">
      <alignment horizontal="left" vertical="top" wrapText="1"/>
      <protection/>
    </xf>
    <xf numFmtId="191" fontId="15" fillId="0" borderId="20" xfId="39" applyNumberFormat="1" applyFont="1" applyFill="1" applyBorder="1" applyAlignment="1" applyProtection="1">
      <alignment vertical="top"/>
      <protection/>
    </xf>
    <xf numFmtId="185" fontId="15" fillId="0" borderId="19" xfId="40" applyNumberFormat="1" applyFont="1" applyFill="1" applyBorder="1" applyAlignment="1" applyProtection="1">
      <alignment horizontal="right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191" fontId="15" fillId="0" borderId="1" xfId="37" applyNumberFormat="1" applyFont="1" applyFill="1" applyBorder="1" applyAlignment="1" applyProtection="1">
      <alignment vertical="top"/>
      <protection/>
    </xf>
    <xf numFmtId="0" fontId="0" fillId="0" borderId="0" xfId="40" applyFont="1" applyFill="1" applyBorder="1" applyProtection="1">
      <alignment/>
      <protection/>
    </xf>
    <xf numFmtId="191" fontId="20" fillId="0" borderId="1" xfId="37" applyNumberFormat="1" applyFont="1" applyFill="1" applyBorder="1" applyAlignment="1" applyProtection="1">
      <alignment vertical="top"/>
      <protection/>
    </xf>
    <xf numFmtId="173" fontId="15" fillId="0" borderId="1" xfId="39" applyNumberFormat="1" applyFont="1" applyFill="1" applyBorder="1" applyAlignment="1" applyProtection="1">
      <alignment horizontal="left" vertical="top" wrapText="1"/>
      <protection/>
    </xf>
    <xf numFmtId="166" fontId="15" fillId="2" borderId="21" xfId="39" applyNumberFormat="1" applyBorder="1" applyAlignment="1">
      <alignment horizontal="right"/>
      <protection/>
    </xf>
    <xf numFmtId="0" fontId="15" fillId="2" borderId="10" xfId="39" applyNumberFormat="1" applyBorder="1" applyAlignment="1">
      <alignment horizontal="center" vertical="top"/>
      <protection/>
    </xf>
    <xf numFmtId="1" fontId="15" fillId="2" borderId="21" xfId="39" applyNumberFormat="1" applyBorder="1" applyAlignment="1">
      <alignment horizontal="center" vertical="top"/>
      <protection/>
    </xf>
    <xf numFmtId="0" fontId="15" fillId="2" borderId="21" xfId="39" applyNumberFormat="1" applyBorder="1" applyAlignment="1">
      <alignment horizontal="center" vertical="top"/>
      <protection/>
    </xf>
    <xf numFmtId="4" fontId="15" fillId="0" borderId="18" xfId="39" applyNumberFormat="1" applyFont="1" applyFill="1" applyBorder="1" applyAlignment="1" applyProtection="1">
      <alignment horizontal="center" vertical="top" wrapText="1"/>
      <protection/>
    </xf>
    <xf numFmtId="185" fontId="15" fillId="0" borderId="19" xfId="39" applyNumberFormat="1" applyFont="1" applyFill="1" applyBorder="1" applyAlignment="1" applyProtection="1">
      <alignment horizontal="center" vertical="top" wrapText="1"/>
      <protection/>
    </xf>
    <xf numFmtId="173" fontId="15" fillId="0" borderId="1" xfId="39" applyNumberFormat="1" applyFont="1" applyFill="1" applyBorder="1" applyAlignment="1" applyProtection="1">
      <alignment horizontal="center" vertical="top" wrapText="1"/>
      <protection/>
    </xf>
    <xf numFmtId="0" fontId="15" fillId="0" borderId="1" xfId="39" applyNumberFormat="1" applyFont="1" applyFill="1" applyBorder="1" applyAlignment="1" applyProtection="1">
      <alignment horizontal="center" vertical="top" wrapText="1"/>
      <protection/>
    </xf>
    <xf numFmtId="1" fontId="15" fillId="0" borderId="1" xfId="39" applyNumberFormat="1" applyFont="1" applyFill="1" applyBorder="1" applyAlignment="1" applyProtection="1">
      <alignment horizontal="right" vertical="top" wrapText="1"/>
      <protection/>
    </xf>
    <xf numFmtId="0" fontId="15" fillId="2" borderId="21" xfId="39" applyNumberFormat="1" applyBorder="1" applyAlignment="1">
      <alignment vertical="top"/>
      <protection/>
    </xf>
    <xf numFmtId="4" fontId="15" fillId="0" borderId="18" xfId="40" applyNumberFormat="1" applyFont="1" applyFill="1" applyBorder="1" applyAlignment="1" applyProtection="1">
      <alignment horizontal="center" vertical="top" wrapText="1"/>
      <protection/>
    </xf>
    <xf numFmtId="173" fontId="15" fillId="0" borderId="1" xfId="40" applyNumberFormat="1" applyFont="1" applyFill="1" applyBorder="1" applyAlignment="1" applyProtection="1">
      <alignment vertical="top" wrapText="1"/>
      <protection/>
    </xf>
    <xf numFmtId="0" fontId="25" fillId="2" borderId="10" xfId="39" applyNumberFormat="1" applyFont="1" applyBorder="1" applyAlignment="1">
      <alignment horizontal="center" vertical="top"/>
      <protection/>
    </xf>
    <xf numFmtId="1" fontId="15" fillId="2" borderId="21" xfId="39" applyNumberFormat="1" applyBorder="1" applyAlignment="1">
      <alignment vertical="top"/>
      <protection/>
    </xf>
    <xf numFmtId="166" fontId="15" fillId="2" borderId="22" xfId="39" applyNumberFormat="1" applyBorder="1" applyAlignment="1">
      <alignment horizontal="right"/>
      <protection/>
    </xf>
    <xf numFmtId="0" fontId="25" fillId="2" borderId="23" xfId="39" applyNumberFormat="1" applyFont="1" applyBorder="1" applyAlignment="1">
      <alignment horizontal="center" vertical="center"/>
      <protection/>
    </xf>
    <xf numFmtId="166" fontId="15" fillId="2" borderId="23" xfId="39" applyNumberFormat="1" applyBorder="1" applyAlignment="1">
      <alignment horizontal="right"/>
      <protection/>
    </xf>
    <xf numFmtId="166" fontId="15" fillId="2" borderId="24" xfId="39" applyNumberFormat="1" applyBorder="1" applyAlignment="1">
      <alignment horizontal="right" vertical="center"/>
      <protection/>
    </xf>
    <xf numFmtId="0" fontId="25" fillId="2" borderId="25" xfId="39" applyNumberFormat="1" applyFont="1" applyBorder="1" applyAlignment="1">
      <alignment horizontal="center" vertical="center"/>
      <protection/>
    </xf>
    <xf numFmtId="166" fontId="15" fillId="2" borderId="25" xfId="39" applyNumberFormat="1" applyBorder="1" applyAlignment="1">
      <alignment horizontal="right" vertical="center"/>
      <protection/>
    </xf>
    <xf numFmtId="0" fontId="15" fillId="0" borderId="0" xfId="39" applyNumberFormat="1" applyFont="1" applyFill="1" applyBorder="1">
      <alignment/>
      <protection/>
    </xf>
    <xf numFmtId="4" fontId="15" fillId="0" borderId="0" xfId="40" applyNumberFormat="1" applyFont="1" applyFill="1" applyBorder="1" applyAlignment="1" applyProtection="1">
      <alignment horizontal="center" vertical="top"/>
      <protection/>
    </xf>
    <xf numFmtId="187" fontId="16" fillId="0" borderId="18" xfId="40" applyNumberFormat="1" applyFont="1" applyFill="1" applyBorder="1" applyAlignment="1" applyProtection="1">
      <alignment horizontal="center"/>
      <protection/>
    </xf>
    <xf numFmtId="185" fontId="16" fillId="0" borderId="19" xfId="40" applyNumberFormat="1" applyFont="1" applyFill="1" applyBorder="1" applyAlignment="1" applyProtection="1">
      <alignment horizontal="left" vertical="top" wrapText="1"/>
      <protection/>
    </xf>
    <xf numFmtId="173" fontId="16" fillId="0" borderId="1" xfId="40" applyNumberFormat="1" applyFont="1" applyFill="1" applyBorder="1" applyAlignment="1" applyProtection="1">
      <alignment horizontal="left" wrapText="1"/>
      <protection/>
    </xf>
    <xf numFmtId="173" fontId="16" fillId="0" borderId="1" xfId="40" applyNumberFormat="1" applyFont="1" applyFill="1" applyBorder="1" applyAlignment="1" applyProtection="1">
      <alignment horizontal="centerContinuous" wrapText="1"/>
      <protection/>
    </xf>
    <xf numFmtId="173" fontId="15" fillId="0" borderId="26" xfId="40" applyNumberFormat="1" applyFont="1" applyFill="1" applyBorder="1" applyAlignment="1" applyProtection="1">
      <alignment horizontal="left" vertical="top" wrapText="1"/>
      <protection/>
    </xf>
    <xf numFmtId="173" fontId="15" fillId="0" borderId="27" xfId="40" applyNumberFormat="1" applyFont="1" applyFill="1" applyBorder="1" applyAlignment="1" applyProtection="1">
      <alignment horizontal="center" vertical="top" wrapText="1"/>
      <protection/>
    </xf>
    <xf numFmtId="0" fontId="15" fillId="0" borderId="26" xfId="40" applyNumberFormat="1" applyFont="1" applyFill="1" applyBorder="1" applyAlignment="1" applyProtection="1">
      <alignment horizontal="center" vertical="top" wrapText="1"/>
      <protection/>
    </xf>
    <xf numFmtId="166" fontId="15" fillId="2" borderId="22" xfId="39" applyNumberFormat="1" applyBorder="1" applyAlignment="1">
      <alignment horizontal="right" vertical="center"/>
      <protection/>
    </xf>
    <xf numFmtId="166" fontId="15" fillId="2" borderId="28" xfId="39" applyNumberFormat="1" applyBorder="1" applyAlignment="1">
      <alignment horizontal="right" vertical="center"/>
      <protection/>
    </xf>
    <xf numFmtId="173" fontId="25" fillId="3" borderId="10" xfId="39" applyNumberFormat="1" applyFont="1" applyFill="1" applyBorder="1" applyAlignment="1" applyProtection="1">
      <alignment horizontal="left" vertical="center"/>
      <protection/>
    </xf>
    <xf numFmtId="166" fontId="15" fillId="2" borderId="21" xfId="39" applyNumberFormat="1" applyFont="1" applyBorder="1" applyAlignment="1">
      <alignment horizontal="right"/>
      <protection/>
    </xf>
    <xf numFmtId="185" fontId="15" fillId="0" borderId="21" xfId="40" applyNumberFormat="1" applyFont="1" applyFill="1" applyBorder="1" applyAlignment="1" applyProtection="1">
      <alignment horizontal="center" vertical="top" wrapText="1"/>
      <protection/>
    </xf>
    <xf numFmtId="173" fontId="15" fillId="0" borderId="18" xfId="40" applyNumberFormat="1" applyFont="1" applyFill="1" applyBorder="1" applyAlignment="1" applyProtection="1">
      <alignment horizontal="left" vertical="top" wrapText="1"/>
      <protection/>
    </xf>
    <xf numFmtId="187" fontId="15" fillId="0" borderId="18" xfId="40" applyNumberFormat="1" applyFont="1" applyFill="1" applyBorder="1" applyAlignment="1" applyProtection="1">
      <alignment horizontal="center" vertical="top"/>
      <protection/>
    </xf>
    <xf numFmtId="166" fontId="15" fillId="2" borderId="18" xfId="39" applyNumberFormat="1" applyBorder="1" applyAlignment="1">
      <alignment horizontal="right"/>
      <protection/>
    </xf>
    <xf numFmtId="0" fontId="25" fillId="2" borderId="19" xfId="39" applyNumberFormat="1" applyFont="1" applyBorder="1" applyAlignment="1">
      <alignment horizontal="center" vertical="top"/>
      <protection/>
    </xf>
    <xf numFmtId="173" fontId="25" fillId="3" borderId="1" xfId="39" applyNumberFormat="1" applyFont="1" applyFill="1" applyBorder="1" applyAlignment="1" applyProtection="1">
      <alignment horizontal="left" vertical="center" wrapText="1"/>
      <protection/>
    </xf>
    <xf numFmtId="1" fontId="15" fillId="2" borderId="1" xfId="39" applyNumberFormat="1" applyBorder="1" applyAlignment="1">
      <alignment horizontal="center" vertical="top"/>
      <protection/>
    </xf>
    <xf numFmtId="1" fontId="15" fillId="2" borderId="1" xfId="39" applyNumberFormat="1" applyBorder="1" applyAlignment="1">
      <alignment vertical="top"/>
      <protection/>
    </xf>
    <xf numFmtId="166" fontId="15" fillId="2" borderId="1" xfId="39" applyNumberFormat="1" applyFont="1" applyBorder="1" applyAlignment="1">
      <alignment horizontal="right"/>
      <protection/>
    </xf>
    <xf numFmtId="166" fontId="15" fillId="2" borderId="20" xfId="39" applyNumberFormat="1" applyBorder="1" applyAlignment="1">
      <alignment horizontal="right"/>
      <protection/>
    </xf>
    <xf numFmtId="0" fontId="15" fillId="0" borderId="1" xfId="37" applyNumberFormat="1" applyFont="1" applyFill="1" applyBorder="1" applyAlignment="1" applyProtection="1">
      <alignment vertical="top"/>
      <protection/>
    </xf>
    <xf numFmtId="0" fontId="0" fillId="0" borderId="0" xfId="40" applyFont="1" applyFill="1" applyBorder="1" applyAlignment="1" applyProtection="1">
      <alignment vertical="top"/>
      <protection/>
    </xf>
    <xf numFmtId="0" fontId="25" fillId="2" borderId="28" xfId="39" applyNumberFormat="1" applyFont="1" applyBorder="1" applyAlignment="1">
      <alignment horizontal="center" vertical="center"/>
      <protection/>
    </xf>
    <xf numFmtId="166" fontId="15" fillId="2" borderId="29" xfId="39" applyNumberFormat="1" applyBorder="1" applyAlignment="1">
      <alignment horizontal="right" vertical="center"/>
      <protection/>
    </xf>
    <xf numFmtId="4" fontId="15" fillId="0" borderId="18" xfId="39" applyNumberFormat="1" applyFont="1" applyFill="1" applyBorder="1" applyAlignment="1" applyProtection="1">
      <alignment horizontal="center" vertical="top"/>
      <protection/>
    </xf>
    <xf numFmtId="1" fontId="15" fillId="0" borderId="1" xfId="39" applyNumberFormat="1" applyFont="1" applyFill="1" applyBorder="1" applyAlignment="1" applyProtection="1">
      <alignment horizontal="right" vertical="top"/>
      <protection/>
    </xf>
    <xf numFmtId="0" fontId="15" fillId="0" borderId="0" xfId="39" applyFill="1" applyAlignment="1">
      <alignment/>
      <protection/>
    </xf>
    <xf numFmtId="185" fontId="15" fillId="0" borderId="19" xfId="39" applyNumberFormat="1" applyFont="1" applyFill="1" applyBorder="1" applyAlignment="1" applyProtection="1">
      <alignment horizontal="right" vertical="top" wrapText="1"/>
      <protection/>
    </xf>
    <xf numFmtId="0" fontId="15" fillId="2" borderId="0" xfId="39" applyNumberFormat="1" applyBorder="1" applyAlignment="1">
      <alignment horizontal="right"/>
      <protection/>
    </xf>
    <xf numFmtId="0" fontId="16" fillId="0" borderId="1" xfId="39" applyNumberFormat="1" applyFont="1" applyFill="1" applyBorder="1" applyAlignment="1" applyProtection="1">
      <alignment vertical="center"/>
      <protection/>
    </xf>
    <xf numFmtId="191" fontId="15" fillId="0" borderId="20" xfId="39" applyNumberFormat="1" applyFont="1" applyFill="1" applyBorder="1" applyAlignment="1" applyProtection="1">
      <alignment vertical="top" wrapText="1"/>
      <protection/>
    </xf>
    <xf numFmtId="0" fontId="15" fillId="0" borderId="0" xfId="39" applyFill="1">
      <alignment/>
      <protection/>
    </xf>
    <xf numFmtId="0" fontId="17" fillId="0" borderId="0" xfId="39" applyFont="1" applyFill="1" applyAlignment="1">
      <alignment/>
      <protection/>
    </xf>
    <xf numFmtId="173" fontId="15" fillId="0" borderId="1" xfId="39" applyNumberFormat="1" applyFont="1" applyFill="1" applyBorder="1" applyAlignment="1" applyProtection="1">
      <alignment vertical="top" wrapText="1"/>
      <protection/>
    </xf>
    <xf numFmtId="0" fontId="15" fillId="0" borderId="0" xfId="39" applyFill="1" applyAlignment="1">
      <alignment vertical="top"/>
      <protection/>
    </xf>
    <xf numFmtId="191" fontId="15" fillId="0" borderId="1" xfId="39" applyNumberFormat="1" applyFont="1" applyFill="1" applyBorder="1" applyAlignment="1" applyProtection="1">
      <alignment vertical="top"/>
      <protection/>
    </xf>
    <xf numFmtId="196" fontId="15" fillId="0" borderId="1" xfId="39" applyNumberFormat="1" applyFont="1" applyFill="1" applyBorder="1" applyAlignment="1" applyProtection="1">
      <alignment horizontal="right" vertical="top" wrapText="1"/>
      <protection/>
    </xf>
    <xf numFmtId="166" fontId="15" fillId="2" borderId="24" xfId="39" applyNumberFormat="1" applyFont="1" applyBorder="1" applyAlignment="1">
      <alignment horizontal="right" vertical="center"/>
      <protection/>
    </xf>
    <xf numFmtId="3" fontId="15" fillId="0" borderId="0" xfId="39" applyNumberFormat="1" applyFont="1" applyFill="1" applyBorder="1" applyAlignment="1" applyProtection="1">
      <alignment horizontal="center" vertical="top"/>
      <protection/>
    </xf>
    <xf numFmtId="191" fontId="16" fillId="0" borderId="0" xfId="39" applyNumberFormat="1" applyFont="1" applyFill="1" applyBorder="1" applyAlignment="1" applyProtection="1">
      <alignment horizontal="right" vertical="top"/>
      <protection/>
    </xf>
    <xf numFmtId="1" fontId="15" fillId="0" borderId="0" xfId="41" applyNumberFormat="1" applyFont="1" applyFill="1" applyBorder="1" applyAlignment="1" applyProtection="1">
      <alignment horizontal="center" vertical="top"/>
      <protection/>
    </xf>
    <xf numFmtId="3" fontId="15" fillId="0" borderId="0" xfId="41" applyNumberFormat="1" applyFont="1" applyFill="1" applyBorder="1" applyAlignment="1" applyProtection="1">
      <alignment horizontal="center" vertical="top"/>
      <protection/>
    </xf>
    <xf numFmtId="167" fontId="16" fillId="0" borderId="0" xfId="41" applyNumberFormat="1" applyFont="1" applyFill="1" applyBorder="1" applyAlignment="1" applyProtection="1">
      <alignment horizontal="right" vertical="top"/>
      <protection/>
    </xf>
    <xf numFmtId="167" fontId="15" fillId="0" borderId="0" xfId="41" applyNumberFormat="1" applyFont="1" applyFill="1" applyBorder="1" applyAlignment="1" applyProtection="1">
      <alignment horizontal="right" vertical="top"/>
      <protection/>
    </xf>
    <xf numFmtId="1" fontId="15" fillId="2" borderId="30" xfId="38" applyNumberFormat="1" applyBorder="1" applyAlignment="1">
      <alignment horizontal="right" vertical="center"/>
      <protection/>
    </xf>
    <xf numFmtId="0" fontId="25" fillId="2" borderId="31" xfId="38" applyNumberFormat="1" applyFont="1" applyBorder="1" applyAlignment="1">
      <alignment horizontal="center" vertical="center"/>
      <protection/>
    </xf>
    <xf numFmtId="1" fontId="15" fillId="2" borderId="30" xfId="38" applyNumberFormat="1" applyFont="1" applyBorder="1" applyAlignment="1">
      <alignment horizontal="right" vertical="center"/>
      <protection/>
    </xf>
    <xf numFmtId="2" fontId="15" fillId="2" borderId="25" xfId="38" applyNumberFormat="1" applyBorder="1" applyAlignment="1">
      <alignment horizontal="right" vertical="center"/>
      <protection/>
    </xf>
    <xf numFmtId="0" fontId="15" fillId="0" borderId="0" xfId="38" applyNumberFormat="1" applyFill="1" applyBorder="1" applyAlignment="1">
      <alignment vertical="center"/>
      <protection/>
    </xf>
    <xf numFmtId="166" fontId="15" fillId="2" borderId="21" xfId="38" applyNumberFormat="1" applyBorder="1" applyAlignment="1">
      <alignment horizontal="right"/>
      <protection/>
    </xf>
    <xf numFmtId="0" fontId="25" fillId="2" borderId="10" xfId="38" applyNumberFormat="1" applyFont="1" applyBorder="1" applyAlignment="1">
      <alignment horizontal="center" vertical="top"/>
      <protection/>
    </xf>
    <xf numFmtId="173" fontId="25" fillId="3" borderId="10" xfId="38" applyNumberFormat="1" applyFont="1" applyFill="1" applyBorder="1" applyAlignment="1" applyProtection="1">
      <alignment horizontal="left" vertical="center"/>
      <protection/>
    </xf>
    <xf numFmtId="1" fontId="15" fillId="2" borderId="21" xfId="38" applyNumberFormat="1" applyBorder="1" applyAlignment="1">
      <alignment horizontal="center" vertical="top"/>
      <protection/>
    </xf>
    <xf numFmtId="0" fontId="15" fillId="2" borderId="21" xfId="38" applyNumberFormat="1" applyBorder="1" applyAlignment="1">
      <alignment horizontal="center" vertical="top"/>
      <protection/>
    </xf>
    <xf numFmtId="166" fontId="15" fillId="2" borderId="21" xfId="38" applyNumberFormat="1" applyFont="1" applyBorder="1" applyAlignment="1">
      <alignment horizontal="right"/>
      <protection/>
    </xf>
    <xf numFmtId="166" fontId="15" fillId="2" borderId="10" xfId="38" applyNumberFormat="1" applyBorder="1" applyAlignment="1">
      <alignment horizontal="right"/>
      <protection/>
    </xf>
    <xf numFmtId="0" fontId="15" fillId="0" borderId="0" xfId="38" applyNumberFormat="1" applyFill="1" applyBorder="1">
      <alignment/>
      <protection/>
    </xf>
    <xf numFmtId="187" fontId="15" fillId="0" borderId="18" xfId="39" applyNumberFormat="1" applyFont="1" applyFill="1" applyBorder="1" applyAlignment="1" applyProtection="1">
      <alignment horizontal="center" vertical="top"/>
      <protection/>
    </xf>
    <xf numFmtId="0" fontId="15" fillId="0" borderId="0" xfId="39" applyFill="1" applyBorder="1" applyAlignment="1">
      <alignment/>
      <protection/>
    </xf>
    <xf numFmtId="0" fontId="15" fillId="0" borderId="1" xfId="39" applyNumberFormat="1" applyFont="1" applyFill="1" applyBorder="1" applyAlignment="1" applyProtection="1">
      <alignment vertical="center"/>
      <protection/>
    </xf>
    <xf numFmtId="0" fontId="15" fillId="0" borderId="0" xfId="39" applyFill="1" applyBorder="1">
      <alignment/>
      <protection/>
    </xf>
    <xf numFmtId="173" fontId="25" fillId="3" borderId="10" xfId="38" applyNumberFormat="1" applyFont="1" applyFill="1" applyBorder="1" applyAlignment="1" applyProtection="1">
      <alignment horizontal="left" vertical="center" wrapText="1"/>
      <protection/>
    </xf>
    <xf numFmtId="1" fontId="15" fillId="2" borderId="21" xfId="38" applyNumberFormat="1" applyBorder="1" applyAlignment="1">
      <alignment vertical="top"/>
      <protection/>
    </xf>
    <xf numFmtId="173" fontId="15" fillId="0" borderId="0" xfId="40" applyNumberFormat="1" applyFont="1" applyFill="1" applyBorder="1" applyAlignment="1" applyProtection="1">
      <alignment horizontal="left" vertical="top" wrapText="1"/>
      <protection/>
    </xf>
    <xf numFmtId="173" fontId="15" fillId="0" borderId="0" xfId="40" applyNumberFormat="1" applyFont="1" applyFill="1" applyBorder="1" applyAlignment="1" applyProtection="1">
      <alignment horizontal="center" vertical="top" wrapText="1"/>
      <protection/>
    </xf>
    <xf numFmtId="0" fontId="15" fillId="0" borderId="0" xfId="40" applyNumberFormat="1" applyFont="1" applyFill="1" applyBorder="1" applyAlignment="1" applyProtection="1">
      <alignment horizontal="center" vertical="top" wrapText="1"/>
      <protection/>
    </xf>
    <xf numFmtId="1" fontId="15" fillId="0" borderId="0" xfId="37" applyNumberFormat="1" applyFont="1" applyFill="1" applyBorder="1" applyAlignment="1" applyProtection="1">
      <alignment horizontal="right" vertical="top"/>
      <protection/>
    </xf>
    <xf numFmtId="191" fontId="15" fillId="0" borderId="0" xfId="37" applyNumberFormat="1" applyFont="1" applyFill="1" applyBorder="1" applyAlignment="1" applyProtection="1">
      <alignment vertical="top"/>
      <protection/>
    </xf>
    <xf numFmtId="185" fontId="15" fillId="0" borderId="0" xfId="40" applyNumberFormat="1" applyFont="1" applyFill="1" applyBorder="1" applyAlignment="1" applyProtection="1">
      <alignment horizontal="left" vertical="top" wrapText="1"/>
      <protection/>
    </xf>
    <xf numFmtId="0" fontId="1" fillId="0" borderId="0" xfId="39" applyFont="1" applyFill="1" applyBorder="1" applyAlignment="1">
      <alignment/>
      <protection/>
    </xf>
    <xf numFmtId="0" fontId="15" fillId="2" borderId="10" xfId="38" applyNumberFormat="1" applyBorder="1" applyAlignment="1">
      <alignment horizontal="center" vertical="top"/>
      <protection/>
    </xf>
    <xf numFmtId="0" fontId="15" fillId="2" borderId="21" xfId="38" applyNumberFormat="1" applyBorder="1" applyAlignment="1">
      <alignment vertical="top"/>
      <protection/>
    </xf>
    <xf numFmtId="166" fontId="15" fillId="2" borderId="22" xfId="38" applyNumberFormat="1" applyBorder="1" applyAlignment="1">
      <alignment horizontal="right" vertical="center"/>
      <protection/>
    </xf>
    <xf numFmtId="0" fontId="25" fillId="2" borderId="23" xfId="38" applyNumberFormat="1" applyFont="1" applyBorder="1" applyAlignment="1">
      <alignment horizontal="center" vertical="center"/>
      <protection/>
    </xf>
    <xf numFmtId="1" fontId="15" fillId="2" borderId="21" xfId="39" applyNumberFormat="1" applyBorder="1" applyAlignment="1">
      <alignment horizontal="right" vertical="center"/>
      <protection/>
    </xf>
    <xf numFmtId="0" fontId="25" fillId="2" borderId="10" xfId="39" applyNumberFormat="1" applyFont="1" applyBorder="1" applyAlignment="1">
      <alignment horizontal="center" vertical="center"/>
      <protection/>
    </xf>
    <xf numFmtId="1" fontId="15" fillId="2" borderId="24" xfId="39" applyNumberFormat="1" applyFont="1" applyBorder="1" applyAlignment="1">
      <alignment horizontal="right" vertical="center"/>
      <protection/>
    </xf>
    <xf numFmtId="2" fontId="15" fillId="2" borderId="25" xfId="39" applyNumberFormat="1" applyBorder="1" applyAlignment="1">
      <alignment horizontal="right" vertical="center"/>
      <protection/>
    </xf>
    <xf numFmtId="166" fontId="15" fillId="2" borderId="32" xfId="38" applyNumberFormat="1" applyBorder="1" applyAlignment="1">
      <alignment horizontal="right"/>
      <protection/>
    </xf>
    <xf numFmtId="0" fontId="25" fillId="2" borderId="33" xfId="38" applyNumberFormat="1" applyFont="1" applyBorder="1" applyAlignment="1">
      <alignment horizontal="center" vertical="top"/>
      <protection/>
    </xf>
    <xf numFmtId="173" fontId="25" fillId="3" borderId="33" xfId="38" applyNumberFormat="1" applyFont="1" applyFill="1" applyBorder="1" applyAlignment="1" applyProtection="1">
      <alignment horizontal="left" vertical="center"/>
      <protection/>
    </xf>
    <xf numFmtId="187" fontId="15" fillId="0" borderId="18" xfId="38" applyNumberFormat="1" applyFont="1" applyFill="1" applyBorder="1" applyAlignment="1" applyProtection="1">
      <alignment horizontal="center" vertical="top"/>
      <protection/>
    </xf>
    <xf numFmtId="185" fontId="15" fillId="0" borderId="19" xfId="38" applyNumberFormat="1" applyFont="1" applyFill="1" applyBorder="1" applyAlignment="1" applyProtection="1">
      <alignment horizontal="center" vertical="top" wrapText="1"/>
      <protection/>
    </xf>
    <xf numFmtId="173" fontId="15" fillId="0" borderId="1" xfId="38" applyNumberFormat="1" applyFont="1" applyFill="1" applyBorder="1" applyAlignment="1" applyProtection="1">
      <alignment horizontal="left" vertical="top" wrapText="1"/>
      <protection/>
    </xf>
    <xf numFmtId="173" fontId="15" fillId="0" borderId="1" xfId="38" applyNumberFormat="1" applyFont="1" applyFill="1" applyBorder="1" applyAlignment="1" applyProtection="1">
      <alignment horizontal="center" vertical="top" wrapText="1"/>
      <protection/>
    </xf>
    <xf numFmtId="0" fontId="15" fillId="0" borderId="1" xfId="38" applyNumberFormat="1" applyFont="1" applyFill="1" applyBorder="1" applyAlignment="1" applyProtection="1">
      <alignment horizontal="center" vertical="top" wrapText="1"/>
      <protection/>
    </xf>
    <xf numFmtId="1" fontId="15" fillId="0" borderId="1" xfId="38" applyNumberFormat="1" applyFont="1" applyFill="1" applyBorder="1" applyAlignment="1" applyProtection="1">
      <alignment horizontal="right" vertical="top"/>
      <protection/>
    </xf>
    <xf numFmtId="0" fontId="15" fillId="0" borderId="0" xfId="38" applyFill="1" applyBorder="1" applyAlignment="1">
      <alignment/>
      <protection/>
    </xf>
    <xf numFmtId="0" fontId="15" fillId="0" borderId="0" xfId="38" applyFill="1" applyBorder="1">
      <alignment/>
      <protection/>
    </xf>
    <xf numFmtId="4" fontId="15" fillId="0" borderId="18" xfId="38" applyNumberFormat="1" applyFont="1" applyFill="1" applyBorder="1" applyAlignment="1" applyProtection="1">
      <alignment horizontal="center" vertical="top" wrapText="1"/>
      <protection/>
    </xf>
    <xf numFmtId="4" fontId="15" fillId="0" borderId="18" xfId="38" applyNumberFormat="1" applyFont="1" applyFill="1" applyBorder="1" applyAlignment="1" applyProtection="1">
      <alignment horizontal="center" vertical="top"/>
      <protection/>
    </xf>
    <xf numFmtId="0" fontId="15" fillId="0" borderId="1" xfId="38" applyNumberFormat="1" applyFont="1" applyFill="1" applyBorder="1" applyAlignment="1" applyProtection="1">
      <alignment vertical="center"/>
      <protection/>
    </xf>
    <xf numFmtId="191" fontId="15" fillId="0" borderId="20" xfId="38" applyNumberFormat="1" applyFont="1" applyFill="1" applyBorder="1" applyAlignment="1" applyProtection="1">
      <alignment vertical="top"/>
      <protection/>
    </xf>
    <xf numFmtId="185" fontId="15" fillId="0" borderId="19" xfId="38" applyNumberFormat="1" applyFont="1" applyFill="1" applyBorder="1" applyAlignment="1" applyProtection="1">
      <alignment horizontal="right" vertical="top" wrapText="1"/>
      <protection/>
    </xf>
    <xf numFmtId="191" fontId="15" fillId="0" borderId="1" xfId="38" applyNumberFormat="1" applyFont="1" applyFill="1" applyBorder="1" applyAlignment="1" applyProtection="1">
      <alignment vertical="top"/>
      <protection/>
    </xf>
    <xf numFmtId="1" fontId="15" fillId="0" borderId="1" xfId="38" applyNumberFormat="1" applyFont="1" applyFill="1" applyBorder="1" applyAlignment="1" applyProtection="1">
      <alignment horizontal="right" vertical="top" wrapText="1"/>
      <protection/>
    </xf>
    <xf numFmtId="1" fontId="15" fillId="2" borderId="34" xfId="39" applyNumberFormat="1" applyBorder="1" applyAlignment="1">
      <alignment horizontal="right" vertical="center"/>
      <protection/>
    </xf>
    <xf numFmtId="0" fontId="25" fillId="2" borderId="35" xfId="39" applyNumberFormat="1" applyFont="1" applyBorder="1" applyAlignment="1">
      <alignment horizontal="center" vertical="center"/>
      <protection/>
    </xf>
    <xf numFmtId="1" fontId="15" fillId="2" borderId="34" xfId="39" applyNumberFormat="1" applyFont="1" applyBorder="1" applyAlignment="1">
      <alignment horizontal="right" vertical="center"/>
      <protection/>
    </xf>
    <xf numFmtId="2" fontId="15" fillId="2" borderId="35" xfId="39" applyNumberFormat="1" applyBorder="1" applyAlignment="1">
      <alignment horizontal="right" vertical="center"/>
      <protection/>
    </xf>
    <xf numFmtId="0" fontId="0" fillId="0" borderId="0" xfId="39" applyFont="1" applyFill="1" applyBorder="1" applyAlignment="1">
      <alignment/>
      <protection/>
    </xf>
    <xf numFmtId="0" fontId="17" fillId="0" borderId="0" xfId="39" applyFont="1" applyFill="1">
      <alignment/>
      <protection/>
    </xf>
    <xf numFmtId="187" fontId="16" fillId="0" borderId="18" xfId="39" applyNumberFormat="1" applyFont="1" applyFill="1" applyBorder="1" applyAlignment="1" applyProtection="1">
      <alignment horizontal="center"/>
      <protection/>
    </xf>
    <xf numFmtId="185" fontId="16" fillId="0" borderId="19" xfId="39" applyNumberFormat="1" applyFont="1" applyFill="1" applyBorder="1" applyAlignment="1" applyProtection="1">
      <alignment horizontal="center" vertical="center" wrapText="1"/>
      <protection/>
    </xf>
    <xf numFmtId="173" fontId="16" fillId="0" borderId="1" xfId="39" applyNumberFormat="1" applyFont="1" applyFill="1" applyBorder="1" applyAlignment="1" applyProtection="1">
      <alignment vertical="center" wrapText="1"/>
      <protection/>
    </xf>
    <xf numFmtId="173" fontId="16" fillId="0" borderId="1" xfId="39" applyNumberFormat="1" applyFont="1" applyFill="1" applyBorder="1" applyAlignment="1" applyProtection="1">
      <alignment horizontal="centerContinuous" wrapText="1"/>
      <protection/>
    </xf>
    <xf numFmtId="176" fontId="15" fillId="0" borderId="20" xfId="39" applyNumberFormat="1" applyFont="1" applyFill="1" applyBorder="1" applyAlignment="1" applyProtection="1">
      <alignment horizontal="centerContinuous"/>
      <protection/>
    </xf>
    <xf numFmtId="0" fontId="15" fillId="2" borderId="21" xfId="39" applyNumberFormat="1" applyBorder="1" applyAlignment="1">
      <alignment horizontal="right"/>
      <protection/>
    </xf>
    <xf numFmtId="0" fontId="15" fillId="2" borderId="36" xfId="39" applyNumberFormat="1" applyBorder="1" applyAlignment="1">
      <alignment horizontal="center" vertical="top"/>
      <protection/>
    </xf>
    <xf numFmtId="0" fontId="16" fillId="2" borderId="37" xfId="39" applyNumberFormat="1" applyFont="1" applyBorder="1">
      <alignment/>
      <protection/>
    </xf>
    <xf numFmtId="0" fontId="15" fillId="2" borderId="37" xfId="39" applyNumberFormat="1" applyBorder="1" applyAlignment="1">
      <alignment horizontal="center"/>
      <protection/>
    </xf>
    <xf numFmtId="0" fontId="15" fillId="2" borderId="37" xfId="39" applyNumberFormat="1" applyBorder="1">
      <alignment/>
      <protection/>
    </xf>
    <xf numFmtId="0" fontId="15" fillId="2" borderId="38" xfId="39" applyNumberFormat="1" applyBorder="1" applyAlignment="1">
      <alignment horizontal="right"/>
      <protection/>
    </xf>
    <xf numFmtId="166" fontId="15" fillId="2" borderId="39" xfId="39" applyNumberFormat="1" applyBorder="1" applyAlignment="1">
      <alignment horizontal="right"/>
      <protection/>
    </xf>
    <xf numFmtId="166" fontId="15" fillId="2" borderId="11" xfId="39" applyNumberFormat="1" applyBorder="1" applyAlignment="1">
      <alignment horizontal="right"/>
      <protection/>
    </xf>
    <xf numFmtId="166" fontId="15" fillId="2" borderId="21" xfId="39" applyNumberFormat="1" applyBorder="1" applyAlignment="1">
      <alignment horizontal="right" vertical="center"/>
      <protection/>
    </xf>
    <xf numFmtId="166" fontId="15" fillId="2" borderId="21" xfId="38" applyNumberFormat="1" applyBorder="1" applyAlignment="1">
      <alignment horizontal="right" vertical="center"/>
      <protection/>
    </xf>
    <xf numFmtId="0" fontId="15" fillId="0" borderId="0" xfId="39" applyNumberFormat="1" applyFill="1" applyBorder="1" applyAlignment="1">
      <alignment/>
      <protection/>
    </xf>
    <xf numFmtId="166" fontId="15" fillId="2" borderId="40" xfId="39" applyNumberFormat="1" applyBorder="1" applyAlignment="1">
      <alignment horizontal="right"/>
      <protection/>
    </xf>
    <xf numFmtId="0" fontId="15" fillId="2" borderId="40" xfId="39" applyNumberFormat="1" applyBorder="1" applyAlignment="1">
      <alignment horizontal="center" vertical="top"/>
      <protection/>
    </xf>
    <xf numFmtId="0" fontId="15" fillId="2" borderId="5" xfId="39" applyNumberFormat="1" applyBorder="1">
      <alignment/>
      <protection/>
    </xf>
    <xf numFmtId="0" fontId="15" fillId="2" borderId="5" xfId="39" applyNumberFormat="1" applyBorder="1" applyAlignment="1">
      <alignment horizontal="center"/>
      <protection/>
    </xf>
    <xf numFmtId="166" fontId="15" fillId="2" borderId="5" xfId="39" applyNumberFormat="1" applyBorder="1" applyAlignment="1">
      <alignment horizontal="right"/>
      <protection/>
    </xf>
    <xf numFmtId="0" fontId="15" fillId="2" borderId="41" xfId="39" applyNumberFormat="1" applyBorder="1" applyAlignment="1">
      <alignment horizontal="right"/>
      <protection/>
    </xf>
    <xf numFmtId="0" fontId="15" fillId="2" borderId="0" xfId="39" applyNumberFormat="1" applyAlignment="1">
      <alignment horizontal="right"/>
      <protection/>
    </xf>
    <xf numFmtId="0" fontId="15" fillId="2" borderId="0" xfId="39" applyNumberFormat="1" applyAlignment="1">
      <alignment horizontal="right" vertical="top"/>
      <protection/>
    </xf>
    <xf numFmtId="0" fontId="15" fillId="2" borderId="0" xfId="39" applyNumberFormat="1">
      <alignment/>
      <protection/>
    </xf>
    <xf numFmtId="0" fontId="15" fillId="2" borderId="0" xfId="39" applyNumberFormat="1" applyAlignment="1">
      <alignment horizontal="center"/>
      <protection/>
    </xf>
    <xf numFmtId="166" fontId="15" fillId="2" borderId="23" xfId="39" applyNumberFormat="1" applyFont="1" applyBorder="1" applyAlignment="1">
      <alignment horizontal="right"/>
      <protection/>
    </xf>
    <xf numFmtId="166" fontId="15" fillId="2" borderId="23" xfId="38" applyNumberFormat="1" applyFont="1" applyBorder="1" applyAlignment="1">
      <alignment horizontal="right"/>
      <protection/>
    </xf>
    <xf numFmtId="166" fontId="15" fillId="2" borderId="23" xfId="38" applyNumberFormat="1" applyBorder="1" applyAlignment="1">
      <alignment horizontal="right"/>
      <protection/>
    </xf>
    <xf numFmtId="166" fontId="15" fillId="2" borderId="11" xfId="38" applyNumberFormat="1" applyBorder="1" applyAlignment="1">
      <alignment horizontal="right"/>
      <protection/>
    </xf>
    <xf numFmtId="1" fontId="15" fillId="0" borderId="1" xfId="37" applyNumberFormat="1" applyFont="1" applyFill="1" applyBorder="1" applyAlignment="1" applyProtection="1">
      <alignment horizontal="right" vertical="top" wrapText="1"/>
      <protection/>
    </xf>
    <xf numFmtId="0" fontId="15" fillId="2" borderId="21" xfId="39" applyNumberFormat="1" applyBorder="1" applyAlignment="1" applyProtection="1">
      <alignment horizontal="center" vertical="top"/>
      <protection/>
    </xf>
    <xf numFmtId="1" fontId="15" fillId="2" borderId="21" xfId="39" applyNumberFormat="1" applyBorder="1" applyAlignment="1" applyProtection="1">
      <alignment horizontal="center" vertical="top"/>
      <protection/>
    </xf>
    <xf numFmtId="0" fontId="15" fillId="0" borderId="27" xfId="37" applyFont="1" applyFill="1" applyBorder="1" applyAlignment="1" applyProtection="1">
      <alignment vertical="top"/>
      <protection/>
    </xf>
    <xf numFmtId="1" fontId="15" fillId="2" borderId="1" xfId="39" applyNumberFormat="1" applyBorder="1" applyAlignment="1" applyProtection="1">
      <alignment horizontal="center" vertical="top"/>
      <protection/>
    </xf>
    <xf numFmtId="1" fontId="15" fillId="0" borderId="27" xfId="37" applyNumberFormat="1" applyFont="1" applyFill="1" applyBorder="1" applyAlignment="1" applyProtection="1">
      <alignment horizontal="right" vertical="top" wrapText="1"/>
      <protection/>
    </xf>
    <xf numFmtId="167" fontId="15" fillId="0" borderId="1" xfId="37" applyNumberFormat="1" applyFont="1" applyFill="1" applyBorder="1" applyAlignment="1" applyProtection="1">
      <alignment vertical="top"/>
      <protection/>
    </xf>
    <xf numFmtId="187" fontId="15" fillId="0" borderId="1" xfId="0" applyNumberFormat="1" applyFont="1" applyFill="1" applyBorder="1" applyAlignment="1" applyProtection="1">
      <alignment horizontal="center" vertical="top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18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6" fontId="0" fillId="0" borderId="21" xfId="0" applyNumberFormat="1" applyBorder="1" applyAlignment="1">
      <alignment horizontal="right"/>
    </xf>
    <xf numFmtId="0" fontId="0" fillId="0" borderId="10" xfId="0" applyNumberFormat="1" applyBorder="1" applyAlignment="1">
      <alignment horizontal="left" vertical="top"/>
    </xf>
    <xf numFmtId="173" fontId="25" fillId="3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Border="1" applyAlignment="1">
      <alignment horizontal="center" vertical="top"/>
    </xf>
    <xf numFmtId="0" fontId="0" fillId="0" borderId="21" xfId="0" applyNumberFormat="1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166" fontId="0" fillId="0" borderId="1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15" fillId="0" borderId="0" xfId="39" applyFill="1" applyAlignment="1">
      <alignment horizontal="center"/>
      <protection/>
    </xf>
    <xf numFmtId="1" fontId="26" fillId="2" borderId="17" xfId="39" applyNumberFormat="1" applyFont="1" applyBorder="1" applyAlignment="1">
      <alignment horizontal="left" vertical="center" wrapText="1"/>
      <protection/>
    </xf>
    <xf numFmtId="0" fontId="15" fillId="2" borderId="42" xfId="39" applyNumberFormat="1" applyBorder="1" applyAlignment="1">
      <alignment vertical="center" wrapText="1"/>
      <protection/>
    </xf>
    <xf numFmtId="0" fontId="15" fillId="2" borderId="43" xfId="39" applyNumberFormat="1" applyBorder="1" applyAlignment="1">
      <alignment vertical="center" wrapText="1"/>
      <protection/>
    </xf>
    <xf numFmtId="1" fontId="26" fillId="2" borderId="22" xfId="39" applyNumberFormat="1" applyFont="1" applyBorder="1" applyAlignment="1">
      <alignment horizontal="left" vertical="center" wrapText="1"/>
      <protection/>
    </xf>
    <xf numFmtId="0" fontId="15" fillId="2" borderId="44" xfId="39" applyNumberFormat="1" applyBorder="1" applyAlignment="1">
      <alignment vertical="center" wrapText="1"/>
      <protection/>
    </xf>
    <xf numFmtId="0" fontId="15" fillId="2" borderId="45" xfId="39" applyNumberFormat="1" applyBorder="1" applyAlignment="1">
      <alignment vertical="center" wrapText="1"/>
      <protection/>
    </xf>
    <xf numFmtId="1" fontId="26" fillId="2" borderId="22" xfId="38" applyNumberFormat="1" applyFont="1" applyBorder="1" applyAlignment="1">
      <alignment horizontal="left" vertical="center" wrapText="1"/>
      <protection/>
    </xf>
    <xf numFmtId="0" fontId="15" fillId="2" borderId="44" xfId="38" applyNumberFormat="1" applyBorder="1" applyAlignment="1">
      <alignment vertical="center" wrapText="1"/>
      <protection/>
    </xf>
    <xf numFmtId="0" fontId="15" fillId="2" borderId="45" xfId="38" applyNumberFormat="1" applyBorder="1" applyAlignment="1">
      <alignment vertical="center" wrapText="1"/>
      <protection/>
    </xf>
    <xf numFmtId="1" fontId="26" fillId="2" borderId="30" xfId="38" applyNumberFormat="1" applyFont="1" applyBorder="1" applyAlignment="1">
      <alignment horizontal="left" vertical="center" wrapText="1"/>
      <protection/>
    </xf>
    <xf numFmtId="0" fontId="15" fillId="2" borderId="46" xfId="38" applyNumberFormat="1" applyBorder="1" applyAlignment="1">
      <alignment vertical="center" wrapText="1"/>
      <protection/>
    </xf>
    <xf numFmtId="0" fontId="15" fillId="2" borderId="47" xfId="38" applyNumberFormat="1" applyBorder="1" applyAlignment="1">
      <alignment vertical="center" wrapText="1"/>
      <protection/>
    </xf>
    <xf numFmtId="1" fontId="26" fillId="2" borderId="24" xfId="39" applyNumberFormat="1" applyFont="1" applyBorder="1" applyAlignment="1">
      <alignment horizontal="left" vertical="center" wrapText="1"/>
      <protection/>
    </xf>
    <xf numFmtId="0" fontId="15" fillId="2" borderId="46" xfId="39" applyNumberFormat="1" applyBorder="1" applyAlignment="1">
      <alignment vertical="center" wrapText="1"/>
      <protection/>
    </xf>
    <xf numFmtId="0" fontId="15" fillId="2" borderId="48" xfId="39" applyNumberFormat="1" applyBorder="1" applyAlignment="1">
      <alignment vertical="center" wrapText="1"/>
      <protection/>
    </xf>
    <xf numFmtId="1" fontId="26" fillId="2" borderId="21" xfId="39" applyNumberFormat="1" applyFont="1" applyBorder="1" applyAlignment="1">
      <alignment horizontal="left" vertical="center" wrapText="1"/>
      <protection/>
    </xf>
    <xf numFmtId="1" fontId="26" fillId="2" borderId="12" xfId="39" applyNumberFormat="1" applyFont="1" applyBorder="1" applyAlignment="1">
      <alignment horizontal="left" vertical="center" wrapText="1"/>
      <protection/>
    </xf>
    <xf numFmtId="1" fontId="26" fillId="2" borderId="13" xfId="39" applyNumberFormat="1" applyFont="1" applyBorder="1" applyAlignment="1">
      <alignment horizontal="left" vertical="center" wrapText="1"/>
      <protection/>
    </xf>
    <xf numFmtId="1" fontId="26" fillId="2" borderId="46" xfId="39" applyNumberFormat="1" applyFont="1" applyBorder="1" applyAlignment="1">
      <alignment horizontal="left" vertical="center" wrapText="1"/>
      <protection/>
    </xf>
    <xf numFmtId="1" fontId="26" fillId="2" borderId="48" xfId="39" applyNumberFormat="1" applyFont="1" applyBorder="1" applyAlignment="1">
      <alignment horizontal="left" vertical="center" wrapText="1"/>
      <protection/>
    </xf>
    <xf numFmtId="0" fontId="15" fillId="2" borderId="21" xfId="39" applyNumberFormat="1" applyBorder="1" applyAlignment="1" quotePrefix="1">
      <alignment/>
      <protection/>
    </xf>
    <xf numFmtId="0" fontId="15" fillId="2" borderId="0" xfId="39" applyNumberFormat="1" applyBorder="1" applyAlignment="1">
      <alignment/>
      <protection/>
    </xf>
    <xf numFmtId="0" fontId="15" fillId="2" borderId="49" xfId="39" applyNumberFormat="1" applyBorder="1" applyAlignment="1">
      <alignment/>
      <protection/>
    </xf>
    <xf numFmtId="1" fontId="26" fillId="2" borderId="34" xfId="39" applyNumberFormat="1" applyFont="1" applyBorder="1" applyAlignment="1">
      <alignment horizontal="left" vertical="center" wrapText="1"/>
      <protection/>
    </xf>
    <xf numFmtId="1" fontId="26" fillId="2" borderId="50" xfId="39" applyNumberFormat="1" applyFont="1" applyBorder="1" applyAlignment="1">
      <alignment horizontal="left" vertical="center" wrapText="1"/>
      <protection/>
    </xf>
    <xf numFmtId="1" fontId="26" fillId="2" borderId="51" xfId="39" applyNumberFormat="1" applyFont="1" applyBorder="1" applyAlignment="1">
      <alignment horizontal="left" vertical="center" wrapText="1"/>
      <protection/>
    </xf>
    <xf numFmtId="0" fontId="15" fillId="2" borderId="32" xfId="39" applyNumberFormat="1" applyBorder="1" applyAlignment="1">
      <alignment/>
      <protection/>
    </xf>
    <xf numFmtId="0" fontId="15" fillId="2" borderId="52" xfId="39" applyNumberFormat="1" applyBorder="1" applyAlignment="1">
      <alignment/>
      <protection/>
    </xf>
    <xf numFmtId="1" fontId="27" fillId="2" borderId="22" xfId="39" applyNumberFormat="1" applyFont="1" applyBorder="1" applyAlignment="1">
      <alignment horizontal="left" vertical="center" wrapText="1"/>
      <protection/>
    </xf>
    <xf numFmtId="1" fontId="27" fillId="2" borderId="53" xfId="39" applyNumberFormat="1" applyFont="1" applyBorder="1" applyAlignment="1">
      <alignment horizontal="left" vertical="center" wrapText="1"/>
      <protection/>
    </xf>
    <xf numFmtId="0" fontId="15" fillId="2" borderId="54" xfId="39" applyNumberFormat="1" applyBorder="1" applyAlignment="1">
      <alignment vertical="center" wrapText="1"/>
      <protection/>
    </xf>
    <xf numFmtId="0" fontId="15" fillId="2" borderId="55" xfId="39" applyNumberFormat="1" applyBorder="1" applyAlignment="1">
      <alignment vertical="center" wrapText="1"/>
      <protection/>
    </xf>
    <xf numFmtId="166" fontId="15" fillId="2" borderId="56" xfId="39" applyNumberFormat="1" applyBorder="1" applyAlignment="1">
      <alignment horizontal="right"/>
      <protection/>
    </xf>
    <xf numFmtId="0" fontId="15" fillId="2" borderId="57" xfId="39" applyNumberFormat="1" applyBorder="1" applyAlignment="1">
      <alignment horizontal="right"/>
      <protection/>
    </xf>
    <xf numFmtId="0" fontId="15" fillId="2" borderId="21" xfId="39" applyNumberFormat="1" applyBorder="1" applyAlignment="1">
      <alignment/>
      <protection/>
    </xf>
    <xf numFmtId="1" fontId="27" fillId="2" borderId="17" xfId="39" applyNumberFormat="1" applyFont="1" applyBorder="1" applyAlignment="1">
      <alignment horizontal="left" vertical="center" wrapText="1"/>
      <protection/>
    </xf>
  </cellXfs>
  <cellStyles count="3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8 Surface Works Pay Items Template Dec 17th 2007 " xfId="37"/>
    <cellStyle name="Normal_2009 Form B" xfId="38"/>
    <cellStyle name="Normal_593-2009_Form_B-Excel" xfId="39"/>
    <cellStyle name="Normal_Summary of Regional Project Unit Prices from 2007 Bid Opp Tabulations" xfId="40"/>
    <cellStyle name="Normal_Summary of Residential Project Unit Prices from 2007 Bid Opportunity Tabulations" xfId="41"/>
    <cellStyle name="Null" xfId="42"/>
    <cellStyle name="Percent" xfId="43"/>
    <cellStyle name="Regular" xfId="44"/>
    <cellStyle name="TitleA" xfId="45"/>
    <cellStyle name="TitleC" xfId="46"/>
    <cellStyle name="TitleE8" xfId="47"/>
    <cellStyle name="TitleE8x" xfId="48"/>
    <cellStyle name="TitleF" xfId="49"/>
    <cellStyle name="TitleT" xfId="50"/>
    <cellStyle name="TitleYC89" xfId="51"/>
    <cellStyle name="TitleZ" xfId="5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28"/>
  <sheetViews>
    <sheetView showGridLines="0" showZeros="0" tabSelected="1" showOutlineSymbols="0" zoomScale="75" zoomScaleNormal="75" zoomScaleSheetLayoutView="75" workbookViewId="0" topLeftCell="B1">
      <selection activeCell="G8" sqref="G8"/>
    </sheetView>
  </sheetViews>
  <sheetFormatPr defaultColWidth="11.28125" defaultRowHeight="39.75" customHeight="1"/>
  <cols>
    <col min="1" max="1" width="11.28125" style="206" hidden="1" customWidth="1"/>
    <col min="2" max="2" width="11.28125" style="207" customWidth="1"/>
    <col min="3" max="3" width="47.28125" style="208" customWidth="1"/>
    <col min="4" max="4" width="16.421875" style="209" customWidth="1"/>
    <col min="5" max="5" width="10.57421875" style="208" bestFit="1" customWidth="1"/>
    <col min="6" max="6" width="15.140625" style="208" customWidth="1"/>
    <col min="7" max="7" width="15.140625" style="206" customWidth="1"/>
    <col min="8" max="8" width="21.57421875" style="110" customWidth="1"/>
    <col min="9" max="16384" width="13.57421875" style="12" customWidth="1"/>
  </cols>
  <sheetData>
    <row r="1" spans="1:8" ht="15" customHeight="1">
      <c r="A1" s="7"/>
      <c r="B1" s="8" t="s">
        <v>301</v>
      </c>
      <c r="C1" s="9"/>
      <c r="D1" s="9"/>
      <c r="E1" s="9"/>
      <c r="F1" s="9"/>
      <c r="G1" s="10"/>
      <c r="H1" s="11"/>
    </row>
    <row r="2" spans="1:8" ht="15" customHeight="1">
      <c r="A2" s="13"/>
      <c r="B2" s="14" t="s">
        <v>302</v>
      </c>
      <c r="C2" s="15"/>
      <c r="D2" s="15"/>
      <c r="E2" s="15"/>
      <c r="F2" s="15"/>
      <c r="G2" s="16"/>
      <c r="H2" s="17"/>
    </row>
    <row r="3" spans="1:8" ht="15" customHeight="1">
      <c r="A3" s="18"/>
      <c r="B3" s="19" t="s">
        <v>303</v>
      </c>
      <c r="C3" s="20"/>
      <c r="D3" s="20"/>
      <c r="E3" s="20"/>
      <c r="F3" s="20"/>
      <c r="G3" s="21"/>
      <c r="H3" s="22"/>
    </row>
    <row r="4" spans="1:26" ht="15" customHeight="1">
      <c r="A4" s="24" t="s">
        <v>104</v>
      </c>
      <c r="B4" s="25" t="s">
        <v>78</v>
      </c>
      <c r="C4" s="26" t="s">
        <v>79</v>
      </c>
      <c r="D4" s="27" t="s">
        <v>304</v>
      </c>
      <c r="E4" s="28" t="s">
        <v>80</v>
      </c>
      <c r="F4" s="28" t="s">
        <v>305</v>
      </c>
      <c r="G4" s="29" t="s">
        <v>76</v>
      </c>
      <c r="H4" s="30" t="s">
        <v>81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" customHeight="1" thickBot="1">
      <c r="A5" s="31"/>
      <c r="B5" s="32"/>
      <c r="C5" s="33"/>
      <c r="D5" s="34" t="s">
        <v>306</v>
      </c>
      <c r="E5" s="35"/>
      <c r="F5" s="36" t="s">
        <v>307</v>
      </c>
      <c r="G5" s="37"/>
      <c r="H5" s="3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43" customFormat="1" ht="39.75" customHeight="1" thickBot="1" thickTop="1">
      <c r="A6" s="39"/>
      <c r="B6" s="40" t="s">
        <v>257</v>
      </c>
      <c r="C6" s="241" t="s">
        <v>308</v>
      </c>
      <c r="D6" s="242"/>
      <c r="E6" s="242"/>
      <c r="F6" s="243"/>
      <c r="G6" s="41"/>
      <c r="H6" s="42" t="s">
        <v>77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40" ht="39.75" customHeight="1" thickTop="1">
      <c r="A7" s="44"/>
      <c r="B7" s="45"/>
      <c r="C7" s="46" t="s">
        <v>98</v>
      </c>
      <c r="D7" s="47"/>
      <c r="E7" s="48" t="s">
        <v>77</v>
      </c>
      <c r="F7" s="54" t="s">
        <v>77</v>
      </c>
      <c r="G7" s="220" t="s">
        <v>77</v>
      </c>
      <c r="H7" s="4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</row>
    <row r="8" spans="1:240" ht="39.75" customHeight="1">
      <c r="A8" s="44" t="s">
        <v>132</v>
      </c>
      <c r="B8" s="45" t="s">
        <v>99</v>
      </c>
      <c r="C8" s="51" t="s">
        <v>36</v>
      </c>
      <c r="D8" s="47" t="s">
        <v>291</v>
      </c>
      <c r="E8" s="48" t="s">
        <v>82</v>
      </c>
      <c r="F8" s="54">
        <v>50</v>
      </c>
      <c r="G8" s="6"/>
      <c r="H8" s="52">
        <f>ROUND(G8,2)*F8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</row>
    <row r="9" spans="1:240" ht="39.75" customHeight="1">
      <c r="A9" s="44"/>
      <c r="B9" s="45"/>
      <c r="C9" s="46" t="s">
        <v>309</v>
      </c>
      <c r="D9" s="47"/>
      <c r="E9" s="48"/>
      <c r="F9" s="54"/>
      <c r="G9" s="220"/>
      <c r="H9" s="49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</row>
    <row r="10" spans="1:240" ht="39.75" customHeight="1">
      <c r="A10" s="44" t="s">
        <v>173</v>
      </c>
      <c r="B10" s="45" t="s">
        <v>88</v>
      </c>
      <c r="C10" s="51" t="s">
        <v>150</v>
      </c>
      <c r="D10" s="47" t="s">
        <v>291</v>
      </c>
      <c r="E10" s="48"/>
      <c r="F10" s="54"/>
      <c r="G10" s="220"/>
      <c r="H10" s="5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</row>
    <row r="11" spans="1:240" ht="39.75" customHeight="1">
      <c r="A11" s="44" t="s">
        <v>201</v>
      </c>
      <c r="B11" s="45" t="s">
        <v>162</v>
      </c>
      <c r="C11" s="51" t="s">
        <v>151</v>
      </c>
      <c r="D11" s="47" t="s">
        <v>77</v>
      </c>
      <c r="E11" s="48" t="s">
        <v>82</v>
      </c>
      <c r="F11" s="54">
        <v>5</v>
      </c>
      <c r="G11" s="6"/>
      <c r="H11" s="52">
        <f>ROUND(G11,2)*F11</f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</row>
    <row r="12" spans="1:240" ht="39.75" customHeight="1">
      <c r="A12" s="44" t="s">
        <v>139</v>
      </c>
      <c r="B12" s="45" t="s">
        <v>26</v>
      </c>
      <c r="C12" s="51" t="s">
        <v>216</v>
      </c>
      <c r="D12" s="47" t="s">
        <v>271</v>
      </c>
      <c r="E12" s="48"/>
      <c r="F12" s="54"/>
      <c r="G12" s="54"/>
      <c r="H12" s="5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</row>
    <row r="13" spans="1:240" ht="39.75" customHeight="1">
      <c r="A13" s="44" t="s">
        <v>140</v>
      </c>
      <c r="B13" s="45" t="s">
        <v>162</v>
      </c>
      <c r="C13" s="51" t="s">
        <v>92</v>
      </c>
      <c r="D13" s="47" t="s">
        <v>77</v>
      </c>
      <c r="E13" s="48" t="s">
        <v>82</v>
      </c>
      <c r="F13" s="54">
        <v>5</v>
      </c>
      <c r="G13" s="6"/>
      <c r="H13" s="52">
        <f>ROUND(G13,2)*F13</f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</row>
    <row r="14" spans="1:240" ht="39.75" customHeight="1">
      <c r="A14" s="44" t="s">
        <v>206</v>
      </c>
      <c r="B14" s="45" t="s">
        <v>27</v>
      </c>
      <c r="C14" s="51" t="s">
        <v>156</v>
      </c>
      <c r="D14" s="47" t="s">
        <v>292</v>
      </c>
      <c r="E14" s="48"/>
      <c r="F14" s="54"/>
      <c r="G14" s="55"/>
      <c r="H14" s="5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</row>
    <row r="15" spans="1:240" ht="39.75" customHeight="1">
      <c r="A15" s="44" t="s">
        <v>207</v>
      </c>
      <c r="B15" s="45" t="s">
        <v>162</v>
      </c>
      <c r="C15" s="51" t="s">
        <v>154</v>
      </c>
      <c r="D15" s="47" t="s">
        <v>159</v>
      </c>
      <c r="E15" s="48" t="s">
        <v>82</v>
      </c>
      <c r="F15" s="54">
        <v>10</v>
      </c>
      <c r="G15" s="6"/>
      <c r="H15" s="52">
        <f>ROUND(G15,2)*F15</f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</row>
    <row r="16" spans="1:240" ht="39.75" customHeight="1">
      <c r="A16" s="44" t="s">
        <v>105</v>
      </c>
      <c r="B16" s="45" t="s">
        <v>163</v>
      </c>
      <c r="C16" s="51" t="s">
        <v>155</v>
      </c>
      <c r="D16" s="47" t="s">
        <v>190</v>
      </c>
      <c r="E16" s="48" t="s">
        <v>82</v>
      </c>
      <c r="F16" s="54">
        <v>145</v>
      </c>
      <c r="G16" s="6"/>
      <c r="H16" s="52">
        <f>ROUND(G16,2)*F16</f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</row>
    <row r="17" spans="1:240" ht="39.75" customHeight="1">
      <c r="A17" s="44" t="s">
        <v>106</v>
      </c>
      <c r="B17" s="45" t="s">
        <v>41</v>
      </c>
      <c r="C17" s="51" t="s">
        <v>157</v>
      </c>
      <c r="D17" s="47" t="s">
        <v>292</v>
      </c>
      <c r="E17" s="48"/>
      <c r="F17" s="54"/>
      <c r="G17" s="55"/>
      <c r="H17" s="5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</row>
    <row r="18" spans="1:240" ht="39.75" customHeight="1">
      <c r="A18" s="44" t="s">
        <v>107</v>
      </c>
      <c r="B18" s="45" t="s">
        <v>162</v>
      </c>
      <c r="C18" s="51" t="s">
        <v>154</v>
      </c>
      <c r="D18" s="47" t="s">
        <v>159</v>
      </c>
      <c r="E18" s="48" t="s">
        <v>82</v>
      </c>
      <c r="F18" s="54">
        <v>12</v>
      </c>
      <c r="G18" s="6"/>
      <c r="H18" s="52">
        <f>ROUND(G18,2)*F18</f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</row>
    <row r="19" spans="1:240" ht="39.75" customHeight="1">
      <c r="A19" s="44" t="s">
        <v>145</v>
      </c>
      <c r="B19" s="45" t="s">
        <v>163</v>
      </c>
      <c r="C19" s="51" t="s">
        <v>155</v>
      </c>
      <c r="D19" s="47" t="s">
        <v>190</v>
      </c>
      <c r="E19" s="48"/>
      <c r="F19" s="54"/>
      <c r="G19" s="55"/>
      <c r="H19" s="5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</row>
    <row r="20" spans="1:240" ht="39.75" customHeight="1">
      <c r="A20" s="44" t="s">
        <v>146</v>
      </c>
      <c r="B20" s="53" t="s">
        <v>273</v>
      </c>
      <c r="C20" s="51" t="s">
        <v>274</v>
      </c>
      <c r="D20" s="47"/>
      <c r="E20" s="48" t="s">
        <v>82</v>
      </c>
      <c r="F20" s="54">
        <v>5</v>
      </c>
      <c r="G20" s="6"/>
      <c r="H20" s="52">
        <f>ROUND(G20,2)*F20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</row>
    <row r="21" spans="1:240" ht="39.75" customHeight="1">
      <c r="A21" s="44" t="s">
        <v>147</v>
      </c>
      <c r="B21" s="53" t="s">
        <v>275</v>
      </c>
      <c r="C21" s="51" t="s">
        <v>276</v>
      </c>
      <c r="D21" s="47"/>
      <c r="E21" s="48" t="s">
        <v>82</v>
      </c>
      <c r="F21" s="54">
        <v>10</v>
      </c>
      <c r="G21" s="6"/>
      <c r="H21" s="52">
        <f>ROUND(G21,2)*F21</f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</row>
    <row r="22" spans="1:240" ht="39.75" customHeight="1">
      <c r="A22" s="44" t="s">
        <v>203</v>
      </c>
      <c r="B22" s="53" t="s">
        <v>277</v>
      </c>
      <c r="C22" s="51" t="s">
        <v>278</v>
      </c>
      <c r="D22" s="47" t="s">
        <v>77</v>
      </c>
      <c r="E22" s="48" t="s">
        <v>82</v>
      </c>
      <c r="F22" s="54">
        <v>150</v>
      </c>
      <c r="G22" s="6"/>
      <c r="H22" s="52">
        <f>ROUND(G22,2)*F22</f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</row>
    <row r="23" spans="1:240" ht="39.75" customHeight="1">
      <c r="A23" s="44" t="s">
        <v>217</v>
      </c>
      <c r="B23" s="45" t="s">
        <v>30</v>
      </c>
      <c r="C23" s="51" t="s">
        <v>160</v>
      </c>
      <c r="D23" s="47" t="s">
        <v>279</v>
      </c>
      <c r="E23" s="48"/>
      <c r="F23" s="54"/>
      <c r="G23" s="55"/>
      <c r="H23" s="5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</row>
    <row r="24" spans="1:240" ht="39.75" customHeight="1">
      <c r="A24" s="44" t="s">
        <v>218</v>
      </c>
      <c r="B24" s="45" t="s">
        <v>162</v>
      </c>
      <c r="C24" s="51" t="s">
        <v>310</v>
      </c>
      <c r="D24" s="47" t="s">
        <v>77</v>
      </c>
      <c r="E24" s="48" t="s">
        <v>86</v>
      </c>
      <c r="F24" s="214">
        <v>80</v>
      </c>
      <c r="G24" s="6"/>
      <c r="H24" s="52">
        <f>ROUND(G24,2)*F24</f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</row>
    <row r="25" spans="1:240" ht="39.75" customHeight="1">
      <c r="A25" s="44" t="s">
        <v>149</v>
      </c>
      <c r="B25" s="45" t="s">
        <v>163</v>
      </c>
      <c r="C25" s="51" t="s">
        <v>269</v>
      </c>
      <c r="D25" s="47" t="s">
        <v>77</v>
      </c>
      <c r="E25" s="48" t="s">
        <v>86</v>
      </c>
      <c r="F25" s="54">
        <v>7</v>
      </c>
      <c r="G25" s="6"/>
      <c r="H25" s="52">
        <f>ROUND(G25,2)*F25</f>
        <v>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</row>
    <row r="26" spans="1:240" ht="39.75" customHeight="1">
      <c r="A26" s="44" t="s">
        <v>175</v>
      </c>
      <c r="B26" s="45" t="s">
        <v>28</v>
      </c>
      <c r="C26" s="51" t="s">
        <v>161</v>
      </c>
      <c r="D26" s="47" t="s">
        <v>279</v>
      </c>
      <c r="E26" s="48"/>
      <c r="F26" s="54"/>
      <c r="G26" s="57"/>
      <c r="H26" s="5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</row>
    <row r="27" spans="1:240" ht="39.75" customHeight="1">
      <c r="A27" s="44" t="s">
        <v>176</v>
      </c>
      <c r="B27" s="45" t="s">
        <v>162</v>
      </c>
      <c r="C27" s="51" t="s">
        <v>311</v>
      </c>
      <c r="D27" s="47" t="s">
        <v>191</v>
      </c>
      <c r="E27" s="48" t="s">
        <v>86</v>
      </c>
      <c r="F27" s="54">
        <v>110</v>
      </c>
      <c r="G27" s="6"/>
      <c r="H27" s="52">
        <f>ROUND(G27,2)*F27</f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</row>
    <row r="28" spans="1:240" ht="39.75" customHeight="1">
      <c r="A28" s="44" t="s">
        <v>178</v>
      </c>
      <c r="B28" s="45" t="s">
        <v>163</v>
      </c>
      <c r="C28" s="58" t="s">
        <v>289</v>
      </c>
      <c r="D28" s="47" t="s">
        <v>171</v>
      </c>
      <c r="E28" s="48" t="s">
        <v>86</v>
      </c>
      <c r="F28" s="54">
        <v>3</v>
      </c>
      <c r="G28" s="6"/>
      <c r="H28" s="52">
        <f>ROUND(G28,2)*F28</f>
        <v>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</row>
    <row r="29" spans="1:240" ht="39.75" customHeight="1">
      <c r="A29" s="44" t="s">
        <v>208</v>
      </c>
      <c r="B29" s="45" t="s">
        <v>199</v>
      </c>
      <c r="C29" s="51" t="s">
        <v>73</v>
      </c>
      <c r="D29" s="47" t="s">
        <v>279</v>
      </c>
      <c r="E29" s="48"/>
      <c r="F29" s="54"/>
      <c r="G29" s="55"/>
      <c r="H29" s="5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</row>
    <row r="30" spans="1:240" ht="39.75" customHeight="1">
      <c r="A30" s="44" t="s">
        <v>209</v>
      </c>
      <c r="B30" s="45" t="s">
        <v>162</v>
      </c>
      <c r="C30" s="51" t="s">
        <v>311</v>
      </c>
      <c r="D30" s="47" t="s">
        <v>312</v>
      </c>
      <c r="E30" s="48"/>
      <c r="F30" s="54"/>
      <c r="G30" s="55"/>
      <c r="H30" s="5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</row>
    <row r="31" spans="1:240" ht="39.75" customHeight="1">
      <c r="A31" s="44" t="s">
        <v>210</v>
      </c>
      <c r="B31" s="53" t="s">
        <v>273</v>
      </c>
      <c r="C31" s="51" t="s">
        <v>282</v>
      </c>
      <c r="D31" s="47"/>
      <c r="E31" s="48" t="s">
        <v>86</v>
      </c>
      <c r="F31" s="54">
        <v>5</v>
      </c>
      <c r="G31" s="6"/>
      <c r="H31" s="52">
        <f>ROUND(G31,2)*F31</f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</row>
    <row r="32" spans="1:240" ht="39.75" customHeight="1">
      <c r="A32" s="44" t="s">
        <v>211</v>
      </c>
      <c r="B32" s="53" t="s">
        <v>275</v>
      </c>
      <c r="C32" s="51" t="s">
        <v>283</v>
      </c>
      <c r="D32" s="47"/>
      <c r="E32" s="48" t="s">
        <v>86</v>
      </c>
      <c r="F32" s="214">
        <v>16</v>
      </c>
      <c r="G32" s="6"/>
      <c r="H32" s="52">
        <f>ROUND(G32,2)*F32</f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</row>
    <row r="33" spans="1:240" ht="39.75" customHeight="1">
      <c r="A33" s="44" t="s">
        <v>220</v>
      </c>
      <c r="B33" s="45" t="s">
        <v>32</v>
      </c>
      <c r="C33" s="51" t="s">
        <v>166</v>
      </c>
      <c r="D33" s="47" t="s">
        <v>313</v>
      </c>
      <c r="E33" s="50"/>
      <c r="F33" s="54"/>
      <c r="G33" s="55"/>
      <c r="H33" s="5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</row>
    <row r="34" spans="1:240" ht="39.75" customHeight="1">
      <c r="A34" s="44" t="s">
        <v>221</v>
      </c>
      <c r="B34" s="45" t="s">
        <v>162</v>
      </c>
      <c r="C34" s="51" t="s">
        <v>167</v>
      </c>
      <c r="D34" s="47"/>
      <c r="E34" s="48"/>
      <c r="F34" s="54"/>
      <c r="G34" s="55"/>
      <c r="H34" s="5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</row>
    <row r="35" spans="1:240" ht="39.75" customHeight="1">
      <c r="A35" s="44" t="s">
        <v>222</v>
      </c>
      <c r="B35" s="53" t="s">
        <v>273</v>
      </c>
      <c r="C35" s="51" t="s">
        <v>285</v>
      </c>
      <c r="D35" s="47"/>
      <c r="E35" s="48" t="s">
        <v>84</v>
      </c>
      <c r="F35" s="54">
        <v>120</v>
      </c>
      <c r="G35" s="6"/>
      <c r="H35" s="52">
        <f>ROUND(G35,2)*F35</f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</row>
    <row r="36" spans="1:238" ht="39.75" customHeight="1">
      <c r="A36" s="44" t="s">
        <v>223</v>
      </c>
      <c r="B36" s="45" t="s">
        <v>163</v>
      </c>
      <c r="C36" s="51" t="s">
        <v>168</v>
      </c>
      <c r="D36" s="47"/>
      <c r="E36" s="48"/>
      <c r="F36" s="54"/>
      <c r="G36" s="55"/>
      <c r="H36" s="52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</row>
    <row r="37" spans="1:238" ht="39.75" customHeight="1">
      <c r="A37" s="44" t="s">
        <v>224</v>
      </c>
      <c r="B37" s="53" t="s">
        <v>273</v>
      </c>
      <c r="C37" s="51" t="s">
        <v>285</v>
      </c>
      <c r="D37" s="47"/>
      <c r="E37" s="48" t="s">
        <v>84</v>
      </c>
      <c r="F37" s="54">
        <v>10</v>
      </c>
      <c r="G37" s="6"/>
      <c r="H37" s="52">
        <f>ROUND(G37,2)*F37</f>
        <v>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</row>
    <row r="38" spans="1:240" ht="39.75" customHeight="1">
      <c r="A38" s="44" t="s">
        <v>226</v>
      </c>
      <c r="B38" s="45" t="s">
        <v>33</v>
      </c>
      <c r="C38" s="51" t="s">
        <v>23</v>
      </c>
      <c r="D38" s="47" t="s">
        <v>0</v>
      </c>
      <c r="E38" s="48"/>
      <c r="F38" s="54"/>
      <c r="G38" s="55"/>
      <c r="H38" s="5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</row>
    <row r="39" spans="1:240" ht="39.75" customHeight="1">
      <c r="A39" s="44" t="s">
        <v>227</v>
      </c>
      <c r="B39" s="45" t="s">
        <v>162</v>
      </c>
      <c r="C39" s="51" t="s">
        <v>21</v>
      </c>
      <c r="D39" s="47" t="s">
        <v>77</v>
      </c>
      <c r="E39" s="48" t="s">
        <v>82</v>
      </c>
      <c r="F39" s="214">
        <v>815</v>
      </c>
      <c r="G39" s="6"/>
      <c r="H39" s="52">
        <f>ROUND(G39,2)*F39</f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</row>
    <row r="40" spans="1:26" ht="39.75" customHeight="1">
      <c r="A40" s="59"/>
      <c r="B40" s="60"/>
      <c r="C40" s="46" t="s">
        <v>314</v>
      </c>
      <c r="D40" s="61"/>
      <c r="E40" s="62"/>
      <c r="F40" s="215"/>
      <c r="G40" s="55"/>
      <c r="H40" s="49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40" ht="39.75" customHeight="1">
      <c r="A41" s="63" t="s">
        <v>296</v>
      </c>
      <c r="B41" s="64" t="s">
        <v>34</v>
      </c>
      <c r="C41" s="58" t="s">
        <v>51</v>
      </c>
      <c r="D41" s="65" t="s">
        <v>297</v>
      </c>
      <c r="E41" s="66" t="s">
        <v>82</v>
      </c>
      <c r="F41" s="67">
        <v>5</v>
      </c>
      <c r="G41" s="6"/>
      <c r="H41" s="52">
        <f>ROUND(G41,2)*F41</f>
        <v>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</row>
    <row r="42" spans="1:8" ht="39.75" customHeight="1">
      <c r="A42" s="59"/>
      <c r="B42" s="60"/>
      <c r="C42" s="46" t="s">
        <v>100</v>
      </c>
      <c r="D42" s="61"/>
      <c r="E42" s="68"/>
      <c r="F42" s="215"/>
      <c r="G42" s="91"/>
      <c r="H42" s="31"/>
    </row>
    <row r="43" spans="1:238" ht="39.75" customHeight="1">
      <c r="A43" s="69" t="s">
        <v>237</v>
      </c>
      <c r="B43" s="45" t="s">
        <v>35</v>
      </c>
      <c r="C43" s="51" t="s">
        <v>22</v>
      </c>
      <c r="D43" s="47" t="s">
        <v>299</v>
      </c>
      <c r="E43" s="48" t="s">
        <v>86</v>
      </c>
      <c r="F43" s="54">
        <v>30</v>
      </c>
      <c r="G43" s="6"/>
      <c r="H43" s="52">
        <f>ROUND(G43,2)*F43</f>
        <v>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</row>
    <row r="44" spans="1:26" ht="39.75" customHeight="1">
      <c r="A44" s="59"/>
      <c r="B44" s="60"/>
      <c r="C44" s="46" t="s">
        <v>101</v>
      </c>
      <c r="D44" s="61"/>
      <c r="E44" s="68"/>
      <c r="F44" s="215"/>
      <c r="G44" s="55"/>
      <c r="H44" s="49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40" ht="39.75" customHeight="1">
      <c r="A45" s="69" t="s">
        <v>14</v>
      </c>
      <c r="B45" s="45" t="s">
        <v>37</v>
      </c>
      <c r="C45" s="70" t="s">
        <v>264</v>
      </c>
      <c r="D45" s="47" t="s">
        <v>287</v>
      </c>
      <c r="E45" s="48"/>
      <c r="F45" s="54"/>
      <c r="G45" s="55"/>
      <c r="H45" s="5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</row>
    <row r="46" spans="1:240" ht="39.75" customHeight="1">
      <c r="A46" s="69" t="s">
        <v>16</v>
      </c>
      <c r="B46" s="45" t="s">
        <v>162</v>
      </c>
      <c r="C46" s="51" t="s">
        <v>266</v>
      </c>
      <c r="D46" s="47"/>
      <c r="E46" s="48" t="s">
        <v>85</v>
      </c>
      <c r="F46" s="214">
        <v>1</v>
      </c>
      <c r="G46" s="6"/>
      <c r="H46" s="52">
        <f>ROUND(G46,2)*F46</f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</row>
    <row r="47" spans="1:26" ht="39.75" customHeight="1">
      <c r="A47" s="59"/>
      <c r="B47" s="60"/>
      <c r="C47" s="46" t="s">
        <v>102</v>
      </c>
      <c r="D47" s="61"/>
      <c r="E47" s="68"/>
      <c r="F47" s="215"/>
      <c r="G47" s="59"/>
      <c r="H47" s="3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40" ht="39.75" customHeight="1">
      <c r="A48" s="69" t="s">
        <v>112</v>
      </c>
      <c r="B48" s="45" t="s">
        <v>39</v>
      </c>
      <c r="C48" s="51" t="s">
        <v>248</v>
      </c>
      <c r="D48" s="47" t="s">
        <v>2</v>
      </c>
      <c r="E48" s="48" t="s">
        <v>85</v>
      </c>
      <c r="F48" s="214">
        <v>2</v>
      </c>
      <c r="G48" s="6"/>
      <c r="H48" s="52">
        <f>ROUND(G48,2)*F48</f>
        <v>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</row>
    <row r="49" spans="1:26" ht="39.75" customHeight="1">
      <c r="A49" s="59"/>
      <c r="B49" s="71"/>
      <c r="C49" s="46" t="s">
        <v>103</v>
      </c>
      <c r="D49" s="61"/>
      <c r="E49" s="72"/>
      <c r="F49" s="216"/>
      <c r="G49" s="59"/>
      <c r="H49" s="3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40" ht="39.75" customHeight="1">
      <c r="A50" s="44" t="s">
        <v>124</v>
      </c>
      <c r="B50" s="45" t="s">
        <v>389</v>
      </c>
      <c r="C50" s="51" t="s">
        <v>67</v>
      </c>
      <c r="D50" s="47" t="s">
        <v>4</v>
      </c>
      <c r="E50" s="48"/>
      <c r="F50" s="54"/>
      <c r="G50" s="55"/>
      <c r="H50" s="5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</row>
    <row r="51" spans="1:240" ht="39.75" customHeight="1">
      <c r="A51" s="44" t="s">
        <v>126</v>
      </c>
      <c r="B51" s="45" t="s">
        <v>162</v>
      </c>
      <c r="C51" s="51" t="s">
        <v>97</v>
      </c>
      <c r="D51" s="47"/>
      <c r="E51" s="48" t="s">
        <v>82</v>
      </c>
      <c r="F51" s="54">
        <v>50</v>
      </c>
      <c r="G51" s="6"/>
      <c r="H51" s="52">
        <f>ROUND(G51,2)*F51</f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</row>
    <row r="52" spans="1:26" ht="39.75" customHeight="1" thickBot="1">
      <c r="A52" s="73"/>
      <c r="B52" s="74" t="str">
        <f>B6</f>
        <v>A</v>
      </c>
      <c r="C52" s="244" t="str">
        <f>C6</f>
        <v>PEMBINA HIGHWAY SOUTH BOUND FROM CORYDON AVENUE TO McMILLAN AVENUE </v>
      </c>
      <c r="D52" s="245"/>
      <c r="E52" s="245"/>
      <c r="F52" s="246"/>
      <c r="G52" s="75" t="s">
        <v>315</v>
      </c>
      <c r="H52" s="75">
        <f>SUM(H7:H51)</f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8" s="43" customFormat="1" ht="39.75" customHeight="1" thickBot="1" thickTop="1">
      <c r="A53" s="76"/>
      <c r="B53" s="77" t="s">
        <v>258</v>
      </c>
      <c r="C53" s="253" t="s">
        <v>316</v>
      </c>
      <c r="D53" s="259"/>
      <c r="E53" s="259"/>
      <c r="F53" s="260"/>
      <c r="G53" s="76"/>
      <c r="H53" s="78"/>
    </row>
    <row r="54" spans="1:16" ht="39.75" customHeight="1" thickTop="1">
      <c r="A54" s="59"/>
      <c r="B54" s="71"/>
      <c r="C54" s="46" t="s">
        <v>309</v>
      </c>
      <c r="D54" s="61"/>
      <c r="E54" s="72"/>
      <c r="F54" s="216"/>
      <c r="G54" s="59"/>
      <c r="H54" s="31"/>
      <c r="I54" s="79"/>
      <c r="J54" s="79"/>
      <c r="K54" s="79"/>
      <c r="L54" s="79"/>
      <c r="M54" s="79"/>
      <c r="N54" s="79"/>
      <c r="O54" s="79"/>
      <c r="P54" s="79"/>
    </row>
    <row r="55" spans="1:8" s="43" customFormat="1" ht="39.75" customHeight="1">
      <c r="A55" s="44" t="s">
        <v>24</v>
      </c>
      <c r="B55" s="45" t="s">
        <v>70</v>
      </c>
      <c r="C55" s="51" t="s">
        <v>153</v>
      </c>
      <c r="D55" s="47" t="s">
        <v>292</v>
      </c>
      <c r="E55" s="48"/>
      <c r="F55" s="54"/>
      <c r="G55" s="55"/>
      <c r="H55" s="52"/>
    </row>
    <row r="56" spans="1:8" s="43" customFormat="1" ht="39.75" customHeight="1">
      <c r="A56" s="44" t="s">
        <v>202</v>
      </c>
      <c r="B56" s="45" t="s">
        <v>162</v>
      </c>
      <c r="C56" s="51" t="s">
        <v>189</v>
      </c>
      <c r="D56" s="47" t="s">
        <v>77</v>
      </c>
      <c r="E56" s="48" t="s">
        <v>82</v>
      </c>
      <c r="F56" s="54">
        <v>12</v>
      </c>
      <c r="G56" s="6"/>
      <c r="H56" s="52">
        <f>ROUND(G56,2)*F56</f>
        <v>0</v>
      </c>
    </row>
    <row r="57" spans="1:8" s="43" customFormat="1" ht="39.75" customHeight="1">
      <c r="A57" s="80" t="s">
        <v>106</v>
      </c>
      <c r="B57" s="45" t="s">
        <v>71</v>
      </c>
      <c r="C57" s="51" t="s">
        <v>157</v>
      </c>
      <c r="D57" s="47" t="s">
        <v>292</v>
      </c>
      <c r="E57" s="48"/>
      <c r="F57" s="54"/>
      <c r="G57" s="55"/>
      <c r="H57" s="52"/>
    </row>
    <row r="58" spans="1:8" s="43" customFormat="1" ht="39.75" customHeight="1">
      <c r="A58" s="44" t="s">
        <v>148</v>
      </c>
      <c r="B58" s="45" t="s">
        <v>162</v>
      </c>
      <c r="C58" s="51" t="s">
        <v>189</v>
      </c>
      <c r="D58" s="47" t="s">
        <v>158</v>
      </c>
      <c r="E58" s="48" t="s">
        <v>82</v>
      </c>
      <c r="F58" s="54">
        <v>15</v>
      </c>
      <c r="G58" s="6"/>
      <c r="H58" s="52">
        <f>ROUND(G58,2)*F58</f>
        <v>0</v>
      </c>
    </row>
    <row r="59" spans="1:8" s="43" customFormat="1" ht="39.75" customHeight="1">
      <c r="A59" s="81"/>
      <c r="B59" s="82"/>
      <c r="C59" s="83" t="s">
        <v>89</v>
      </c>
      <c r="D59" s="84"/>
      <c r="E59" s="84"/>
      <c r="F59" s="54"/>
      <c r="G59" s="55"/>
      <c r="H59" s="49"/>
    </row>
    <row r="60" spans="1:8" s="43" customFormat="1" ht="39.75" customHeight="1">
      <c r="A60" s="44"/>
      <c r="B60" s="45" t="s">
        <v>72</v>
      </c>
      <c r="C60" s="85" t="s">
        <v>317</v>
      </c>
      <c r="D60" s="86" t="s">
        <v>414</v>
      </c>
      <c r="E60" s="87" t="s">
        <v>82</v>
      </c>
      <c r="F60" s="217">
        <v>10</v>
      </c>
      <c r="G60" s="6"/>
      <c r="H60" s="52">
        <f>ROUND(G60,2)*F60</f>
        <v>0</v>
      </c>
    </row>
    <row r="61" spans="1:8" s="43" customFormat="1" ht="39.75" customHeight="1" thickBot="1">
      <c r="A61" s="88"/>
      <c r="B61" s="74" t="str">
        <f>B53</f>
        <v>B</v>
      </c>
      <c r="C61" s="244" t="str">
        <f>C53</f>
        <v>KING EDWARD STREET AT DUBLIN AVENUE</v>
      </c>
      <c r="D61" s="245"/>
      <c r="E61" s="245"/>
      <c r="F61" s="246"/>
      <c r="G61" s="75" t="s">
        <v>315</v>
      </c>
      <c r="H61" s="75">
        <f>SUM(H54:H60)</f>
        <v>0</v>
      </c>
    </row>
    <row r="62" spans="1:8" s="43" customFormat="1" ht="39.75" customHeight="1" thickBot="1" thickTop="1">
      <c r="A62" s="76"/>
      <c r="B62" s="77" t="s">
        <v>172</v>
      </c>
      <c r="C62" s="253" t="s">
        <v>318</v>
      </c>
      <c r="D62" s="259"/>
      <c r="E62" s="259"/>
      <c r="F62" s="260"/>
      <c r="G62" s="78"/>
      <c r="H62" s="89"/>
    </row>
    <row r="63" spans="1:8" ht="39.75" customHeight="1" thickTop="1">
      <c r="A63" s="59"/>
      <c r="B63" s="71"/>
      <c r="C63" s="90" t="s">
        <v>98</v>
      </c>
      <c r="D63" s="61"/>
      <c r="E63" s="62" t="s">
        <v>77</v>
      </c>
      <c r="F63" s="215" t="s">
        <v>77</v>
      </c>
      <c r="G63" s="91" t="s">
        <v>77</v>
      </c>
      <c r="H63" s="31"/>
    </row>
    <row r="64" spans="1:240" ht="39.75" customHeight="1">
      <c r="A64" s="69" t="s">
        <v>200</v>
      </c>
      <c r="B64" s="92" t="s">
        <v>40</v>
      </c>
      <c r="C64" s="93" t="s">
        <v>29</v>
      </c>
      <c r="D64" s="47" t="s">
        <v>291</v>
      </c>
      <c r="E64" s="48" t="s">
        <v>83</v>
      </c>
      <c r="F64" s="54">
        <v>155</v>
      </c>
      <c r="G64" s="6"/>
      <c r="H64" s="52">
        <f>ROUND(G64,2)*F64</f>
        <v>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</row>
    <row r="65" spans="1:238" ht="39.75" customHeight="1">
      <c r="A65" s="94" t="s">
        <v>128</v>
      </c>
      <c r="B65" s="45" t="s">
        <v>42</v>
      </c>
      <c r="C65" s="51" t="s">
        <v>20</v>
      </c>
      <c r="D65" s="47" t="s">
        <v>291</v>
      </c>
      <c r="E65" s="48" t="s">
        <v>82</v>
      </c>
      <c r="F65" s="54">
        <v>205</v>
      </c>
      <c r="G65" s="6"/>
      <c r="H65" s="52">
        <f>ROUND(G65,2)*F65</f>
        <v>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</row>
    <row r="66" spans="1:238" ht="39.75" customHeight="1">
      <c r="A66" s="94" t="s">
        <v>129</v>
      </c>
      <c r="B66" s="45" t="s">
        <v>43</v>
      </c>
      <c r="C66" s="51" t="s">
        <v>31</v>
      </c>
      <c r="D66" s="47" t="s">
        <v>291</v>
      </c>
      <c r="E66" s="48"/>
      <c r="F66" s="54"/>
      <c r="G66" s="55"/>
      <c r="H66" s="52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</row>
    <row r="67" spans="1:238" ht="39.75" customHeight="1">
      <c r="A67" s="69" t="s">
        <v>130</v>
      </c>
      <c r="B67" s="45" t="s">
        <v>162</v>
      </c>
      <c r="C67" s="51" t="s">
        <v>319</v>
      </c>
      <c r="D67" s="47" t="s">
        <v>77</v>
      </c>
      <c r="E67" s="48" t="s">
        <v>84</v>
      </c>
      <c r="F67" s="54">
        <v>135</v>
      </c>
      <c r="G67" s="6"/>
      <c r="H67" s="52">
        <f>ROUND(G67,2)*F67</f>
        <v>0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</row>
    <row r="68" spans="1:238" ht="39.75" customHeight="1">
      <c r="A68" s="94" t="s">
        <v>131</v>
      </c>
      <c r="B68" s="45" t="s">
        <v>44</v>
      </c>
      <c r="C68" s="51" t="s">
        <v>152</v>
      </c>
      <c r="D68" s="47" t="s">
        <v>415</v>
      </c>
      <c r="E68" s="48" t="s">
        <v>83</v>
      </c>
      <c r="F68" s="54">
        <v>15</v>
      </c>
      <c r="G68" s="6"/>
      <c r="H68" s="52">
        <f>ROUND(G68,2)*F68</f>
        <v>0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</row>
    <row r="69" spans="1:238" ht="39.75" customHeight="1">
      <c r="A69" s="69" t="s">
        <v>132</v>
      </c>
      <c r="B69" s="45" t="s">
        <v>45</v>
      </c>
      <c r="C69" s="51" t="s">
        <v>36</v>
      </c>
      <c r="D69" s="47" t="s">
        <v>291</v>
      </c>
      <c r="E69" s="48" t="s">
        <v>82</v>
      </c>
      <c r="F69" s="54">
        <v>40</v>
      </c>
      <c r="G69" s="6"/>
      <c r="H69" s="52">
        <f>ROUND(G69,2)*F69</f>
        <v>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</row>
    <row r="70" spans="1:16" s="224" customFormat="1" ht="43.5" customHeight="1">
      <c r="A70" s="221" t="s">
        <v>391</v>
      </c>
      <c r="B70" s="45" t="s">
        <v>179</v>
      </c>
      <c r="C70" s="3" t="s">
        <v>416</v>
      </c>
      <c r="D70" s="4" t="s">
        <v>392</v>
      </c>
      <c r="E70" s="1" t="s">
        <v>82</v>
      </c>
      <c r="F70" s="222">
        <v>250</v>
      </c>
      <c r="G70" s="6"/>
      <c r="H70" s="223">
        <f>ROUND(G70,2)*F70</f>
        <v>0</v>
      </c>
      <c r="I70" s="227"/>
      <c r="J70" s="228"/>
      <c r="K70" s="225"/>
      <c r="N70" s="226"/>
      <c r="O70" s="226"/>
      <c r="P70" s="226"/>
    </row>
    <row r="71" spans="1:16" s="224" customFormat="1" ht="43.5" customHeight="1">
      <c r="A71" s="221" t="s">
        <v>393</v>
      </c>
      <c r="B71" s="45" t="s">
        <v>180</v>
      </c>
      <c r="C71" s="3" t="s">
        <v>394</v>
      </c>
      <c r="D71" s="4" t="s">
        <v>395</v>
      </c>
      <c r="E71" s="1" t="s">
        <v>82</v>
      </c>
      <c r="F71" s="222">
        <v>250</v>
      </c>
      <c r="G71" s="6"/>
      <c r="H71" s="223">
        <f>ROUND(G71,2)*F71</f>
        <v>0</v>
      </c>
      <c r="I71" s="227"/>
      <c r="J71" s="228"/>
      <c r="K71" s="225"/>
      <c r="N71" s="226"/>
      <c r="O71" s="226"/>
      <c r="P71" s="226"/>
    </row>
    <row r="72" spans="1:8" ht="39.75" customHeight="1">
      <c r="A72" s="95"/>
      <c r="B72" s="96"/>
      <c r="C72" s="97" t="s">
        <v>309</v>
      </c>
      <c r="D72" s="98"/>
      <c r="E72" s="99"/>
      <c r="F72" s="218"/>
      <c r="G72" s="100"/>
      <c r="H72" s="101"/>
    </row>
    <row r="73" spans="1:238" ht="39.75" customHeight="1">
      <c r="A73" s="44" t="s">
        <v>173</v>
      </c>
      <c r="B73" s="45" t="s">
        <v>181</v>
      </c>
      <c r="C73" s="51" t="s">
        <v>150</v>
      </c>
      <c r="D73" s="47" t="s">
        <v>291</v>
      </c>
      <c r="E73" s="48"/>
      <c r="F73" s="54"/>
      <c r="G73" s="55"/>
      <c r="H73" s="52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</row>
    <row r="74" spans="1:238" ht="39.75" customHeight="1">
      <c r="A74" s="44" t="s">
        <v>201</v>
      </c>
      <c r="B74" s="45" t="s">
        <v>162</v>
      </c>
      <c r="C74" s="51" t="s">
        <v>151</v>
      </c>
      <c r="D74" s="47" t="s">
        <v>77</v>
      </c>
      <c r="E74" s="48" t="s">
        <v>82</v>
      </c>
      <c r="F74" s="54">
        <v>100</v>
      </c>
      <c r="G74" s="6"/>
      <c r="H74" s="52">
        <f>ROUND(G74,2)*F74</f>
        <v>0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</row>
    <row r="75" spans="1:8" s="108" customFormat="1" ht="30" customHeight="1">
      <c r="A75" s="106" t="s">
        <v>141</v>
      </c>
      <c r="B75" s="45" t="s">
        <v>182</v>
      </c>
      <c r="C75" s="58" t="s">
        <v>74</v>
      </c>
      <c r="D75" s="65" t="s">
        <v>272</v>
      </c>
      <c r="E75" s="66"/>
      <c r="F75" s="107"/>
      <c r="G75" s="111"/>
      <c r="H75" s="52"/>
    </row>
    <row r="76" spans="1:8" s="108" customFormat="1" ht="30" customHeight="1">
      <c r="A76" s="106" t="s">
        <v>142</v>
      </c>
      <c r="B76" s="64" t="s">
        <v>162</v>
      </c>
      <c r="C76" s="58" t="s">
        <v>91</v>
      </c>
      <c r="D76" s="65" t="s">
        <v>77</v>
      </c>
      <c r="E76" s="66" t="s">
        <v>85</v>
      </c>
      <c r="F76" s="107">
        <v>35</v>
      </c>
      <c r="G76" s="6"/>
      <c r="H76" s="52">
        <f>ROUND(G76,2)*F76</f>
        <v>0</v>
      </c>
    </row>
    <row r="77" spans="1:238" ht="39.75" customHeight="1">
      <c r="A77" s="44" t="s">
        <v>143</v>
      </c>
      <c r="B77" s="45" t="s">
        <v>183</v>
      </c>
      <c r="C77" s="51" t="s">
        <v>75</v>
      </c>
      <c r="D77" s="47" t="s">
        <v>272</v>
      </c>
      <c r="E77" s="48"/>
      <c r="F77" s="54"/>
      <c r="G77" s="102"/>
      <c r="H77" s="52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</row>
    <row r="78" spans="1:238" ht="39.75" customHeight="1">
      <c r="A78" s="44" t="s">
        <v>144</v>
      </c>
      <c r="B78" s="45" t="s">
        <v>162</v>
      </c>
      <c r="C78" s="51" t="s">
        <v>90</v>
      </c>
      <c r="D78" s="47" t="s">
        <v>77</v>
      </c>
      <c r="E78" s="48" t="s">
        <v>85</v>
      </c>
      <c r="F78" s="54">
        <v>90</v>
      </c>
      <c r="G78" s="6"/>
      <c r="H78" s="52">
        <f>ROUND(G78,2)*F78</f>
        <v>0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</row>
    <row r="79" spans="1:238" ht="39.75" customHeight="1">
      <c r="A79" s="44" t="s">
        <v>24</v>
      </c>
      <c r="B79" s="45" t="s">
        <v>184</v>
      </c>
      <c r="C79" s="51" t="s">
        <v>153</v>
      </c>
      <c r="D79" s="47" t="s">
        <v>292</v>
      </c>
      <c r="E79" s="48"/>
      <c r="F79" s="54"/>
      <c r="G79" s="55"/>
      <c r="H79" s="52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</row>
    <row r="80" spans="1:238" ht="39.75" customHeight="1">
      <c r="A80" s="44" t="s">
        <v>25</v>
      </c>
      <c r="B80" s="53" t="s">
        <v>162</v>
      </c>
      <c r="C80" s="51" t="s">
        <v>155</v>
      </c>
      <c r="D80" s="47" t="s">
        <v>77</v>
      </c>
      <c r="E80" s="48" t="s">
        <v>82</v>
      </c>
      <c r="F80" s="54">
        <v>40</v>
      </c>
      <c r="G80" s="6"/>
      <c r="H80" s="52">
        <f>ROUND(G80,2)*F80</f>
        <v>0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</row>
    <row r="81" spans="1:238" ht="39.75" customHeight="1">
      <c r="A81" s="44" t="s">
        <v>206</v>
      </c>
      <c r="B81" s="45" t="s">
        <v>298</v>
      </c>
      <c r="C81" s="51" t="s">
        <v>156</v>
      </c>
      <c r="D81" s="47" t="s">
        <v>292</v>
      </c>
      <c r="E81" s="48"/>
      <c r="F81" s="54"/>
      <c r="G81" s="55"/>
      <c r="H81" s="52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</row>
    <row r="82" spans="1:238" ht="39.75" customHeight="1">
      <c r="A82" s="44" t="s">
        <v>105</v>
      </c>
      <c r="B82" s="45" t="s">
        <v>162</v>
      </c>
      <c r="C82" s="51" t="s">
        <v>155</v>
      </c>
      <c r="D82" s="47" t="s">
        <v>190</v>
      </c>
      <c r="E82" s="48" t="s">
        <v>82</v>
      </c>
      <c r="F82" s="54">
        <v>76</v>
      </c>
      <c r="G82" s="6"/>
      <c r="H82" s="52">
        <f>ROUND(G82,2)*F82</f>
        <v>0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</row>
    <row r="83" spans="1:238" ht="39.75" customHeight="1">
      <c r="A83" s="44" t="s">
        <v>106</v>
      </c>
      <c r="B83" s="45" t="s">
        <v>322</v>
      </c>
      <c r="C83" s="51" t="s">
        <v>157</v>
      </c>
      <c r="D83" s="47" t="s">
        <v>292</v>
      </c>
      <c r="E83" s="48"/>
      <c r="F83" s="54"/>
      <c r="G83" s="55"/>
      <c r="H83" s="52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</row>
    <row r="84" spans="1:238" ht="39.75" customHeight="1">
      <c r="A84" s="44" t="s">
        <v>145</v>
      </c>
      <c r="B84" s="45" t="s">
        <v>320</v>
      </c>
      <c r="C84" s="51" t="s">
        <v>155</v>
      </c>
      <c r="D84" s="47" t="s">
        <v>190</v>
      </c>
      <c r="E84" s="48"/>
      <c r="F84" s="54"/>
      <c r="G84" s="55"/>
      <c r="H84" s="52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</row>
    <row r="85" spans="1:238" ht="39.75" customHeight="1">
      <c r="A85" s="44" t="s">
        <v>146</v>
      </c>
      <c r="B85" s="53" t="s">
        <v>273</v>
      </c>
      <c r="C85" s="51" t="s">
        <v>274</v>
      </c>
      <c r="D85" s="47"/>
      <c r="E85" s="48" t="s">
        <v>82</v>
      </c>
      <c r="F85" s="54">
        <v>6</v>
      </c>
      <c r="G85" s="6"/>
      <c r="H85" s="52">
        <f>ROUND(G85,2)*F85</f>
        <v>0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</row>
    <row r="86" spans="1:238" ht="39.75" customHeight="1">
      <c r="A86" s="44" t="s">
        <v>175</v>
      </c>
      <c r="B86" s="45" t="s">
        <v>323</v>
      </c>
      <c r="C86" s="51" t="s">
        <v>161</v>
      </c>
      <c r="D86" s="47" t="s">
        <v>279</v>
      </c>
      <c r="E86" s="48"/>
      <c r="F86" s="54"/>
      <c r="G86" s="57"/>
      <c r="H86" s="52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</row>
    <row r="87" spans="1:238" ht="39.75" customHeight="1">
      <c r="A87" s="44" t="s">
        <v>177</v>
      </c>
      <c r="B87" s="45" t="s">
        <v>162</v>
      </c>
      <c r="C87" s="51" t="s">
        <v>321</v>
      </c>
      <c r="D87" s="47" t="s">
        <v>246</v>
      </c>
      <c r="E87" s="48" t="s">
        <v>86</v>
      </c>
      <c r="F87" s="54">
        <v>55</v>
      </c>
      <c r="G87" s="6"/>
      <c r="H87" s="52">
        <f>ROUND(G87,2)*F87</f>
        <v>0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</row>
    <row r="88" spans="1:238" ht="39.75" customHeight="1">
      <c r="A88" s="44" t="s">
        <v>178</v>
      </c>
      <c r="B88" s="45" t="s">
        <v>163</v>
      </c>
      <c r="C88" s="58" t="s">
        <v>289</v>
      </c>
      <c r="D88" s="47" t="s">
        <v>171</v>
      </c>
      <c r="E88" s="48" t="s">
        <v>86</v>
      </c>
      <c r="F88" s="54">
        <v>20</v>
      </c>
      <c r="G88" s="6"/>
      <c r="H88" s="52">
        <f>ROUND(G88,2)*F88</f>
        <v>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</row>
    <row r="89" spans="1:238" ht="39.75" customHeight="1">
      <c r="A89" s="44" t="s">
        <v>220</v>
      </c>
      <c r="B89" s="45" t="s">
        <v>325</v>
      </c>
      <c r="C89" s="51" t="s">
        <v>166</v>
      </c>
      <c r="D89" s="47" t="s">
        <v>313</v>
      </c>
      <c r="E89" s="50"/>
      <c r="F89" s="54"/>
      <c r="G89" s="55"/>
      <c r="H89" s="52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</row>
    <row r="90" spans="1:238" ht="39.75" customHeight="1">
      <c r="A90" s="44" t="s">
        <v>221</v>
      </c>
      <c r="B90" s="45" t="s">
        <v>162</v>
      </c>
      <c r="C90" s="51" t="s">
        <v>167</v>
      </c>
      <c r="D90" s="47"/>
      <c r="E90" s="48"/>
      <c r="F90" s="54"/>
      <c r="G90" s="55"/>
      <c r="H90" s="52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</row>
    <row r="91" spans="1:238" ht="39.75" customHeight="1">
      <c r="A91" s="5" t="s">
        <v>222</v>
      </c>
      <c r="B91" s="2" t="s">
        <v>273</v>
      </c>
      <c r="C91" s="3" t="s">
        <v>285</v>
      </c>
      <c r="D91" s="4"/>
      <c r="E91" s="1" t="s">
        <v>84</v>
      </c>
      <c r="F91" s="54">
        <v>120</v>
      </c>
      <c r="G91" s="6"/>
      <c r="H91" s="52">
        <f>ROUND(G91,2)*F91</f>
        <v>0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</row>
    <row r="92" spans="1:238" ht="39.75" customHeight="1">
      <c r="A92" s="44" t="s">
        <v>223</v>
      </c>
      <c r="B92" s="45" t="s">
        <v>163</v>
      </c>
      <c r="C92" s="51" t="s">
        <v>168</v>
      </c>
      <c r="D92" s="47"/>
      <c r="E92" s="48"/>
      <c r="F92" s="54"/>
      <c r="G92" s="55"/>
      <c r="H92" s="52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</row>
    <row r="93" spans="1:238" ht="39.75" customHeight="1">
      <c r="A93" s="44" t="s">
        <v>224</v>
      </c>
      <c r="B93" s="53" t="s">
        <v>273</v>
      </c>
      <c r="C93" s="51" t="s">
        <v>285</v>
      </c>
      <c r="D93" s="47"/>
      <c r="E93" s="48" t="s">
        <v>84</v>
      </c>
      <c r="F93" s="54">
        <v>10</v>
      </c>
      <c r="G93" s="6"/>
      <c r="H93" s="52">
        <f>ROUND(G93,2)*F93</f>
        <v>0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</row>
    <row r="94" spans="1:240" ht="39.75" customHeight="1">
      <c r="A94" s="44" t="s">
        <v>226</v>
      </c>
      <c r="B94" s="45" t="s">
        <v>326</v>
      </c>
      <c r="C94" s="51" t="s">
        <v>23</v>
      </c>
      <c r="D94" s="47" t="s">
        <v>0</v>
      </c>
      <c r="E94" s="48"/>
      <c r="F94" s="54"/>
      <c r="G94" s="55"/>
      <c r="H94" s="5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</row>
    <row r="95" spans="1:240" ht="39.75" customHeight="1">
      <c r="A95" s="44" t="s">
        <v>227</v>
      </c>
      <c r="B95" s="45" t="s">
        <v>162</v>
      </c>
      <c r="C95" s="51" t="s">
        <v>21</v>
      </c>
      <c r="D95" s="47" t="s">
        <v>77</v>
      </c>
      <c r="E95" s="48" t="s">
        <v>82</v>
      </c>
      <c r="F95" s="214">
        <v>500</v>
      </c>
      <c r="G95" s="6"/>
      <c r="H95" s="52">
        <f>ROUND(G95,2)*F95</f>
        <v>0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</row>
    <row r="96" spans="1:8" ht="39.75" customHeight="1">
      <c r="A96" s="59"/>
      <c r="B96" s="60"/>
      <c r="C96" s="46" t="s">
        <v>314</v>
      </c>
      <c r="D96" s="61"/>
      <c r="E96" s="62"/>
      <c r="F96" s="215"/>
      <c r="G96" s="91"/>
      <c r="H96" s="31"/>
    </row>
    <row r="97" spans="1:238" ht="39.75" customHeight="1">
      <c r="A97" s="69" t="s">
        <v>185</v>
      </c>
      <c r="B97" s="45" t="s">
        <v>327</v>
      </c>
      <c r="C97" s="51" t="s">
        <v>47</v>
      </c>
      <c r="D97" s="47" t="s">
        <v>293</v>
      </c>
      <c r="E97" s="48"/>
      <c r="F97" s="54"/>
      <c r="G97" s="55"/>
      <c r="H97" s="52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</row>
    <row r="98" spans="1:238" ht="39.75" customHeight="1">
      <c r="A98" s="69" t="s">
        <v>186</v>
      </c>
      <c r="B98" s="45" t="s">
        <v>162</v>
      </c>
      <c r="C98" s="51" t="s">
        <v>324</v>
      </c>
      <c r="D98" s="47"/>
      <c r="E98" s="48" t="s">
        <v>82</v>
      </c>
      <c r="F98" s="54">
        <v>205</v>
      </c>
      <c r="G98" s="6"/>
      <c r="H98" s="52">
        <f>ROUND(G98,2)*F98</f>
        <v>0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</row>
    <row r="99" spans="1:238" ht="39.75" customHeight="1">
      <c r="A99" s="69" t="s">
        <v>6</v>
      </c>
      <c r="B99" s="45" t="s">
        <v>328</v>
      </c>
      <c r="C99" s="51" t="s">
        <v>50</v>
      </c>
      <c r="D99" s="47" t="s">
        <v>293</v>
      </c>
      <c r="E99" s="48" t="s">
        <v>86</v>
      </c>
      <c r="F99" s="54">
        <v>40</v>
      </c>
      <c r="G99" s="6"/>
      <c r="H99" s="52">
        <f>ROUND(G99,2)*F99</f>
        <v>0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</row>
    <row r="100" spans="1:8" ht="39.75" customHeight="1">
      <c r="A100" s="59"/>
      <c r="B100" s="60"/>
      <c r="C100" s="46" t="s">
        <v>100</v>
      </c>
      <c r="D100" s="61"/>
      <c r="E100" s="68"/>
      <c r="F100" s="215"/>
      <c r="G100" s="91"/>
      <c r="H100" s="31"/>
    </row>
    <row r="101" spans="1:238" ht="39.75" customHeight="1">
      <c r="A101" s="69" t="s">
        <v>237</v>
      </c>
      <c r="B101" s="45" t="s">
        <v>390</v>
      </c>
      <c r="C101" s="51" t="s">
        <v>22</v>
      </c>
      <c r="D101" s="47" t="s">
        <v>299</v>
      </c>
      <c r="E101" s="48" t="s">
        <v>86</v>
      </c>
      <c r="F101" s="54">
        <v>30</v>
      </c>
      <c r="G101" s="6"/>
      <c r="H101" s="52">
        <f>ROUND(G101,2)*F101</f>
        <v>0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</row>
    <row r="102" spans="1:8" ht="39.75" customHeight="1">
      <c r="A102" s="59"/>
      <c r="B102" s="60"/>
      <c r="C102" s="46" t="s">
        <v>102</v>
      </c>
      <c r="D102" s="61"/>
      <c r="E102" s="68"/>
      <c r="F102" s="215"/>
      <c r="G102" s="91"/>
      <c r="H102" s="31"/>
    </row>
    <row r="103" spans="1:238" ht="39.75" customHeight="1">
      <c r="A103" s="69" t="s">
        <v>112</v>
      </c>
      <c r="B103" s="45" t="s">
        <v>396</v>
      </c>
      <c r="C103" s="51" t="s">
        <v>248</v>
      </c>
      <c r="D103" s="47" t="s">
        <v>2</v>
      </c>
      <c r="E103" s="48" t="s">
        <v>85</v>
      </c>
      <c r="F103" s="214">
        <v>1</v>
      </c>
      <c r="G103" s="6"/>
      <c r="H103" s="52">
        <f>ROUND(G103,2)*F103</f>
        <v>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</row>
    <row r="104" spans="1:8" ht="39.75" customHeight="1">
      <c r="A104" s="59"/>
      <c r="B104" s="71"/>
      <c r="C104" s="46" t="s">
        <v>103</v>
      </c>
      <c r="D104" s="61"/>
      <c r="E104" s="72"/>
      <c r="F104" s="216"/>
      <c r="G104" s="91"/>
      <c r="H104" s="31"/>
    </row>
    <row r="105" spans="1:238" ht="39.75" customHeight="1">
      <c r="A105" s="44" t="s">
        <v>124</v>
      </c>
      <c r="B105" s="45" t="s">
        <v>397</v>
      </c>
      <c r="C105" s="51" t="s">
        <v>67</v>
      </c>
      <c r="D105" s="47" t="s">
        <v>4</v>
      </c>
      <c r="E105" s="48"/>
      <c r="F105" s="54"/>
      <c r="G105" s="55"/>
      <c r="H105" s="52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</row>
    <row r="106" spans="1:238" ht="39.75" customHeight="1">
      <c r="A106" s="44" t="s">
        <v>125</v>
      </c>
      <c r="B106" s="45" t="s">
        <v>162</v>
      </c>
      <c r="C106" s="51" t="s">
        <v>96</v>
      </c>
      <c r="D106" s="47"/>
      <c r="E106" s="48" t="s">
        <v>82</v>
      </c>
      <c r="F106" s="54">
        <v>10</v>
      </c>
      <c r="G106" s="6"/>
      <c r="H106" s="52">
        <f>ROUND(G106,2)*F106</f>
        <v>0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</row>
    <row r="107" spans="1:238" ht="39.75" customHeight="1">
      <c r="A107" s="44" t="s">
        <v>126</v>
      </c>
      <c r="B107" s="45" t="s">
        <v>163</v>
      </c>
      <c r="C107" s="51" t="s">
        <v>97</v>
      </c>
      <c r="D107" s="47"/>
      <c r="E107" s="48" t="s">
        <v>82</v>
      </c>
      <c r="F107" s="54">
        <v>30</v>
      </c>
      <c r="G107" s="6"/>
      <c r="H107" s="52">
        <f>ROUND(G107,2)*F107</f>
        <v>0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</row>
    <row r="108" spans="1:8" s="43" customFormat="1" ht="39.75" customHeight="1" thickBot="1">
      <c r="A108" s="88"/>
      <c r="B108" s="74" t="str">
        <f>B62</f>
        <v>C</v>
      </c>
      <c r="C108" s="244" t="str">
        <f>C62</f>
        <v>McLEOD AVENUE EAST BOUND FROM HENDERSON HIGHWAY TO APPROXIMATELY 85 METRES EAST</v>
      </c>
      <c r="D108" s="245"/>
      <c r="E108" s="245"/>
      <c r="F108" s="246"/>
      <c r="G108" s="210" t="s">
        <v>315</v>
      </c>
      <c r="H108" s="75">
        <f>SUM(H63:H107)</f>
        <v>0</v>
      </c>
    </row>
    <row r="109" spans="1:26" s="43" customFormat="1" ht="39.75" customHeight="1" thickBot="1" thickTop="1">
      <c r="A109" s="39"/>
      <c r="B109" s="104" t="s">
        <v>8</v>
      </c>
      <c r="C109" s="241" t="s">
        <v>329</v>
      </c>
      <c r="D109" s="242"/>
      <c r="E109" s="242"/>
      <c r="F109" s="243"/>
      <c r="G109" s="105"/>
      <c r="H109" s="89" t="s">
        <v>77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40" ht="39.75" customHeight="1" thickTop="1">
      <c r="A110" s="44"/>
      <c r="B110" s="45"/>
      <c r="C110" s="46" t="s">
        <v>309</v>
      </c>
      <c r="D110" s="47"/>
      <c r="E110" s="48"/>
      <c r="F110" s="54"/>
      <c r="G110" s="220"/>
      <c r="H110" s="49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</row>
    <row r="111" spans="1:240" ht="30" customHeight="1">
      <c r="A111" s="44" t="s">
        <v>173</v>
      </c>
      <c r="B111" s="45" t="s">
        <v>204</v>
      </c>
      <c r="C111" s="51" t="s">
        <v>150</v>
      </c>
      <c r="D111" s="47" t="s">
        <v>291</v>
      </c>
      <c r="E111" s="48"/>
      <c r="F111" s="54"/>
      <c r="G111" s="220"/>
      <c r="H111" s="52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</row>
    <row r="112" spans="1:240" ht="30" customHeight="1">
      <c r="A112" s="44" t="s">
        <v>201</v>
      </c>
      <c r="B112" s="45" t="s">
        <v>162</v>
      </c>
      <c r="C112" s="51" t="s">
        <v>151</v>
      </c>
      <c r="D112" s="47" t="s">
        <v>77</v>
      </c>
      <c r="E112" s="48" t="s">
        <v>82</v>
      </c>
      <c r="F112" s="54">
        <v>35</v>
      </c>
      <c r="G112" s="6"/>
      <c r="H112" s="52">
        <f>ROUND(G112,2)*F112</f>
        <v>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</row>
    <row r="113" spans="1:8" s="108" customFormat="1" ht="30" customHeight="1">
      <c r="A113" s="106" t="s">
        <v>135</v>
      </c>
      <c r="B113" s="45" t="s">
        <v>46</v>
      </c>
      <c r="C113" s="58" t="s">
        <v>214</v>
      </c>
      <c r="D113" s="65" t="s">
        <v>271</v>
      </c>
      <c r="E113" s="66"/>
      <c r="F113" s="107"/>
      <c r="G113" s="55"/>
      <c r="H113" s="52"/>
    </row>
    <row r="114" spans="1:8" s="108" customFormat="1" ht="43.5" customHeight="1">
      <c r="A114" s="106" t="s">
        <v>136</v>
      </c>
      <c r="B114" s="64" t="s">
        <v>162</v>
      </c>
      <c r="C114" s="58" t="s">
        <v>94</v>
      </c>
      <c r="D114" s="65" t="s">
        <v>77</v>
      </c>
      <c r="E114" s="66" t="s">
        <v>82</v>
      </c>
      <c r="F114" s="107">
        <v>40</v>
      </c>
      <c r="G114" s="6"/>
      <c r="H114" s="52">
        <f>ROUND(G114,2)*F114</f>
        <v>0</v>
      </c>
    </row>
    <row r="115" spans="1:240" ht="39.75" customHeight="1">
      <c r="A115" s="44" t="s">
        <v>139</v>
      </c>
      <c r="B115" s="45" t="s">
        <v>48</v>
      </c>
      <c r="C115" s="51" t="s">
        <v>216</v>
      </c>
      <c r="D115" s="47" t="s">
        <v>271</v>
      </c>
      <c r="E115" s="48"/>
      <c r="F115" s="54"/>
      <c r="G115" s="54"/>
      <c r="H115" s="5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</row>
    <row r="116" spans="1:240" ht="39.75" customHeight="1">
      <c r="A116" s="44" t="s">
        <v>140</v>
      </c>
      <c r="B116" s="45" t="s">
        <v>162</v>
      </c>
      <c r="C116" s="51" t="s">
        <v>92</v>
      </c>
      <c r="D116" s="47" t="s">
        <v>77</v>
      </c>
      <c r="E116" s="48" t="s">
        <v>82</v>
      </c>
      <c r="F116" s="54">
        <v>5</v>
      </c>
      <c r="G116" s="6"/>
      <c r="H116" s="52">
        <f>ROUND(G116,2)*F116</f>
        <v>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</row>
    <row r="117" spans="1:8" s="108" customFormat="1" ht="30" customHeight="1">
      <c r="A117" s="106" t="s">
        <v>143</v>
      </c>
      <c r="B117" s="45" t="s">
        <v>49</v>
      </c>
      <c r="C117" s="58" t="s">
        <v>75</v>
      </c>
      <c r="D117" s="65" t="s">
        <v>272</v>
      </c>
      <c r="E117" s="66"/>
      <c r="F117" s="107"/>
      <c r="G117" s="102"/>
      <c r="H117" s="52"/>
    </row>
    <row r="118" spans="1:10" s="108" customFormat="1" ht="30" customHeight="1">
      <c r="A118" s="106" t="s">
        <v>144</v>
      </c>
      <c r="B118" s="64" t="s">
        <v>162</v>
      </c>
      <c r="C118" s="58" t="s">
        <v>90</v>
      </c>
      <c r="D118" s="65" t="s">
        <v>77</v>
      </c>
      <c r="E118" s="66" t="s">
        <v>85</v>
      </c>
      <c r="F118" s="107">
        <v>20</v>
      </c>
      <c r="G118" s="6"/>
      <c r="H118" s="52">
        <f>ROUND(G118,2)*F118</f>
        <v>0</v>
      </c>
      <c r="I118" s="140"/>
      <c r="J118" s="140"/>
    </row>
    <row r="119" spans="1:16" s="230" customFormat="1" ht="43.5" customHeight="1">
      <c r="A119" s="5" t="s">
        <v>24</v>
      </c>
      <c r="B119" s="45" t="s">
        <v>330</v>
      </c>
      <c r="C119" s="3" t="s">
        <v>153</v>
      </c>
      <c r="D119" s="4" t="s">
        <v>292</v>
      </c>
      <c r="E119" s="1"/>
      <c r="F119" s="222"/>
      <c r="G119" s="229"/>
      <c r="H119" s="223"/>
      <c r="I119" s="227"/>
      <c r="J119" s="231"/>
      <c r="K119" s="225"/>
      <c r="N119" s="226"/>
      <c r="O119" s="226"/>
      <c r="P119" s="226"/>
    </row>
    <row r="120" spans="1:16" s="224" customFormat="1" ht="30" customHeight="1">
      <c r="A120" s="5" t="s">
        <v>25</v>
      </c>
      <c r="B120" s="64" t="s">
        <v>162</v>
      </c>
      <c r="C120" s="3" t="s">
        <v>155</v>
      </c>
      <c r="D120" s="4" t="s">
        <v>77</v>
      </c>
      <c r="E120" s="1" t="s">
        <v>82</v>
      </c>
      <c r="F120" s="222">
        <v>490</v>
      </c>
      <c r="G120" s="6"/>
      <c r="H120" s="223">
        <f>ROUND(G120,2)*F120</f>
        <v>0</v>
      </c>
      <c r="I120" s="227"/>
      <c r="J120" s="228"/>
      <c r="K120" s="225"/>
      <c r="N120" s="226"/>
      <c r="O120" s="226"/>
      <c r="P120" s="226"/>
    </row>
    <row r="121" spans="1:240" ht="39.75" customHeight="1">
      <c r="A121" s="44" t="s">
        <v>206</v>
      </c>
      <c r="B121" s="45" t="s">
        <v>332</v>
      </c>
      <c r="C121" s="51" t="s">
        <v>156</v>
      </c>
      <c r="D121" s="47" t="s">
        <v>292</v>
      </c>
      <c r="E121" s="48"/>
      <c r="F121" s="54"/>
      <c r="G121" s="110"/>
      <c r="H121" s="52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</row>
    <row r="122" spans="1:240" ht="39.75" customHeight="1">
      <c r="A122" s="44"/>
      <c r="B122" s="45" t="s">
        <v>162</v>
      </c>
      <c r="C122" s="51" t="s">
        <v>331</v>
      </c>
      <c r="D122" s="47"/>
      <c r="E122" s="48" t="s">
        <v>82</v>
      </c>
      <c r="F122" s="54">
        <v>670</v>
      </c>
      <c r="G122" s="6"/>
      <c r="H122" s="52">
        <f>ROUND(G122,2)*F122</f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</row>
    <row r="123" spans="1:240" ht="30" customHeight="1">
      <c r="A123" s="44" t="s">
        <v>217</v>
      </c>
      <c r="B123" s="45" t="s">
        <v>333</v>
      </c>
      <c r="C123" s="51" t="s">
        <v>160</v>
      </c>
      <c r="D123" s="47" t="s">
        <v>279</v>
      </c>
      <c r="E123" s="48"/>
      <c r="F123" s="54"/>
      <c r="G123" s="55"/>
      <c r="H123" s="52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</row>
    <row r="124" spans="1:240" ht="30" customHeight="1">
      <c r="A124" s="44" t="s">
        <v>218</v>
      </c>
      <c r="B124" s="45" t="s">
        <v>162</v>
      </c>
      <c r="C124" s="51" t="s">
        <v>310</v>
      </c>
      <c r="D124" s="47" t="s">
        <v>77</v>
      </c>
      <c r="E124" s="48" t="s">
        <v>86</v>
      </c>
      <c r="F124" s="214">
        <v>120</v>
      </c>
      <c r="G124" s="6"/>
      <c r="H124" s="52">
        <f>ROUND(G124,2)*F124</f>
        <v>0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</row>
    <row r="125" spans="1:240" ht="30" customHeight="1">
      <c r="A125" s="44" t="s">
        <v>175</v>
      </c>
      <c r="B125" s="45" t="s">
        <v>334</v>
      </c>
      <c r="C125" s="51" t="s">
        <v>161</v>
      </c>
      <c r="D125" s="47" t="s">
        <v>279</v>
      </c>
      <c r="E125" s="48"/>
      <c r="F125" s="54"/>
      <c r="G125" s="57"/>
      <c r="H125" s="52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</row>
    <row r="126" spans="1:240" ht="30" customHeight="1">
      <c r="A126" s="44" t="s">
        <v>176</v>
      </c>
      <c r="B126" s="45" t="s">
        <v>162</v>
      </c>
      <c r="C126" s="51" t="s">
        <v>311</v>
      </c>
      <c r="D126" s="47" t="s">
        <v>191</v>
      </c>
      <c r="E126" s="48" t="s">
        <v>86</v>
      </c>
      <c r="F126" s="54">
        <v>140</v>
      </c>
      <c r="G126" s="6"/>
      <c r="H126" s="52">
        <f>ROUND(G126,2)*F126</f>
        <v>0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</row>
    <row r="127" spans="1:240" ht="39.75" customHeight="1">
      <c r="A127" s="44" t="s">
        <v>178</v>
      </c>
      <c r="B127" s="45" t="s">
        <v>163</v>
      </c>
      <c r="C127" s="58" t="s">
        <v>289</v>
      </c>
      <c r="D127" s="47" t="s">
        <v>171</v>
      </c>
      <c r="E127" s="48" t="s">
        <v>86</v>
      </c>
      <c r="F127" s="54">
        <v>17</v>
      </c>
      <c r="G127" s="6"/>
      <c r="H127" s="52">
        <f>ROUND(G127,2)*F127</f>
        <v>0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</row>
    <row r="128" spans="1:240" ht="39.75" customHeight="1">
      <c r="A128" s="44"/>
      <c r="B128" s="45" t="s">
        <v>335</v>
      </c>
      <c r="C128" s="51" t="s">
        <v>411</v>
      </c>
      <c r="D128" s="47" t="s">
        <v>417</v>
      </c>
      <c r="E128" s="48"/>
      <c r="F128" s="54"/>
      <c r="G128" s="55"/>
      <c r="H128" s="5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</row>
    <row r="129" spans="1:240" ht="39.75" customHeight="1">
      <c r="A129" s="44"/>
      <c r="B129" s="45" t="s">
        <v>162</v>
      </c>
      <c r="C129" s="51" t="s">
        <v>398</v>
      </c>
      <c r="D129" s="47"/>
      <c r="E129" s="48" t="s">
        <v>82</v>
      </c>
      <c r="F129" s="54">
        <v>90</v>
      </c>
      <c r="G129" s="6"/>
      <c r="H129" s="52">
        <f>ROUND(G129,2)*F129</f>
        <v>0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</row>
    <row r="130" spans="1:240" ht="39.75" customHeight="1">
      <c r="A130" s="44"/>
      <c r="B130" s="45" t="s">
        <v>163</v>
      </c>
      <c r="C130" s="51" t="s">
        <v>399</v>
      </c>
      <c r="D130" s="47"/>
      <c r="E130" s="48" t="s">
        <v>82</v>
      </c>
      <c r="F130" s="54">
        <v>30</v>
      </c>
      <c r="G130" s="6"/>
      <c r="H130" s="52">
        <f>ROUND(G130,2)*F130</f>
        <v>0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</row>
    <row r="131" spans="1:240" ht="39.75" customHeight="1">
      <c r="A131" s="44"/>
      <c r="B131" s="45" t="s">
        <v>164</v>
      </c>
      <c r="C131" s="51" t="s">
        <v>400</v>
      </c>
      <c r="D131" s="47"/>
      <c r="E131" s="48" t="s">
        <v>82</v>
      </c>
      <c r="F131" s="54">
        <v>30</v>
      </c>
      <c r="G131" s="6"/>
      <c r="H131" s="52">
        <f>ROUND(G131,2)*F131</f>
        <v>0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</row>
    <row r="132" spans="1:16" s="224" customFormat="1" ht="43.5" customHeight="1">
      <c r="A132" s="5" t="s">
        <v>407</v>
      </c>
      <c r="B132" s="45" t="s">
        <v>336</v>
      </c>
      <c r="C132" s="3" t="s">
        <v>408</v>
      </c>
      <c r="D132" s="4" t="s">
        <v>409</v>
      </c>
      <c r="E132" s="1" t="s">
        <v>82</v>
      </c>
      <c r="F132" s="222">
        <v>20</v>
      </c>
      <c r="G132" s="6"/>
      <c r="H132" s="223">
        <f>ROUND(G132,2)*F132</f>
        <v>0</v>
      </c>
      <c r="I132" s="227"/>
      <c r="J132" s="228"/>
      <c r="K132" s="225"/>
      <c r="N132" s="226"/>
      <c r="O132" s="226"/>
      <c r="P132" s="226"/>
    </row>
    <row r="133" spans="1:240" ht="30" customHeight="1">
      <c r="A133" s="44" t="s">
        <v>220</v>
      </c>
      <c r="B133" s="45" t="s">
        <v>337</v>
      </c>
      <c r="C133" s="51" t="s">
        <v>166</v>
      </c>
      <c r="D133" s="47" t="s">
        <v>313</v>
      </c>
      <c r="E133" s="50"/>
      <c r="F133" s="54"/>
      <c r="G133" s="55"/>
      <c r="H133" s="52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</row>
    <row r="134" spans="1:240" ht="30" customHeight="1">
      <c r="A134" s="44" t="s">
        <v>221</v>
      </c>
      <c r="B134" s="45" t="s">
        <v>162</v>
      </c>
      <c r="C134" s="51" t="s">
        <v>167</v>
      </c>
      <c r="D134" s="47"/>
      <c r="E134" s="48"/>
      <c r="F134" s="54"/>
      <c r="G134" s="55"/>
      <c r="H134" s="52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</row>
    <row r="135" spans="1:240" ht="39.75" customHeight="1">
      <c r="A135" s="44" t="s">
        <v>222</v>
      </c>
      <c r="B135" s="53" t="s">
        <v>273</v>
      </c>
      <c r="C135" s="51" t="s">
        <v>285</v>
      </c>
      <c r="D135" s="47"/>
      <c r="E135" s="48" t="s">
        <v>84</v>
      </c>
      <c r="F135" s="54">
        <v>180</v>
      </c>
      <c r="G135" s="6"/>
      <c r="H135" s="52">
        <f>ROUND(G135,2)*F135</f>
        <v>0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</row>
    <row r="136" spans="1:8" s="108" customFormat="1" ht="30" customHeight="1">
      <c r="A136" s="106" t="s">
        <v>223</v>
      </c>
      <c r="B136" s="64" t="s">
        <v>163</v>
      </c>
      <c r="C136" s="58" t="s">
        <v>168</v>
      </c>
      <c r="D136" s="65"/>
      <c r="E136" s="66"/>
      <c r="F136" s="107"/>
      <c r="G136" s="55"/>
      <c r="H136" s="52"/>
    </row>
    <row r="137" spans="1:8" s="108" customFormat="1" ht="30" customHeight="1">
      <c r="A137" s="106" t="s">
        <v>224</v>
      </c>
      <c r="B137" s="53" t="s">
        <v>273</v>
      </c>
      <c r="C137" s="51" t="s">
        <v>285</v>
      </c>
      <c r="D137" s="65"/>
      <c r="E137" s="66" t="s">
        <v>84</v>
      </c>
      <c r="F137" s="107">
        <v>10</v>
      </c>
      <c r="G137" s="6"/>
      <c r="H137" s="52">
        <f>ROUND(G137,2)*F137</f>
        <v>0</v>
      </c>
    </row>
    <row r="138" spans="1:240" ht="39.75" customHeight="1">
      <c r="A138" s="44" t="s">
        <v>226</v>
      </c>
      <c r="B138" s="45" t="s">
        <v>338</v>
      </c>
      <c r="C138" s="51" t="s">
        <v>23</v>
      </c>
      <c r="D138" s="47" t="s">
        <v>0</v>
      </c>
      <c r="E138" s="48"/>
      <c r="F138" s="54"/>
      <c r="G138" s="55"/>
      <c r="H138" s="5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</row>
    <row r="139" spans="1:240" ht="39.75" customHeight="1">
      <c r="A139" s="44" t="s">
        <v>227</v>
      </c>
      <c r="B139" s="45" t="s">
        <v>162</v>
      </c>
      <c r="C139" s="51" t="s">
        <v>21</v>
      </c>
      <c r="D139" s="47" t="s">
        <v>77</v>
      </c>
      <c r="E139" s="48" t="s">
        <v>82</v>
      </c>
      <c r="F139" s="214">
        <v>940</v>
      </c>
      <c r="G139" s="6"/>
      <c r="H139" s="52">
        <f>ROUND(G139,2)*F139</f>
        <v>0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</row>
    <row r="140" spans="1:26" ht="39.75" customHeight="1">
      <c r="A140" s="59"/>
      <c r="B140" s="60"/>
      <c r="C140" s="46" t="s">
        <v>101</v>
      </c>
      <c r="D140" s="61"/>
      <c r="E140" s="68"/>
      <c r="F140" s="215"/>
      <c r="G140" s="55"/>
      <c r="H140" s="49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9" s="113" customFormat="1" ht="30" customHeight="1">
      <c r="A141" s="63" t="s">
        <v>108</v>
      </c>
      <c r="B141" s="45" t="s">
        <v>339</v>
      </c>
      <c r="C141" s="58" t="s">
        <v>193</v>
      </c>
      <c r="D141" s="65" t="s">
        <v>287</v>
      </c>
      <c r="E141" s="66"/>
      <c r="F141" s="67"/>
      <c r="G141" s="111"/>
      <c r="H141" s="112"/>
      <c r="I141" s="240"/>
    </row>
    <row r="142" spans="1:8" s="113" customFormat="1" ht="30" customHeight="1">
      <c r="A142" s="63" t="s">
        <v>109</v>
      </c>
      <c r="B142" s="64" t="s">
        <v>162</v>
      </c>
      <c r="C142" s="58" t="s">
        <v>194</v>
      </c>
      <c r="D142" s="65"/>
      <c r="E142" s="66" t="s">
        <v>85</v>
      </c>
      <c r="F142" s="67">
        <v>1</v>
      </c>
      <c r="G142" s="6"/>
      <c r="H142" s="52">
        <f>ROUND(G142,2)*F142</f>
        <v>0</v>
      </c>
    </row>
    <row r="143" spans="1:8" s="113" customFormat="1" ht="30" customHeight="1">
      <c r="A143" s="63" t="s">
        <v>110</v>
      </c>
      <c r="B143" s="45" t="s">
        <v>340</v>
      </c>
      <c r="C143" s="58" t="s">
        <v>195</v>
      </c>
      <c r="D143" s="65" t="s">
        <v>287</v>
      </c>
      <c r="E143" s="66"/>
      <c r="F143" s="67"/>
      <c r="G143" s="111"/>
      <c r="H143" s="112"/>
    </row>
    <row r="144" spans="1:8" s="113" customFormat="1" ht="30" customHeight="1">
      <c r="A144" s="63" t="s">
        <v>111</v>
      </c>
      <c r="B144" s="64" t="s">
        <v>162</v>
      </c>
      <c r="C144" s="58" t="s">
        <v>196</v>
      </c>
      <c r="D144" s="65"/>
      <c r="E144" s="66" t="s">
        <v>85</v>
      </c>
      <c r="F144" s="67">
        <v>2</v>
      </c>
      <c r="G144" s="6"/>
      <c r="H144" s="112">
        <f>ROUND(G144,2)*F144</f>
        <v>0</v>
      </c>
    </row>
    <row r="145" spans="1:8" s="114" customFormat="1" ht="30" customHeight="1">
      <c r="A145" s="63" t="s">
        <v>13</v>
      </c>
      <c r="B145" s="45" t="s">
        <v>341</v>
      </c>
      <c r="C145" s="58" t="s">
        <v>256</v>
      </c>
      <c r="D145" s="65" t="s">
        <v>287</v>
      </c>
      <c r="E145" s="66" t="s">
        <v>86</v>
      </c>
      <c r="F145" s="67">
        <v>10</v>
      </c>
      <c r="G145" s="6"/>
      <c r="H145" s="112">
        <f>ROUND(G145,2)*F145</f>
        <v>0</v>
      </c>
    </row>
    <row r="146" spans="1:240" ht="39.75" customHeight="1">
      <c r="A146" s="69" t="s">
        <v>14</v>
      </c>
      <c r="B146" s="45" t="s">
        <v>342</v>
      </c>
      <c r="C146" s="70" t="s">
        <v>264</v>
      </c>
      <c r="D146" s="47" t="s">
        <v>287</v>
      </c>
      <c r="E146" s="48"/>
      <c r="F146" s="54"/>
      <c r="G146" s="55"/>
      <c r="H146" s="52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  <c r="IA146" s="56"/>
      <c r="IB146" s="56"/>
      <c r="IC146" s="56"/>
      <c r="ID146" s="56"/>
      <c r="IE146" s="56"/>
      <c r="IF146" s="56"/>
    </row>
    <row r="147" spans="1:8" s="108" customFormat="1" ht="43.5" customHeight="1">
      <c r="A147" s="63" t="s">
        <v>15</v>
      </c>
      <c r="B147" s="64" t="s">
        <v>162</v>
      </c>
      <c r="C147" s="58" t="s">
        <v>265</v>
      </c>
      <c r="D147" s="65"/>
      <c r="E147" s="66" t="s">
        <v>85</v>
      </c>
      <c r="F147" s="67">
        <v>1</v>
      </c>
      <c r="G147" s="6"/>
      <c r="H147" s="112">
        <f>ROUND(G147,2)*F147</f>
        <v>0</v>
      </c>
    </row>
    <row r="148" spans="1:8" s="116" customFormat="1" ht="39.75" customHeight="1">
      <c r="A148" s="63" t="s">
        <v>17</v>
      </c>
      <c r="B148" s="45" t="s">
        <v>343</v>
      </c>
      <c r="C148" s="115" t="s">
        <v>197</v>
      </c>
      <c r="D148" s="65" t="s">
        <v>287</v>
      </c>
      <c r="E148" s="66"/>
      <c r="F148" s="67"/>
      <c r="G148" s="111"/>
      <c r="H148" s="112"/>
    </row>
    <row r="149" spans="1:8" s="116" customFormat="1" ht="30" customHeight="1">
      <c r="A149" s="63" t="s">
        <v>18</v>
      </c>
      <c r="B149" s="64" t="s">
        <v>162</v>
      </c>
      <c r="C149" s="115" t="s">
        <v>418</v>
      </c>
      <c r="D149" s="65"/>
      <c r="E149" s="66" t="s">
        <v>85</v>
      </c>
      <c r="F149" s="67">
        <v>2</v>
      </c>
      <c r="G149" s="6"/>
      <c r="H149" s="112">
        <f>ROUND(G149,2)*F149</f>
        <v>0</v>
      </c>
    </row>
    <row r="150" spans="1:8" s="108" customFormat="1" ht="39.75" customHeight="1">
      <c r="A150" s="63" t="s">
        <v>198</v>
      </c>
      <c r="B150" s="45" t="s">
        <v>344</v>
      </c>
      <c r="C150" s="58" t="s">
        <v>1</v>
      </c>
      <c r="D150" s="65" t="s">
        <v>287</v>
      </c>
      <c r="E150" s="66" t="s">
        <v>85</v>
      </c>
      <c r="F150" s="67">
        <v>3</v>
      </c>
      <c r="G150" s="6"/>
      <c r="H150" s="112">
        <f>ROUND(G150,2)*F150</f>
        <v>0</v>
      </c>
    </row>
    <row r="151" spans="1:26" ht="39.75" customHeight="1">
      <c r="A151" s="59"/>
      <c r="B151" s="60"/>
      <c r="C151" s="46" t="s">
        <v>102</v>
      </c>
      <c r="D151" s="61"/>
      <c r="E151" s="68"/>
      <c r="F151" s="215"/>
      <c r="G151" s="59"/>
      <c r="H151" s="31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40" ht="39.75" customHeight="1">
      <c r="A152" s="69" t="s">
        <v>112</v>
      </c>
      <c r="B152" s="45" t="s">
        <v>345</v>
      </c>
      <c r="C152" s="51" t="s">
        <v>248</v>
      </c>
      <c r="D152" s="47" t="s">
        <v>2</v>
      </c>
      <c r="E152" s="48" t="s">
        <v>85</v>
      </c>
      <c r="F152" s="214">
        <v>3</v>
      </c>
      <c r="G152" s="6"/>
      <c r="H152" s="52">
        <f>ROUND(G152,2)*F152</f>
        <v>0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</row>
    <row r="153" spans="1:8" s="108" customFormat="1" ht="30" customHeight="1">
      <c r="A153" s="63" t="s">
        <v>113</v>
      </c>
      <c r="B153" s="45" t="s">
        <v>346</v>
      </c>
      <c r="C153" s="58" t="s">
        <v>267</v>
      </c>
      <c r="D153" s="65" t="s">
        <v>287</v>
      </c>
      <c r="E153" s="66"/>
      <c r="F153" s="67"/>
      <c r="G153" s="117"/>
      <c r="H153" s="112"/>
    </row>
    <row r="154" spans="1:8" s="108" customFormat="1" ht="30" customHeight="1">
      <c r="A154" s="63" t="s">
        <v>268</v>
      </c>
      <c r="B154" s="64" t="s">
        <v>162</v>
      </c>
      <c r="C154" s="58" t="s">
        <v>270</v>
      </c>
      <c r="D154" s="65"/>
      <c r="E154" s="66" t="s">
        <v>87</v>
      </c>
      <c r="F154" s="118">
        <v>0.3</v>
      </c>
      <c r="G154" s="6"/>
      <c r="H154" s="52">
        <f>ROUND(G154,2)*F154</f>
        <v>0</v>
      </c>
    </row>
    <row r="155" spans="1:8" s="113" customFormat="1" ht="30" customHeight="1">
      <c r="A155" s="63" t="s">
        <v>114</v>
      </c>
      <c r="B155" s="45" t="s">
        <v>347</v>
      </c>
      <c r="C155" s="58" t="s">
        <v>252</v>
      </c>
      <c r="D155" s="65" t="s">
        <v>2</v>
      </c>
      <c r="E155" s="66"/>
      <c r="F155" s="67"/>
      <c r="G155" s="111"/>
      <c r="H155" s="112"/>
    </row>
    <row r="156" spans="1:8" s="108" customFormat="1" ht="30" customHeight="1">
      <c r="A156" s="63" t="s">
        <v>115</v>
      </c>
      <c r="B156" s="64" t="s">
        <v>162</v>
      </c>
      <c r="C156" s="58" t="s">
        <v>95</v>
      </c>
      <c r="D156" s="65"/>
      <c r="E156" s="66" t="s">
        <v>85</v>
      </c>
      <c r="F156" s="67">
        <v>1</v>
      </c>
      <c r="G156" s="6"/>
      <c r="H156" s="112">
        <f aca="true" t="shared" si="0" ref="H156:H163">ROUND(G156,2)*F156</f>
        <v>0</v>
      </c>
    </row>
    <row r="157" spans="1:8" s="108" customFormat="1" ht="30" customHeight="1">
      <c r="A157" s="63" t="s">
        <v>116</v>
      </c>
      <c r="B157" s="64" t="s">
        <v>163</v>
      </c>
      <c r="C157" s="58" t="s">
        <v>233</v>
      </c>
      <c r="D157" s="65"/>
      <c r="E157" s="66" t="s">
        <v>85</v>
      </c>
      <c r="F157" s="67">
        <v>2</v>
      </c>
      <c r="G157" s="6"/>
      <c r="H157" s="112">
        <f t="shared" si="0"/>
        <v>0</v>
      </c>
    </row>
    <row r="158" spans="1:8" s="108" customFormat="1" ht="30" customHeight="1">
      <c r="A158" s="63" t="s">
        <v>117</v>
      </c>
      <c r="B158" s="64" t="s">
        <v>164</v>
      </c>
      <c r="C158" s="58" t="s">
        <v>234</v>
      </c>
      <c r="D158" s="65"/>
      <c r="E158" s="66" t="s">
        <v>85</v>
      </c>
      <c r="F158" s="67">
        <v>2</v>
      </c>
      <c r="G158" s="6"/>
      <c r="H158" s="112">
        <f t="shared" si="0"/>
        <v>0</v>
      </c>
    </row>
    <row r="159" spans="1:8" s="108" customFormat="1" ht="30" customHeight="1">
      <c r="A159" s="63" t="s">
        <v>118</v>
      </c>
      <c r="B159" s="64" t="s">
        <v>165</v>
      </c>
      <c r="C159" s="58" t="s">
        <v>235</v>
      </c>
      <c r="D159" s="65"/>
      <c r="E159" s="66" t="s">
        <v>85</v>
      </c>
      <c r="F159" s="67">
        <v>2</v>
      </c>
      <c r="G159" s="6"/>
      <c r="H159" s="112">
        <f t="shared" si="0"/>
        <v>0</v>
      </c>
    </row>
    <row r="160" spans="1:8" s="113" customFormat="1" ht="30" customHeight="1">
      <c r="A160" s="63" t="s">
        <v>119</v>
      </c>
      <c r="B160" s="45" t="s">
        <v>348</v>
      </c>
      <c r="C160" s="58" t="s">
        <v>250</v>
      </c>
      <c r="D160" s="65" t="s">
        <v>2</v>
      </c>
      <c r="E160" s="66" t="s">
        <v>85</v>
      </c>
      <c r="F160" s="67">
        <v>4</v>
      </c>
      <c r="G160" s="6"/>
      <c r="H160" s="112">
        <f t="shared" si="0"/>
        <v>0</v>
      </c>
    </row>
    <row r="161" spans="1:8" s="113" customFormat="1" ht="30" customHeight="1">
      <c r="A161" s="63" t="s">
        <v>212</v>
      </c>
      <c r="B161" s="45" t="s">
        <v>349</v>
      </c>
      <c r="C161" s="58" t="s">
        <v>253</v>
      </c>
      <c r="D161" s="65" t="s">
        <v>2</v>
      </c>
      <c r="E161" s="66" t="s">
        <v>85</v>
      </c>
      <c r="F161" s="67">
        <v>2</v>
      </c>
      <c r="G161" s="6"/>
      <c r="H161" s="112">
        <f t="shared" si="0"/>
        <v>0</v>
      </c>
    </row>
    <row r="162" spans="1:8" s="108" customFormat="1" ht="30" customHeight="1">
      <c r="A162" s="63" t="s">
        <v>120</v>
      </c>
      <c r="B162" s="45" t="s">
        <v>401</v>
      </c>
      <c r="C162" s="58" t="s">
        <v>251</v>
      </c>
      <c r="D162" s="65" t="s">
        <v>2</v>
      </c>
      <c r="E162" s="66" t="s">
        <v>85</v>
      </c>
      <c r="F162" s="67">
        <v>1</v>
      </c>
      <c r="G162" s="6"/>
      <c r="H162" s="112">
        <f t="shared" si="0"/>
        <v>0</v>
      </c>
    </row>
    <row r="163" spans="1:8" s="108" customFormat="1" ht="30" customHeight="1">
      <c r="A163" s="63" t="s">
        <v>123</v>
      </c>
      <c r="B163" s="45" t="s">
        <v>402</v>
      </c>
      <c r="C163" s="58" t="s">
        <v>254</v>
      </c>
      <c r="D163" s="65" t="s">
        <v>2</v>
      </c>
      <c r="E163" s="66" t="s">
        <v>85</v>
      </c>
      <c r="F163" s="67">
        <v>1</v>
      </c>
      <c r="G163" s="6"/>
      <c r="H163" s="112">
        <f t="shared" si="0"/>
        <v>0</v>
      </c>
    </row>
    <row r="164" spans="1:8" s="239" customFormat="1" ht="36" customHeight="1">
      <c r="A164" s="232"/>
      <c r="B164" s="233"/>
      <c r="C164" s="234" t="s">
        <v>89</v>
      </c>
      <c r="D164" s="235"/>
      <c r="E164" s="236"/>
      <c r="F164" s="237"/>
      <c r="G164" s="232"/>
      <c r="H164" s="238"/>
    </row>
    <row r="165" spans="1:8" s="108" customFormat="1" ht="30" customHeight="1">
      <c r="A165" s="63"/>
      <c r="B165" s="45" t="s">
        <v>403</v>
      </c>
      <c r="C165" s="58" t="s">
        <v>406</v>
      </c>
      <c r="D165" s="65"/>
      <c r="E165" s="48" t="s">
        <v>86</v>
      </c>
      <c r="F165" s="67">
        <v>20</v>
      </c>
      <c r="G165" s="6"/>
      <c r="H165" s="112">
        <f>ROUND(G165,2)*F165</f>
        <v>0</v>
      </c>
    </row>
    <row r="166" spans="1:8" s="108" customFormat="1" ht="30" customHeight="1">
      <c r="A166" s="63"/>
      <c r="B166" s="45" t="s">
        <v>405</v>
      </c>
      <c r="C166" s="58" t="s">
        <v>404</v>
      </c>
      <c r="D166" s="86" t="s">
        <v>419</v>
      </c>
      <c r="E166" s="66" t="s">
        <v>85</v>
      </c>
      <c r="F166" s="67">
        <v>2</v>
      </c>
      <c r="G166" s="6"/>
      <c r="H166" s="112">
        <f>ROUND(G166,2)*F166</f>
        <v>0</v>
      </c>
    </row>
    <row r="167" spans="1:8" s="108" customFormat="1" ht="30" customHeight="1">
      <c r="A167" s="63"/>
      <c r="B167" s="45" t="s">
        <v>410</v>
      </c>
      <c r="C167" s="3" t="s">
        <v>413</v>
      </c>
      <c r="D167" s="86" t="s">
        <v>420</v>
      </c>
      <c r="E167" s="66"/>
      <c r="F167" s="67"/>
      <c r="G167" s="223"/>
      <c r="H167" s="112"/>
    </row>
    <row r="168" spans="1:8" s="108" customFormat="1" ht="30" customHeight="1">
      <c r="A168" s="63"/>
      <c r="B168" s="64" t="s">
        <v>162</v>
      </c>
      <c r="C168" s="3" t="s">
        <v>412</v>
      </c>
      <c r="D168" s="86"/>
      <c r="E168" s="66" t="s">
        <v>85</v>
      </c>
      <c r="F168" s="67">
        <v>12</v>
      </c>
      <c r="G168" s="6"/>
      <c r="H168" s="112">
        <f>ROUND(G168,2)*F168</f>
        <v>0</v>
      </c>
    </row>
    <row r="169" spans="1:26" ht="39.75" customHeight="1" thickBot="1">
      <c r="A169" s="73"/>
      <c r="B169" s="74" t="str">
        <f>B109</f>
        <v>D</v>
      </c>
      <c r="C169" s="244" t="str">
        <f>C109</f>
        <v>McDERMOT AVENUE FROM MAIN STREET TO RORIE STREET</v>
      </c>
      <c r="D169" s="245"/>
      <c r="E169" s="245"/>
      <c r="F169" s="246"/>
      <c r="G169" s="75" t="s">
        <v>315</v>
      </c>
      <c r="H169" s="75">
        <f>SUM(H110:H168)</f>
        <v>0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8" s="43" customFormat="1" ht="39.75" customHeight="1" thickBot="1" thickTop="1">
      <c r="A170" s="76"/>
      <c r="B170" s="77" t="s">
        <v>259</v>
      </c>
      <c r="C170" s="253" t="s">
        <v>350</v>
      </c>
      <c r="D170" s="254"/>
      <c r="E170" s="254"/>
      <c r="F170" s="255"/>
      <c r="G170" s="119"/>
      <c r="H170" s="78"/>
    </row>
    <row r="171" spans="1:8" ht="39.75" customHeight="1" thickTop="1">
      <c r="A171" s="59"/>
      <c r="B171" s="71"/>
      <c r="C171" s="90" t="s">
        <v>98</v>
      </c>
      <c r="D171" s="61"/>
      <c r="E171" s="62" t="s">
        <v>77</v>
      </c>
      <c r="F171" s="215" t="s">
        <v>77</v>
      </c>
      <c r="G171" s="91" t="s">
        <v>77</v>
      </c>
      <c r="H171" s="31"/>
    </row>
    <row r="172" spans="1:240" ht="39.75" customHeight="1">
      <c r="A172" s="69" t="s">
        <v>132</v>
      </c>
      <c r="B172" s="45" t="s">
        <v>52</v>
      </c>
      <c r="C172" s="51" t="s">
        <v>36</v>
      </c>
      <c r="D172" s="47" t="s">
        <v>291</v>
      </c>
      <c r="E172" s="48" t="s">
        <v>82</v>
      </c>
      <c r="F172" s="54">
        <v>20</v>
      </c>
      <c r="G172" s="6"/>
      <c r="H172" s="52">
        <f>ROUND(G172,2)*F172</f>
        <v>0</v>
      </c>
      <c r="I172" s="120"/>
      <c r="J172" s="120"/>
      <c r="K172" s="121"/>
      <c r="L172" s="122"/>
      <c r="M172" s="123"/>
      <c r="N172" s="123"/>
      <c r="O172" s="124"/>
      <c r="P172" s="125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</row>
    <row r="173" spans="1:16" ht="39.75" customHeight="1">
      <c r="A173" s="59"/>
      <c r="B173" s="71"/>
      <c r="C173" s="46" t="s">
        <v>309</v>
      </c>
      <c r="D173" s="61"/>
      <c r="E173" s="72"/>
      <c r="F173" s="216"/>
      <c r="G173" s="91"/>
      <c r="H173" s="31"/>
      <c r="I173" s="79"/>
      <c r="J173" s="79"/>
      <c r="K173" s="79"/>
      <c r="L173" s="79"/>
      <c r="M173" s="79"/>
      <c r="N173" s="79"/>
      <c r="O173" s="79"/>
      <c r="P173" s="79"/>
    </row>
    <row r="174" spans="1:240" ht="39.75" customHeight="1">
      <c r="A174" s="44" t="s">
        <v>173</v>
      </c>
      <c r="B174" s="45" t="s">
        <v>53</v>
      </c>
      <c r="C174" s="51" t="s">
        <v>150</v>
      </c>
      <c r="D174" s="47" t="s">
        <v>291</v>
      </c>
      <c r="E174" s="48"/>
      <c r="F174" s="54"/>
      <c r="G174" s="55"/>
      <c r="H174" s="52"/>
      <c r="I174" s="120"/>
      <c r="J174" s="120"/>
      <c r="K174" s="121"/>
      <c r="L174" s="122"/>
      <c r="M174" s="123"/>
      <c r="N174" s="123"/>
      <c r="O174" s="124"/>
      <c r="P174" s="125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</row>
    <row r="175" spans="1:240" ht="39.75" customHeight="1">
      <c r="A175" s="44" t="s">
        <v>201</v>
      </c>
      <c r="B175" s="45" t="s">
        <v>162</v>
      </c>
      <c r="C175" s="51" t="s">
        <v>151</v>
      </c>
      <c r="D175" s="47" t="s">
        <v>77</v>
      </c>
      <c r="E175" s="48" t="s">
        <v>82</v>
      </c>
      <c r="F175" s="54">
        <v>5</v>
      </c>
      <c r="G175" s="6"/>
      <c r="H175" s="52">
        <f>ROUND(G175,2)*F175</f>
        <v>0</v>
      </c>
      <c r="I175" s="120"/>
      <c r="J175" s="120"/>
      <c r="K175" s="121"/>
      <c r="L175" s="122"/>
      <c r="M175" s="123"/>
      <c r="N175" s="123"/>
      <c r="O175" s="124"/>
      <c r="P175" s="125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</row>
    <row r="176" spans="1:240" ht="39.75" customHeight="1">
      <c r="A176" s="44" t="s">
        <v>137</v>
      </c>
      <c r="B176" s="45" t="s">
        <v>54</v>
      </c>
      <c r="C176" s="51" t="s">
        <v>215</v>
      </c>
      <c r="D176" s="47" t="s">
        <v>271</v>
      </c>
      <c r="E176" s="48"/>
      <c r="F176" s="54"/>
      <c r="G176" s="102"/>
      <c r="H176" s="52"/>
      <c r="I176" s="120"/>
      <c r="J176" s="120"/>
      <c r="K176" s="121"/>
      <c r="L176" s="122"/>
      <c r="M176" s="123"/>
      <c r="N176" s="123"/>
      <c r="O176" s="124"/>
      <c r="P176" s="125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</row>
    <row r="177" spans="1:240" ht="39.75" customHeight="1">
      <c r="A177" s="44" t="s">
        <v>138</v>
      </c>
      <c r="B177" s="45" t="s">
        <v>162</v>
      </c>
      <c r="C177" s="51" t="s">
        <v>92</v>
      </c>
      <c r="D177" s="47" t="s">
        <v>77</v>
      </c>
      <c r="E177" s="48" t="s">
        <v>82</v>
      </c>
      <c r="F177" s="54">
        <v>5</v>
      </c>
      <c r="G177" s="6"/>
      <c r="H177" s="52">
        <f>ROUND(G177,2)*F177</f>
        <v>0</v>
      </c>
      <c r="I177" s="120"/>
      <c r="J177" s="120"/>
      <c r="K177" s="121"/>
      <c r="L177" s="122"/>
      <c r="M177" s="123"/>
      <c r="N177" s="123"/>
      <c r="O177" s="124"/>
      <c r="P177" s="125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</row>
    <row r="178" spans="1:240" ht="39.75" customHeight="1">
      <c r="A178" s="44" t="s">
        <v>24</v>
      </c>
      <c r="B178" s="45" t="s">
        <v>55</v>
      </c>
      <c r="C178" s="51" t="s">
        <v>153</v>
      </c>
      <c r="D178" s="47" t="s">
        <v>292</v>
      </c>
      <c r="E178" s="48"/>
      <c r="F178" s="54"/>
      <c r="G178" s="55"/>
      <c r="H178" s="52"/>
      <c r="I178" s="120"/>
      <c r="J178" s="120"/>
      <c r="K178" s="121"/>
      <c r="L178" s="122"/>
      <c r="M178" s="123"/>
      <c r="N178" s="123"/>
      <c r="O178" s="124"/>
      <c r="P178" s="125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</row>
    <row r="179" spans="1:240" ht="39.75" customHeight="1">
      <c r="A179" s="44" t="s">
        <v>25</v>
      </c>
      <c r="B179" s="45" t="s">
        <v>162</v>
      </c>
      <c r="C179" s="51" t="s">
        <v>155</v>
      </c>
      <c r="D179" s="47" t="s">
        <v>77</v>
      </c>
      <c r="E179" s="48" t="s">
        <v>82</v>
      </c>
      <c r="F179" s="54">
        <v>15</v>
      </c>
      <c r="G179" s="6"/>
      <c r="H179" s="52">
        <f>ROUND(G179,2)*F179</f>
        <v>0</v>
      </c>
      <c r="I179" s="120"/>
      <c r="J179" s="120"/>
      <c r="K179" s="121"/>
      <c r="L179" s="122"/>
      <c r="M179" s="123"/>
      <c r="N179" s="123"/>
      <c r="O179" s="124"/>
      <c r="P179" s="125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</row>
    <row r="180" spans="1:240" ht="39.75" customHeight="1">
      <c r="A180" s="44" t="s">
        <v>206</v>
      </c>
      <c r="B180" s="45" t="s">
        <v>56</v>
      </c>
      <c r="C180" s="51" t="s">
        <v>156</v>
      </c>
      <c r="D180" s="47" t="s">
        <v>292</v>
      </c>
      <c r="E180" s="48"/>
      <c r="F180" s="54"/>
      <c r="G180" s="55"/>
      <c r="H180" s="52"/>
      <c r="I180" s="120"/>
      <c r="J180" s="120"/>
      <c r="K180" s="121"/>
      <c r="L180" s="122"/>
      <c r="M180" s="123"/>
      <c r="N180" s="123"/>
      <c r="O180" s="124"/>
      <c r="P180" s="125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</row>
    <row r="181" spans="1:240" ht="39.75" customHeight="1">
      <c r="A181" s="44" t="s">
        <v>105</v>
      </c>
      <c r="B181" s="45" t="s">
        <v>162</v>
      </c>
      <c r="C181" s="51" t="s">
        <v>155</v>
      </c>
      <c r="D181" s="47" t="s">
        <v>190</v>
      </c>
      <c r="E181" s="48" t="s">
        <v>82</v>
      </c>
      <c r="F181" s="54">
        <v>20</v>
      </c>
      <c r="G181" s="6"/>
      <c r="H181" s="52">
        <f>ROUND(G181,2)*F181</f>
        <v>0</v>
      </c>
      <c r="I181" s="120"/>
      <c r="J181" s="120"/>
      <c r="K181" s="121"/>
      <c r="L181" s="122"/>
      <c r="M181" s="123"/>
      <c r="N181" s="123"/>
      <c r="O181" s="124"/>
      <c r="P181" s="125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</row>
    <row r="182" spans="1:240" ht="39.75" customHeight="1">
      <c r="A182" s="44" t="s">
        <v>106</v>
      </c>
      <c r="B182" s="45" t="s">
        <v>57</v>
      </c>
      <c r="C182" s="51" t="s">
        <v>157</v>
      </c>
      <c r="D182" s="47" t="s">
        <v>292</v>
      </c>
      <c r="E182" s="48"/>
      <c r="F182" s="54"/>
      <c r="G182" s="55"/>
      <c r="H182" s="52"/>
      <c r="I182" s="120"/>
      <c r="J182" s="120"/>
      <c r="K182" s="121"/>
      <c r="L182" s="122"/>
      <c r="M182" s="123"/>
      <c r="N182" s="123"/>
      <c r="O182" s="124"/>
      <c r="P182" s="125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</row>
    <row r="183" spans="1:240" ht="39.75" customHeight="1">
      <c r="A183" s="44" t="s">
        <v>145</v>
      </c>
      <c r="B183" s="45" t="s">
        <v>320</v>
      </c>
      <c r="C183" s="51" t="s">
        <v>155</v>
      </c>
      <c r="D183" s="47" t="s">
        <v>190</v>
      </c>
      <c r="E183" s="48"/>
      <c r="F183" s="54"/>
      <c r="G183" s="55"/>
      <c r="H183" s="52"/>
      <c r="I183" s="120"/>
      <c r="J183" s="120"/>
      <c r="K183" s="121"/>
      <c r="L183" s="122"/>
      <c r="M183" s="123"/>
      <c r="N183" s="123"/>
      <c r="O183" s="124"/>
      <c r="P183" s="125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</row>
    <row r="184" spans="1:240" ht="39.75" customHeight="1">
      <c r="A184" s="44" t="s">
        <v>146</v>
      </c>
      <c r="B184" s="53" t="s">
        <v>273</v>
      </c>
      <c r="C184" s="51" t="s">
        <v>274</v>
      </c>
      <c r="D184" s="47"/>
      <c r="E184" s="48" t="s">
        <v>82</v>
      </c>
      <c r="F184" s="54">
        <v>4</v>
      </c>
      <c r="G184" s="6"/>
      <c r="H184" s="52">
        <f>ROUND(G184,2)*F184</f>
        <v>0</v>
      </c>
      <c r="I184" s="120"/>
      <c r="J184" s="120"/>
      <c r="K184" s="121"/>
      <c r="L184" s="122"/>
      <c r="M184" s="123"/>
      <c r="N184" s="123"/>
      <c r="O184" s="124"/>
      <c r="P184" s="125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</row>
    <row r="185" spans="1:240" ht="39.75" customHeight="1">
      <c r="A185" s="44" t="s">
        <v>147</v>
      </c>
      <c r="B185" s="53" t="s">
        <v>275</v>
      </c>
      <c r="C185" s="51" t="s">
        <v>276</v>
      </c>
      <c r="D185" s="47"/>
      <c r="E185" s="48" t="s">
        <v>82</v>
      </c>
      <c r="F185" s="54">
        <v>7</v>
      </c>
      <c r="G185" s="6"/>
      <c r="H185" s="52">
        <f>ROUND(G185,2)*F185</f>
        <v>0</v>
      </c>
      <c r="I185" s="120"/>
      <c r="J185" s="120"/>
      <c r="K185" s="121"/>
      <c r="L185" s="122"/>
      <c r="M185" s="123"/>
      <c r="N185" s="123"/>
      <c r="O185" s="124"/>
      <c r="P185" s="125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</row>
    <row r="186" spans="1:240" ht="39.75" customHeight="1">
      <c r="A186" s="44" t="s">
        <v>175</v>
      </c>
      <c r="B186" s="45" t="s">
        <v>9</v>
      </c>
      <c r="C186" s="51" t="s">
        <v>161</v>
      </c>
      <c r="D186" s="47" t="s">
        <v>279</v>
      </c>
      <c r="E186" s="48"/>
      <c r="F186" s="54"/>
      <c r="G186" s="57"/>
      <c r="H186" s="52"/>
      <c r="I186" s="120"/>
      <c r="J186" s="120"/>
      <c r="K186" s="121"/>
      <c r="L186" s="122"/>
      <c r="M186" s="123"/>
      <c r="N186" s="123"/>
      <c r="O186" s="124"/>
      <c r="P186" s="125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</row>
    <row r="187" spans="1:240" ht="39.75" customHeight="1">
      <c r="A187" s="44" t="s">
        <v>178</v>
      </c>
      <c r="B187" s="45" t="s">
        <v>320</v>
      </c>
      <c r="C187" s="58" t="s">
        <v>289</v>
      </c>
      <c r="D187" s="47" t="s">
        <v>171</v>
      </c>
      <c r="E187" s="48" t="s">
        <v>86</v>
      </c>
      <c r="F187" s="54">
        <v>7</v>
      </c>
      <c r="G187" s="6"/>
      <c r="H187" s="52">
        <f>ROUND(G187,2)*F187</f>
        <v>0</v>
      </c>
      <c r="I187" s="120"/>
      <c r="J187" s="120"/>
      <c r="K187" s="121"/>
      <c r="L187" s="122"/>
      <c r="M187" s="123"/>
      <c r="N187" s="123"/>
      <c r="O187" s="124"/>
      <c r="P187" s="125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</row>
    <row r="188" spans="1:240" ht="39.75" customHeight="1">
      <c r="A188" s="44" t="s">
        <v>225</v>
      </c>
      <c r="B188" s="45" t="s">
        <v>10</v>
      </c>
      <c r="C188" s="51" t="s">
        <v>169</v>
      </c>
      <c r="D188" s="47" t="s">
        <v>313</v>
      </c>
      <c r="E188" s="48" t="s">
        <v>82</v>
      </c>
      <c r="F188" s="54">
        <v>2</v>
      </c>
      <c r="G188" s="6"/>
      <c r="H188" s="52">
        <f>ROUND(G188,2)*F188</f>
        <v>0</v>
      </c>
      <c r="I188" s="120"/>
      <c r="J188" s="120"/>
      <c r="K188" s="121"/>
      <c r="L188" s="122"/>
      <c r="M188" s="123"/>
      <c r="N188" s="123"/>
      <c r="O188" s="124"/>
      <c r="P188" s="125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</row>
    <row r="189" spans="1:16" ht="39.75" customHeight="1">
      <c r="A189" s="59"/>
      <c r="B189" s="60"/>
      <c r="C189" s="46" t="s">
        <v>102</v>
      </c>
      <c r="D189" s="61"/>
      <c r="E189" s="68"/>
      <c r="F189" s="215"/>
      <c r="G189" s="91"/>
      <c r="H189" s="31"/>
      <c r="I189" s="79"/>
      <c r="J189" s="79"/>
      <c r="K189" s="79"/>
      <c r="L189" s="79"/>
      <c r="M189" s="79"/>
      <c r="N189" s="79"/>
      <c r="O189" s="79"/>
      <c r="P189" s="79"/>
    </row>
    <row r="190" spans="1:240" ht="39.75" customHeight="1">
      <c r="A190" s="69" t="s">
        <v>119</v>
      </c>
      <c r="B190" s="45" t="s">
        <v>11</v>
      </c>
      <c r="C190" s="51" t="s">
        <v>250</v>
      </c>
      <c r="D190" s="47" t="s">
        <v>2</v>
      </c>
      <c r="E190" s="48" t="s">
        <v>85</v>
      </c>
      <c r="F190" s="219">
        <v>1</v>
      </c>
      <c r="G190" s="6"/>
      <c r="H190" s="52">
        <f>ROUND(G190,2)*F190</f>
        <v>0</v>
      </c>
      <c r="I190" s="120"/>
      <c r="J190" s="120"/>
      <c r="K190" s="121"/>
      <c r="L190" s="122"/>
      <c r="M190" s="123"/>
      <c r="N190" s="123"/>
      <c r="O190" s="124"/>
      <c r="P190" s="125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</row>
    <row r="191" spans="1:16" ht="39.75" customHeight="1">
      <c r="A191" s="59"/>
      <c r="B191" s="71"/>
      <c r="C191" s="46" t="s">
        <v>103</v>
      </c>
      <c r="D191" s="61"/>
      <c r="E191" s="72"/>
      <c r="F191" s="216"/>
      <c r="G191" s="91"/>
      <c r="H191" s="31"/>
      <c r="I191" s="79"/>
      <c r="J191" s="79"/>
      <c r="K191" s="79"/>
      <c r="L191" s="79"/>
      <c r="M191" s="79"/>
      <c r="N191" s="79"/>
      <c r="O191" s="79"/>
      <c r="P191" s="79"/>
    </row>
    <row r="192" spans="1:240" ht="39.75" customHeight="1">
      <c r="A192" s="44" t="s">
        <v>124</v>
      </c>
      <c r="B192" s="45" t="s">
        <v>12</v>
      </c>
      <c r="C192" s="51" t="s">
        <v>67</v>
      </c>
      <c r="D192" s="47" t="s">
        <v>4</v>
      </c>
      <c r="E192" s="48"/>
      <c r="F192" s="54"/>
      <c r="G192" s="55"/>
      <c r="H192" s="52"/>
      <c r="I192" s="120"/>
      <c r="J192" s="120"/>
      <c r="K192" s="121"/>
      <c r="L192" s="122"/>
      <c r="M192" s="123"/>
      <c r="N192" s="123"/>
      <c r="O192" s="124"/>
      <c r="P192" s="125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</row>
    <row r="193" spans="1:240" ht="39.75" customHeight="1">
      <c r="A193" s="44" t="s">
        <v>125</v>
      </c>
      <c r="B193" s="45" t="s">
        <v>162</v>
      </c>
      <c r="C193" s="51" t="s">
        <v>96</v>
      </c>
      <c r="D193" s="47"/>
      <c r="E193" s="48" t="s">
        <v>82</v>
      </c>
      <c r="F193" s="54">
        <v>10</v>
      </c>
      <c r="G193" s="6"/>
      <c r="H193" s="52">
        <f>ROUND(G193,2)*F193</f>
        <v>0</v>
      </c>
      <c r="I193" s="120"/>
      <c r="J193" s="120"/>
      <c r="K193" s="121"/>
      <c r="L193" s="122"/>
      <c r="M193" s="123"/>
      <c r="N193" s="123"/>
      <c r="O193" s="124"/>
      <c r="P193" s="125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</row>
    <row r="194" spans="1:240" ht="39.75" customHeight="1">
      <c r="A194" s="44" t="s">
        <v>126</v>
      </c>
      <c r="B194" s="45" t="s">
        <v>163</v>
      </c>
      <c r="C194" s="51" t="s">
        <v>97</v>
      </c>
      <c r="D194" s="47"/>
      <c r="E194" s="48" t="s">
        <v>82</v>
      </c>
      <c r="F194" s="54">
        <v>25</v>
      </c>
      <c r="G194" s="6"/>
      <c r="H194" s="52">
        <f>ROUND(G194,2)*F194</f>
        <v>0</v>
      </c>
      <c r="I194" s="120"/>
      <c r="J194" s="120"/>
      <c r="K194" s="121"/>
      <c r="L194" s="122"/>
      <c r="M194" s="123"/>
      <c r="N194" s="123"/>
      <c r="O194" s="124"/>
      <c r="P194" s="125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</row>
    <row r="195" spans="1:8" s="43" customFormat="1" ht="39.75" customHeight="1" thickBot="1">
      <c r="A195" s="88"/>
      <c r="B195" s="74" t="str">
        <f>B170</f>
        <v>E</v>
      </c>
      <c r="C195" s="244" t="str">
        <f>C170</f>
        <v>JUBILEE AVENUE AT RIVERDALE STREET</v>
      </c>
      <c r="D195" s="245"/>
      <c r="E195" s="245"/>
      <c r="F195" s="246"/>
      <c r="G195" s="210" t="s">
        <v>315</v>
      </c>
      <c r="H195" s="75">
        <f>SUM(H171:H194)</f>
        <v>0</v>
      </c>
    </row>
    <row r="196" spans="1:8" s="43" customFormat="1" ht="39.75" customHeight="1" thickBot="1" thickTop="1">
      <c r="A196" s="76"/>
      <c r="B196" s="77" t="s">
        <v>260</v>
      </c>
      <c r="C196" s="253" t="s">
        <v>351</v>
      </c>
      <c r="D196" s="254"/>
      <c r="E196" s="254"/>
      <c r="F196" s="255"/>
      <c r="G196" s="119"/>
      <c r="H196" s="78"/>
    </row>
    <row r="197" spans="1:8" ht="39.75" customHeight="1" thickTop="1">
      <c r="A197" s="59"/>
      <c r="B197" s="71"/>
      <c r="C197" s="90" t="s">
        <v>98</v>
      </c>
      <c r="D197" s="61"/>
      <c r="E197" s="62" t="s">
        <v>77</v>
      </c>
      <c r="F197" s="215" t="s">
        <v>77</v>
      </c>
      <c r="G197" s="91" t="s">
        <v>77</v>
      </c>
      <c r="H197" s="31"/>
    </row>
    <row r="198" spans="1:240" ht="39.75" customHeight="1">
      <c r="A198" s="69" t="s">
        <v>132</v>
      </c>
      <c r="B198" s="45" t="s">
        <v>58</v>
      </c>
      <c r="C198" s="51" t="s">
        <v>36</v>
      </c>
      <c r="D198" s="47" t="s">
        <v>291</v>
      </c>
      <c r="E198" s="48" t="s">
        <v>82</v>
      </c>
      <c r="F198" s="54">
        <v>15</v>
      </c>
      <c r="G198" s="6"/>
      <c r="H198" s="52">
        <f>ROUND(G198,2)*F198</f>
        <v>0</v>
      </c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</row>
    <row r="199" spans="1:8" ht="39.75" customHeight="1">
      <c r="A199" s="59"/>
      <c r="B199" s="71"/>
      <c r="C199" s="46" t="s">
        <v>309</v>
      </c>
      <c r="D199" s="61"/>
      <c r="E199" s="72"/>
      <c r="F199" s="216"/>
      <c r="G199" s="91"/>
      <c r="H199" s="31"/>
    </row>
    <row r="200" spans="1:222" ht="39.75" customHeight="1">
      <c r="A200" s="44" t="s">
        <v>173</v>
      </c>
      <c r="B200" s="45" t="s">
        <v>59</v>
      </c>
      <c r="C200" s="51" t="s">
        <v>150</v>
      </c>
      <c r="D200" s="47" t="s">
        <v>291</v>
      </c>
      <c r="E200" s="48"/>
      <c r="F200" s="54"/>
      <c r="G200" s="55"/>
      <c r="H200" s="52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</row>
    <row r="201" spans="1:222" ht="39.75" customHeight="1">
      <c r="A201" s="44" t="s">
        <v>201</v>
      </c>
      <c r="B201" s="45" t="s">
        <v>162</v>
      </c>
      <c r="C201" s="51" t="s">
        <v>151</v>
      </c>
      <c r="D201" s="47" t="s">
        <v>77</v>
      </c>
      <c r="E201" s="48" t="s">
        <v>82</v>
      </c>
      <c r="F201" s="54">
        <v>6</v>
      </c>
      <c r="G201" s="6"/>
      <c r="H201" s="52">
        <f>ROUND(G201,2)*F201</f>
        <v>0</v>
      </c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</row>
    <row r="202" spans="1:222" ht="39.75" customHeight="1">
      <c r="A202" s="44" t="s">
        <v>137</v>
      </c>
      <c r="B202" s="45" t="s">
        <v>60</v>
      </c>
      <c r="C202" s="51" t="s">
        <v>215</v>
      </c>
      <c r="D202" s="47" t="s">
        <v>271</v>
      </c>
      <c r="E202" s="48"/>
      <c r="F202" s="54"/>
      <c r="G202" s="102"/>
      <c r="H202" s="52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</row>
    <row r="203" spans="1:222" ht="39.75" customHeight="1">
      <c r="A203" s="44" t="s">
        <v>138</v>
      </c>
      <c r="B203" s="45" t="s">
        <v>162</v>
      </c>
      <c r="C203" s="51" t="s">
        <v>92</v>
      </c>
      <c r="D203" s="47" t="s">
        <v>77</v>
      </c>
      <c r="E203" s="48" t="s">
        <v>82</v>
      </c>
      <c r="F203" s="54">
        <v>6</v>
      </c>
      <c r="G203" s="6"/>
      <c r="H203" s="52">
        <f>ROUND(G203,2)*F203</f>
        <v>0</v>
      </c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</row>
    <row r="204" spans="1:222" ht="39.75" customHeight="1">
      <c r="A204" s="44" t="s">
        <v>143</v>
      </c>
      <c r="B204" s="45" t="s">
        <v>61</v>
      </c>
      <c r="C204" s="51" t="s">
        <v>75</v>
      </c>
      <c r="D204" s="47" t="s">
        <v>272</v>
      </c>
      <c r="E204" s="48"/>
      <c r="F204" s="54"/>
      <c r="G204" s="102"/>
      <c r="H204" s="52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</row>
    <row r="205" spans="1:222" ht="39.75" customHeight="1">
      <c r="A205" s="44" t="s">
        <v>144</v>
      </c>
      <c r="B205" s="45" t="s">
        <v>162</v>
      </c>
      <c r="C205" s="51" t="s">
        <v>90</v>
      </c>
      <c r="D205" s="47" t="s">
        <v>77</v>
      </c>
      <c r="E205" s="48" t="s">
        <v>85</v>
      </c>
      <c r="F205" s="54">
        <v>20</v>
      </c>
      <c r="G205" s="6"/>
      <c r="H205" s="52">
        <f>ROUND(G205,2)*F205</f>
        <v>0</v>
      </c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</row>
    <row r="206" spans="1:222" ht="39.75" customHeight="1">
      <c r="A206" s="44" t="s">
        <v>24</v>
      </c>
      <c r="B206" s="45" t="s">
        <v>62</v>
      </c>
      <c r="C206" s="51" t="s">
        <v>153</v>
      </c>
      <c r="D206" s="47" t="s">
        <v>292</v>
      </c>
      <c r="E206" s="48"/>
      <c r="F206" s="54"/>
      <c r="G206" s="55"/>
      <c r="H206" s="52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</row>
    <row r="207" spans="1:222" ht="39.75" customHeight="1">
      <c r="A207" s="44" t="s">
        <v>25</v>
      </c>
      <c r="B207" s="45" t="s">
        <v>162</v>
      </c>
      <c r="C207" s="51" t="s">
        <v>155</v>
      </c>
      <c r="D207" s="47" t="s">
        <v>77</v>
      </c>
      <c r="E207" s="48" t="s">
        <v>82</v>
      </c>
      <c r="F207" s="54">
        <v>20</v>
      </c>
      <c r="G207" s="6"/>
      <c r="H207" s="52">
        <f>ROUND(G207,2)*F207</f>
        <v>0</v>
      </c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</row>
    <row r="208" spans="1:222" ht="39.75" customHeight="1">
      <c r="A208" s="44" t="s">
        <v>106</v>
      </c>
      <c r="B208" s="45" t="s">
        <v>247</v>
      </c>
      <c r="C208" s="51" t="s">
        <v>157</v>
      </c>
      <c r="D208" s="47" t="s">
        <v>292</v>
      </c>
      <c r="E208" s="48"/>
      <c r="F208" s="54"/>
      <c r="G208" s="55"/>
      <c r="H208" s="52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</row>
    <row r="209" spans="1:222" ht="39.75" customHeight="1">
      <c r="A209" s="44" t="s">
        <v>145</v>
      </c>
      <c r="B209" s="45" t="s">
        <v>320</v>
      </c>
      <c r="C209" s="51" t="s">
        <v>155</v>
      </c>
      <c r="D209" s="47" t="s">
        <v>190</v>
      </c>
      <c r="E209" s="48"/>
      <c r="F209" s="54"/>
      <c r="G209" s="55"/>
      <c r="H209" s="52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</row>
    <row r="210" spans="1:222" ht="39.75" customHeight="1">
      <c r="A210" s="44" t="s">
        <v>147</v>
      </c>
      <c r="B210" s="53" t="s">
        <v>273</v>
      </c>
      <c r="C210" s="51" t="s">
        <v>276</v>
      </c>
      <c r="D210" s="47"/>
      <c r="E210" s="48" t="s">
        <v>82</v>
      </c>
      <c r="F210" s="54">
        <v>40</v>
      </c>
      <c r="G210" s="6"/>
      <c r="H210" s="52">
        <f>ROUND(G210,2)*F210</f>
        <v>0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</row>
    <row r="211" spans="1:222" ht="39.75" customHeight="1">
      <c r="A211" s="44" t="s">
        <v>175</v>
      </c>
      <c r="B211" s="45" t="s">
        <v>63</v>
      </c>
      <c r="C211" s="51" t="s">
        <v>161</v>
      </c>
      <c r="D211" s="47" t="s">
        <v>279</v>
      </c>
      <c r="E211" s="48"/>
      <c r="F211" s="54"/>
      <c r="G211" s="57"/>
      <c r="H211" s="52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</row>
    <row r="212" spans="1:222" ht="39.75" customHeight="1">
      <c r="A212" s="44" t="s">
        <v>177</v>
      </c>
      <c r="B212" s="45" t="s">
        <v>162</v>
      </c>
      <c r="C212" s="51" t="s">
        <v>321</v>
      </c>
      <c r="D212" s="47" t="s">
        <v>246</v>
      </c>
      <c r="E212" s="48" t="s">
        <v>86</v>
      </c>
      <c r="F212" s="54">
        <v>7</v>
      </c>
      <c r="G212" s="6"/>
      <c r="H212" s="52">
        <f>ROUND(G212,2)*F212</f>
        <v>0</v>
      </c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</row>
    <row r="213" spans="1:222" ht="39.75" customHeight="1">
      <c r="A213" s="44" t="s">
        <v>178</v>
      </c>
      <c r="B213" s="45" t="s">
        <v>163</v>
      </c>
      <c r="C213" s="58" t="s">
        <v>289</v>
      </c>
      <c r="D213" s="47" t="s">
        <v>171</v>
      </c>
      <c r="E213" s="48" t="s">
        <v>86</v>
      </c>
      <c r="F213" s="54">
        <v>13</v>
      </c>
      <c r="G213" s="6"/>
      <c r="H213" s="52">
        <f>ROUND(G213,2)*F213</f>
        <v>0</v>
      </c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</row>
    <row r="214" spans="1:222" ht="39.75" customHeight="1">
      <c r="A214" s="44" t="s">
        <v>225</v>
      </c>
      <c r="B214" s="45" t="s">
        <v>64</v>
      </c>
      <c r="C214" s="51" t="s">
        <v>169</v>
      </c>
      <c r="D214" s="47" t="s">
        <v>313</v>
      </c>
      <c r="E214" s="48" t="s">
        <v>82</v>
      </c>
      <c r="F214" s="54">
        <v>3</v>
      </c>
      <c r="G214" s="6"/>
      <c r="H214" s="52">
        <f>ROUND(G214,2)*F214</f>
        <v>0</v>
      </c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</row>
    <row r="215" spans="1:8" ht="39.75" customHeight="1">
      <c r="A215" s="59"/>
      <c r="B215" s="71"/>
      <c r="C215" s="46" t="s">
        <v>103</v>
      </c>
      <c r="D215" s="61"/>
      <c r="E215" s="72"/>
      <c r="F215" s="216"/>
      <c r="G215" s="91"/>
      <c r="H215" s="31"/>
    </row>
    <row r="216" spans="1:222" ht="39.75" customHeight="1">
      <c r="A216" s="44" t="s">
        <v>124</v>
      </c>
      <c r="B216" s="45" t="s">
        <v>205</v>
      </c>
      <c r="C216" s="51" t="s">
        <v>67</v>
      </c>
      <c r="D216" s="47" t="s">
        <v>4</v>
      </c>
      <c r="E216" s="48"/>
      <c r="F216" s="54"/>
      <c r="G216" s="55"/>
      <c r="H216" s="52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</row>
    <row r="217" spans="1:222" ht="39.75" customHeight="1">
      <c r="A217" s="44" t="s">
        <v>125</v>
      </c>
      <c r="B217" s="45" t="s">
        <v>162</v>
      </c>
      <c r="C217" s="51" t="s">
        <v>96</v>
      </c>
      <c r="D217" s="47"/>
      <c r="E217" s="48" t="s">
        <v>82</v>
      </c>
      <c r="F217" s="54">
        <v>15</v>
      </c>
      <c r="G217" s="6"/>
      <c r="H217" s="52">
        <f>ROUND(G217,2)*F217</f>
        <v>0</v>
      </c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</row>
    <row r="218" spans="1:8" s="43" customFormat="1" ht="39.75" customHeight="1" thickBot="1">
      <c r="A218" s="88"/>
      <c r="B218" s="74" t="str">
        <f>B196</f>
        <v>F</v>
      </c>
      <c r="C218" s="244" t="str">
        <f>C196</f>
        <v>MOUNTAIN AVENUE AT ROBERTSON STREET</v>
      </c>
      <c r="D218" s="245"/>
      <c r="E218" s="245"/>
      <c r="F218" s="246"/>
      <c r="G218" s="210" t="s">
        <v>315</v>
      </c>
      <c r="H218" s="75">
        <f>SUM(H196:H217)</f>
        <v>0</v>
      </c>
    </row>
    <row r="219" spans="1:8" s="130" customFormat="1" ht="39.75" customHeight="1" thickBot="1" thickTop="1">
      <c r="A219" s="126"/>
      <c r="B219" s="127" t="s">
        <v>261</v>
      </c>
      <c r="C219" s="250" t="s">
        <v>352</v>
      </c>
      <c r="D219" s="251"/>
      <c r="E219" s="251"/>
      <c r="F219" s="252"/>
      <c r="G219" s="128"/>
      <c r="H219" s="129"/>
    </row>
    <row r="220" spans="1:8" s="138" customFormat="1" ht="39.75" customHeight="1" thickTop="1">
      <c r="A220" s="131"/>
      <c r="B220" s="132"/>
      <c r="C220" s="133" t="s">
        <v>98</v>
      </c>
      <c r="D220" s="134"/>
      <c r="E220" s="135" t="s">
        <v>77</v>
      </c>
      <c r="F220" s="135" t="s">
        <v>77</v>
      </c>
      <c r="G220" s="136" t="s">
        <v>77</v>
      </c>
      <c r="H220" s="137"/>
    </row>
    <row r="221" spans="1:8" s="140" customFormat="1" ht="39.75" customHeight="1">
      <c r="A221" s="139" t="s">
        <v>128</v>
      </c>
      <c r="B221" s="64" t="s">
        <v>65</v>
      </c>
      <c r="C221" s="58" t="s">
        <v>20</v>
      </c>
      <c r="D221" s="65" t="s">
        <v>291</v>
      </c>
      <c r="E221" s="66" t="s">
        <v>82</v>
      </c>
      <c r="F221" s="107">
        <v>300</v>
      </c>
      <c r="G221" s="6"/>
      <c r="H221" s="52">
        <f>ROUND(G221,2)*F221</f>
        <v>0</v>
      </c>
    </row>
    <row r="222" spans="1:8" s="142" customFormat="1" ht="39.75" customHeight="1">
      <c r="A222" s="139" t="s">
        <v>129</v>
      </c>
      <c r="B222" s="64" t="s">
        <v>66</v>
      </c>
      <c r="C222" s="58" t="s">
        <v>31</v>
      </c>
      <c r="D222" s="65" t="s">
        <v>291</v>
      </c>
      <c r="E222" s="66"/>
      <c r="F222" s="107"/>
      <c r="G222" s="141"/>
      <c r="H222" s="52"/>
    </row>
    <row r="223" spans="1:8" s="142" customFormat="1" ht="39.75" customHeight="1">
      <c r="A223" s="63" t="s">
        <v>130</v>
      </c>
      <c r="B223" s="64" t="s">
        <v>162</v>
      </c>
      <c r="C223" s="58" t="s">
        <v>288</v>
      </c>
      <c r="D223" s="65" t="s">
        <v>77</v>
      </c>
      <c r="E223" s="66" t="s">
        <v>84</v>
      </c>
      <c r="F223" s="107">
        <v>40</v>
      </c>
      <c r="G223" s="6"/>
      <c r="H223" s="52">
        <f>ROUND(G223,2)*F223</f>
        <v>0</v>
      </c>
    </row>
    <row r="224" spans="1:8" s="142" customFormat="1" ht="39.75" customHeight="1">
      <c r="A224" s="139" t="s">
        <v>131</v>
      </c>
      <c r="B224" s="64" t="s">
        <v>353</v>
      </c>
      <c r="C224" s="58" t="s">
        <v>152</v>
      </c>
      <c r="D224" s="65" t="s">
        <v>421</v>
      </c>
      <c r="E224" s="66" t="s">
        <v>83</v>
      </c>
      <c r="F224" s="107">
        <v>40</v>
      </c>
      <c r="G224" s="6"/>
      <c r="H224" s="52">
        <f>ROUND(G224,2)*F224</f>
        <v>0</v>
      </c>
    </row>
    <row r="225" spans="1:8" s="140" customFormat="1" ht="39.75" customHeight="1">
      <c r="A225" s="63" t="s">
        <v>132</v>
      </c>
      <c r="B225" s="64" t="s">
        <v>354</v>
      </c>
      <c r="C225" s="58" t="s">
        <v>36</v>
      </c>
      <c r="D225" s="65" t="s">
        <v>291</v>
      </c>
      <c r="E225" s="66" t="s">
        <v>82</v>
      </c>
      <c r="F225" s="107">
        <v>600</v>
      </c>
      <c r="G225" s="6"/>
      <c r="H225" s="52">
        <f>ROUND(G225,2)*F225</f>
        <v>0</v>
      </c>
    </row>
    <row r="226" spans="1:8" s="140" customFormat="1" ht="39.75" customHeight="1">
      <c r="A226" s="63" t="s">
        <v>133</v>
      </c>
      <c r="B226" s="64" t="s">
        <v>355</v>
      </c>
      <c r="C226" s="58" t="s">
        <v>38</v>
      </c>
      <c r="D226" s="65" t="s">
        <v>291</v>
      </c>
      <c r="E226" s="66" t="s">
        <v>83</v>
      </c>
      <c r="F226" s="107">
        <v>50</v>
      </c>
      <c r="G226" s="6"/>
      <c r="H226" s="52">
        <f>ROUND(G226,2)*F226</f>
        <v>0</v>
      </c>
    </row>
    <row r="227" spans="1:8" s="140" customFormat="1" ht="39.75" customHeight="1">
      <c r="A227" s="139" t="s">
        <v>134</v>
      </c>
      <c r="B227" s="64" t="s">
        <v>356</v>
      </c>
      <c r="C227" s="58" t="s">
        <v>192</v>
      </c>
      <c r="D227" s="65" t="s">
        <v>291</v>
      </c>
      <c r="E227" s="66" t="s">
        <v>83</v>
      </c>
      <c r="F227" s="107">
        <v>40</v>
      </c>
      <c r="G227" s="6"/>
      <c r="H227" s="52">
        <f>ROUND(G227,2)*F227</f>
        <v>0</v>
      </c>
    </row>
    <row r="228" spans="1:8" s="138" customFormat="1" ht="39.75" customHeight="1">
      <c r="A228" s="131"/>
      <c r="B228" s="132"/>
      <c r="C228" s="143" t="s">
        <v>309</v>
      </c>
      <c r="D228" s="134"/>
      <c r="E228" s="144"/>
      <c r="F228" s="134"/>
      <c r="G228" s="136"/>
      <c r="H228" s="137"/>
    </row>
    <row r="229" spans="1:246" s="138" customFormat="1" ht="39.75" customHeight="1">
      <c r="A229" s="44" t="s">
        <v>106</v>
      </c>
      <c r="B229" s="45" t="s">
        <v>357</v>
      </c>
      <c r="C229" s="51" t="s">
        <v>157</v>
      </c>
      <c r="D229" s="47" t="s">
        <v>292</v>
      </c>
      <c r="E229" s="48"/>
      <c r="F229" s="54"/>
      <c r="G229" s="55"/>
      <c r="H229" s="52"/>
      <c r="I229" s="145"/>
      <c r="J229" s="146"/>
      <c r="K229" s="147"/>
      <c r="L229" s="148"/>
      <c r="M229" s="149"/>
      <c r="N229" s="149"/>
      <c r="O229" s="80"/>
      <c r="P229" s="150"/>
      <c r="Q229" s="145"/>
      <c r="R229" s="146"/>
      <c r="S229" s="147"/>
      <c r="T229" s="148"/>
      <c r="U229" s="149"/>
      <c r="V229" s="149"/>
      <c r="W229" s="80"/>
      <c r="X229" s="150"/>
      <c r="Y229" s="145"/>
      <c r="Z229" s="146"/>
      <c r="AA229" s="147"/>
      <c r="AB229" s="148"/>
      <c r="AC229" s="149"/>
      <c r="AD229" s="149"/>
      <c r="AE229" s="80"/>
      <c r="AF229" s="150"/>
      <c r="AG229" s="145"/>
      <c r="AH229" s="146"/>
      <c r="AI229" s="147"/>
      <c r="AJ229" s="148"/>
      <c r="AK229" s="149"/>
      <c r="AL229" s="149"/>
      <c r="AM229" s="80"/>
      <c r="AN229" s="150"/>
      <c r="AO229" s="145"/>
      <c r="AP229" s="146"/>
      <c r="AQ229" s="147"/>
      <c r="AR229" s="148"/>
      <c r="AS229" s="149"/>
      <c r="AT229" s="149"/>
      <c r="AU229" s="80"/>
      <c r="AV229" s="150"/>
      <c r="AW229" s="145"/>
      <c r="AX229" s="146"/>
      <c r="AY229" s="147"/>
      <c r="AZ229" s="148"/>
      <c r="BA229" s="149"/>
      <c r="BB229" s="149"/>
      <c r="BC229" s="80"/>
      <c r="BD229" s="150"/>
      <c r="BE229" s="145"/>
      <c r="BF229" s="146"/>
      <c r="BG229" s="147"/>
      <c r="BH229" s="148"/>
      <c r="BI229" s="149"/>
      <c r="BJ229" s="149"/>
      <c r="BK229" s="80"/>
      <c r="BL229" s="150"/>
      <c r="BM229" s="145"/>
      <c r="BN229" s="146"/>
      <c r="BO229" s="147"/>
      <c r="BP229" s="148"/>
      <c r="BQ229" s="149"/>
      <c r="BR229" s="149"/>
      <c r="BS229" s="80"/>
      <c r="BT229" s="150"/>
      <c r="BU229" s="145"/>
      <c r="BV229" s="146"/>
      <c r="BW229" s="147"/>
      <c r="BX229" s="148"/>
      <c r="BY229" s="149"/>
      <c r="BZ229" s="149"/>
      <c r="CA229" s="80"/>
      <c r="CB229" s="150"/>
      <c r="CC229" s="145"/>
      <c r="CD229" s="146"/>
      <c r="CE229" s="147"/>
      <c r="CF229" s="148"/>
      <c r="CG229" s="149"/>
      <c r="CH229" s="149"/>
      <c r="CI229" s="80"/>
      <c r="CJ229" s="150"/>
      <c r="CK229" s="145"/>
      <c r="CL229" s="146"/>
      <c r="CM229" s="147"/>
      <c r="CN229" s="148"/>
      <c r="CO229" s="149"/>
      <c r="CP229" s="149"/>
      <c r="CQ229" s="80"/>
      <c r="CR229" s="150"/>
      <c r="CS229" s="145"/>
      <c r="CT229" s="146"/>
      <c r="CU229" s="147"/>
      <c r="CV229" s="148"/>
      <c r="CW229" s="149"/>
      <c r="CX229" s="149"/>
      <c r="CY229" s="80"/>
      <c r="CZ229" s="150"/>
      <c r="DA229" s="145"/>
      <c r="DB229" s="146"/>
      <c r="DC229" s="147"/>
      <c r="DD229" s="148"/>
      <c r="DE229" s="149"/>
      <c r="DF229" s="149"/>
      <c r="DG229" s="80"/>
      <c r="DH229" s="150"/>
      <c r="DI229" s="145"/>
      <c r="DJ229" s="146"/>
      <c r="DK229" s="147"/>
      <c r="DL229" s="148"/>
      <c r="DM229" s="149"/>
      <c r="DN229" s="149"/>
      <c r="DO229" s="80"/>
      <c r="DP229" s="150"/>
      <c r="DQ229" s="145"/>
      <c r="DR229" s="146"/>
      <c r="DS229" s="147"/>
      <c r="DT229" s="148"/>
      <c r="DU229" s="149"/>
      <c r="DV229" s="149"/>
      <c r="DW229" s="80"/>
      <c r="DX229" s="150"/>
      <c r="DY229" s="145"/>
      <c r="DZ229" s="146"/>
      <c r="EA229" s="147"/>
      <c r="EB229" s="148"/>
      <c r="EC229" s="149"/>
      <c r="ED229" s="149"/>
      <c r="EE229" s="80"/>
      <c r="EF229" s="150"/>
      <c r="EG229" s="145"/>
      <c r="EH229" s="146"/>
      <c r="EI229" s="147"/>
      <c r="EJ229" s="148"/>
      <c r="EK229" s="149"/>
      <c r="EL229" s="149"/>
      <c r="EM229" s="80"/>
      <c r="EN229" s="150"/>
      <c r="EO229" s="145"/>
      <c r="EP229" s="146"/>
      <c r="EQ229" s="147"/>
      <c r="ER229" s="148"/>
      <c r="ES229" s="149"/>
      <c r="ET229" s="149"/>
      <c r="EU229" s="80"/>
      <c r="EV229" s="150"/>
      <c r="EW229" s="145"/>
      <c r="EX229" s="146"/>
      <c r="EY229" s="147"/>
      <c r="EZ229" s="148"/>
      <c r="FA229" s="149"/>
      <c r="FB229" s="149"/>
      <c r="FC229" s="80"/>
      <c r="FD229" s="150"/>
      <c r="FE229" s="145"/>
      <c r="FF229" s="146"/>
      <c r="FG229" s="147"/>
      <c r="FH229" s="148"/>
      <c r="FI229" s="149"/>
      <c r="FJ229" s="149"/>
      <c r="FK229" s="80"/>
      <c r="FL229" s="150"/>
      <c r="FM229" s="145"/>
      <c r="FN229" s="146"/>
      <c r="FO229" s="147"/>
      <c r="FP229" s="148"/>
      <c r="FQ229" s="149"/>
      <c r="FR229" s="149"/>
      <c r="FS229" s="80"/>
      <c r="FT229" s="150"/>
      <c r="FU229" s="145"/>
      <c r="FV229" s="146"/>
      <c r="FW229" s="147"/>
      <c r="FX229" s="148"/>
      <c r="FY229" s="149"/>
      <c r="FZ229" s="149"/>
      <c r="GA229" s="80"/>
      <c r="GB229" s="150"/>
      <c r="GC229" s="145"/>
      <c r="GD229" s="146"/>
      <c r="GE229" s="147"/>
      <c r="GF229" s="148"/>
      <c r="GG229" s="149"/>
      <c r="GH229" s="149"/>
      <c r="GI229" s="80"/>
      <c r="GJ229" s="150"/>
      <c r="GK229" s="145"/>
      <c r="GL229" s="146"/>
      <c r="GM229" s="147"/>
      <c r="GN229" s="148"/>
      <c r="GO229" s="149"/>
      <c r="GP229" s="149"/>
      <c r="GQ229" s="80"/>
      <c r="GR229" s="150"/>
      <c r="GS229" s="145"/>
      <c r="GT229" s="146"/>
      <c r="GU229" s="147"/>
      <c r="GV229" s="148"/>
      <c r="GW229" s="149"/>
      <c r="GX229" s="149"/>
      <c r="GY229" s="80"/>
      <c r="GZ229" s="150"/>
      <c r="HA229" s="145"/>
      <c r="HB229" s="146"/>
      <c r="HC229" s="147"/>
      <c r="HD229" s="148"/>
      <c r="HE229" s="149"/>
      <c r="HF229" s="149"/>
      <c r="HG229" s="80"/>
      <c r="HH229" s="150"/>
      <c r="HI229" s="145"/>
      <c r="HJ229" s="146"/>
      <c r="HK229" s="147"/>
      <c r="HL229" s="148"/>
      <c r="HM229" s="149"/>
      <c r="HN229" s="149"/>
      <c r="HO229" s="80"/>
      <c r="HP229" s="150"/>
      <c r="HQ229" s="145"/>
      <c r="HR229" s="146"/>
      <c r="HS229" s="147"/>
      <c r="HT229" s="148"/>
      <c r="HU229" s="149"/>
      <c r="HV229" s="149"/>
      <c r="HW229" s="80"/>
      <c r="HX229" s="150"/>
      <c r="HY229" s="145"/>
      <c r="HZ229" s="146"/>
      <c r="IA229" s="147"/>
      <c r="IB229" s="148"/>
      <c r="IC229" s="149"/>
      <c r="ID229" s="149"/>
      <c r="IE229" s="80"/>
      <c r="IF229" s="150"/>
      <c r="IG229" s="145"/>
      <c r="IH229" s="146"/>
      <c r="II229" s="147"/>
      <c r="IJ229" s="148"/>
      <c r="IK229" s="149"/>
      <c r="IL229" s="149"/>
    </row>
    <row r="230" spans="1:8" s="140" customFormat="1" ht="39.75" customHeight="1">
      <c r="A230" s="106" t="s">
        <v>145</v>
      </c>
      <c r="B230" s="64" t="s">
        <v>320</v>
      </c>
      <c r="C230" s="58" t="s">
        <v>155</v>
      </c>
      <c r="D230" s="65" t="s">
        <v>190</v>
      </c>
      <c r="E230" s="66"/>
      <c r="F230" s="107"/>
      <c r="G230" s="141"/>
      <c r="H230" s="52"/>
    </row>
    <row r="231" spans="1:8" s="140" customFormat="1" ht="39.75" customHeight="1">
      <c r="A231" s="106" t="s">
        <v>146</v>
      </c>
      <c r="B231" s="109" t="s">
        <v>273</v>
      </c>
      <c r="C231" s="58" t="s">
        <v>274</v>
      </c>
      <c r="D231" s="65"/>
      <c r="E231" s="66" t="s">
        <v>82</v>
      </c>
      <c r="F231" s="107">
        <v>10</v>
      </c>
      <c r="G231" s="6"/>
      <c r="H231" s="52">
        <f>ROUND(G231,2)*F231</f>
        <v>0</v>
      </c>
    </row>
    <row r="232" spans="1:8" s="140" customFormat="1" ht="39.75" customHeight="1">
      <c r="A232" s="106" t="s">
        <v>147</v>
      </c>
      <c r="B232" s="109" t="s">
        <v>275</v>
      </c>
      <c r="C232" s="58" t="s">
        <v>276</v>
      </c>
      <c r="D232" s="65"/>
      <c r="E232" s="66" t="s">
        <v>82</v>
      </c>
      <c r="F232" s="107">
        <v>20</v>
      </c>
      <c r="G232" s="6"/>
      <c r="H232" s="52">
        <f>ROUND(G232,2)*F232</f>
        <v>0</v>
      </c>
    </row>
    <row r="233" spans="1:8" s="142" customFormat="1" ht="39.75" customHeight="1">
      <c r="A233" s="106" t="s">
        <v>217</v>
      </c>
      <c r="B233" s="64" t="s">
        <v>358</v>
      </c>
      <c r="C233" s="58" t="s">
        <v>160</v>
      </c>
      <c r="D233" s="65" t="s">
        <v>279</v>
      </c>
      <c r="E233" s="66"/>
      <c r="F233" s="107"/>
      <c r="G233" s="141"/>
      <c r="H233" s="52"/>
    </row>
    <row r="234" spans="1:8" s="140" customFormat="1" ht="39.75" customHeight="1">
      <c r="A234" s="106" t="s">
        <v>218</v>
      </c>
      <c r="B234" s="64" t="s">
        <v>162</v>
      </c>
      <c r="C234" s="58" t="s">
        <v>311</v>
      </c>
      <c r="D234" s="65" t="s">
        <v>77</v>
      </c>
      <c r="E234" s="66" t="s">
        <v>86</v>
      </c>
      <c r="F234" s="107">
        <v>15</v>
      </c>
      <c r="G234" s="6"/>
      <c r="H234" s="52">
        <f>ROUND(G234,2)*F234</f>
        <v>0</v>
      </c>
    </row>
    <row r="235" spans="1:8" s="140" customFormat="1" ht="39.75" customHeight="1">
      <c r="A235" s="106" t="s">
        <v>175</v>
      </c>
      <c r="B235" s="64" t="s">
        <v>359</v>
      </c>
      <c r="C235" s="58" t="s">
        <v>161</v>
      </c>
      <c r="D235" s="65" t="s">
        <v>279</v>
      </c>
      <c r="E235" s="66"/>
      <c r="F235" s="107"/>
      <c r="G235" s="141"/>
      <c r="H235" s="52"/>
    </row>
    <row r="236" spans="1:8" s="151" customFormat="1" ht="39.75" customHeight="1">
      <c r="A236" s="106" t="s">
        <v>219</v>
      </c>
      <c r="B236" s="64" t="s">
        <v>162</v>
      </c>
      <c r="C236" s="58" t="s">
        <v>280</v>
      </c>
      <c r="D236" s="65" t="s">
        <v>171</v>
      </c>
      <c r="E236" s="66" t="s">
        <v>86</v>
      </c>
      <c r="F236" s="107">
        <v>15</v>
      </c>
      <c r="G236" s="6"/>
      <c r="H236" s="52">
        <f>ROUND(G236,2)*F236</f>
        <v>0</v>
      </c>
    </row>
    <row r="237" spans="1:8" s="138" customFormat="1" ht="39.75" customHeight="1">
      <c r="A237" s="131"/>
      <c r="B237" s="152"/>
      <c r="C237" s="143" t="s">
        <v>314</v>
      </c>
      <c r="D237" s="134"/>
      <c r="E237" s="135"/>
      <c r="F237" s="135"/>
      <c r="G237" s="136"/>
      <c r="H237" s="137"/>
    </row>
    <row r="238" spans="1:8" s="142" customFormat="1" ht="39.75" customHeight="1">
      <c r="A238" s="63" t="s">
        <v>7</v>
      </c>
      <c r="B238" s="64" t="s">
        <v>360</v>
      </c>
      <c r="C238" s="58" t="s">
        <v>300</v>
      </c>
      <c r="D238" s="65" t="s">
        <v>295</v>
      </c>
      <c r="E238" s="66" t="s">
        <v>82</v>
      </c>
      <c r="F238" s="67">
        <v>300</v>
      </c>
      <c r="G238" s="6"/>
      <c r="H238" s="52">
        <f>ROUND(G238,2)*F238</f>
        <v>0</v>
      </c>
    </row>
    <row r="239" spans="1:8" s="138" customFormat="1" ht="39.75" customHeight="1">
      <c r="A239" s="131"/>
      <c r="B239" s="152"/>
      <c r="C239" s="143" t="s">
        <v>102</v>
      </c>
      <c r="D239" s="134"/>
      <c r="E239" s="153"/>
      <c r="F239" s="135"/>
      <c r="G239" s="136"/>
      <c r="H239" s="137"/>
    </row>
    <row r="240" spans="1:8" s="140" customFormat="1" ht="39.75" customHeight="1">
      <c r="A240" s="63" t="s">
        <v>112</v>
      </c>
      <c r="B240" s="64" t="s">
        <v>361</v>
      </c>
      <c r="C240" s="58" t="s">
        <v>248</v>
      </c>
      <c r="D240" s="65" t="s">
        <v>2</v>
      </c>
      <c r="E240" s="66" t="s">
        <v>85</v>
      </c>
      <c r="F240" s="67">
        <v>1</v>
      </c>
      <c r="G240" s="6"/>
      <c r="H240" s="52">
        <f>ROUND(G240,2)*F240</f>
        <v>0</v>
      </c>
    </row>
    <row r="241" spans="1:8" s="142" customFormat="1" ht="39.75" customHeight="1">
      <c r="A241" s="63" t="s">
        <v>119</v>
      </c>
      <c r="B241" s="64" t="s">
        <v>362</v>
      </c>
      <c r="C241" s="58" t="s">
        <v>250</v>
      </c>
      <c r="D241" s="65" t="s">
        <v>2</v>
      </c>
      <c r="E241" s="66" t="s">
        <v>85</v>
      </c>
      <c r="F241" s="67">
        <v>1</v>
      </c>
      <c r="G241" s="6"/>
      <c r="H241" s="52">
        <f>ROUND(G241,2)*F241</f>
        <v>0</v>
      </c>
    </row>
    <row r="242" spans="1:8" s="142" customFormat="1" ht="39.75" customHeight="1">
      <c r="A242" s="63" t="s">
        <v>212</v>
      </c>
      <c r="B242" s="64" t="s">
        <v>363</v>
      </c>
      <c r="C242" s="58" t="s">
        <v>253</v>
      </c>
      <c r="D242" s="65" t="s">
        <v>2</v>
      </c>
      <c r="E242" s="66" t="s">
        <v>85</v>
      </c>
      <c r="F242" s="67">
        <v>1</v>
      </c>
      <c r="G242" s="6"/>
      <c r="H242" s="52">
        <f>ROUND(G242,2)*F242</f>
        <v>0</v>
      </c>
    </row>
    <row r="243" spans="1:8" s="138" customFormat="1" ht="39.75" customHeight="1">
      <c r="A243" s="131"/>
      <c r="B243" s="132"/>
      <c r="C243" s="143" t="s">
        <v>103</v>
      </c>
      <c r="D243" s="134"/>
      <c r="E243" s="144"/>
      <c r="F243" s="134"/>
      <c r="G243" s="136"/>
      <c r="H243" s="137"/>
    </row>
    <row r="244" spans="1:8" s="142" customFormat="1" ht="39.75" customHeight="1">
      <c r="A244" s="106" t="s">
        <v>124</v>
      </c>
      <c r="B244" s="64" t="s">
        <v>364</v>
      </c>
      <c r="C244" s="58" t="s">
        <v>67</v>
      </c>
      <c r="D244" s="65" t="s">
        <v>4</v>
      </c>
      <c r="E244" s="66"/>
      <c r="F244" s="107"/>
      <c r="G244" s="141"/>
      <c r="H244" s="52"/>
    </row>
    <row r="245" spans="1:8" s="140" customFormat="1" ht="39.75" customHeight="1">
      <c r="A245" s="106" t="s">
        <v>125</v>
      </c>
      <c r="B245" s="64" t="s">
        <v>162</v>
      </c>
      <c r="C245" s="58" t="s">
        <v>96</v>
      </c>
      <c r="D245" s="65"/>
      <c r="E245" s="66" t="s">
        <v>82</v>
      </c>
      <c r="F245" s="107">
        <v>100</v>
      </c>
      <c r="G245" s="6"/>
      <c r="H245" s="52">
        <f>ROUND(G245,2)*F245</f>
        <v>0</v>
      </c>
    </row>
    <row r="246" spans="1:8" s="140" customFormat="1" ht="39.75" customHeight="1">
      <c r="A246" s="106" t="s">
        <v>126</v>
      </c>
      <c r="B246" s="64" t="s">
        <v>163</v>
      </c>
      <c r="C246" s="58" t="s">
        <v>97</v>
      </c>
      <c r="D246" s="65"/>
      <c r="E246" s="66" t="s">
        <v>82</v>
      </c>
      <c r="F246" s="107">
        <v>500</v>
      </c>
      <c r="G246" s="6"/>
      <c r="H246" s="52">
        <f>ROUND(G246,2)*F246</f>
        <v>0</v>
      </c>
    </row>
    <row r="247" spans="1:8" s="140" customFormat="1" ht="39.75" customHeight="1">
      <c r="A247" s="106" t="s">
        <v>127</v>
      </c>
      <c r="B247" s="64" t="s">
        <v>365</v>
      </c>
      <c r="C247" s="58" t="s">
        <v>69</v>
      </c>
      <c r="D247" s="65" t="s">
        <v>5</v>
      </c>
      <c r="E247" s="66" t="s">
        <v>82</v>
      </c>
      <c r="F247" s="107">
        <v>300</v>
      </c>
      <c r="G247" s="6"/>
      <c r="H247" s="52">
        <f>ROUND(G247,2)*F247</f>
        <v>0</v>
      </c>
    </row>
    <row r="248" spans="1:8" s="130" customFormat="1" ht="39.75" customHeight="1" thickBot="1">
      <c r="A248" s="154"/>
      <c r="B248" s="155" t="str">
        <f>B219</f>
        <v>G</v>
      </c>
      <c r="C248" s="247" t="str">
        <f>C219</f>
        <v>DUNKIRK DRIVE SOUTH BOUND EXIT OF ST. VITAL BRIDGE TO KINGSTON ROW</v>
      </c>
      <c r="D248" s="248"/>
      <c r="E248" s="248"/>
      <c r="F248" s="249"/>
      <c r="G248" s="211" t="s">
        <v>315</v>
      </c>
      <c r="H248" s="212">
        <f>SUM(H220:H247)</f>
        <v>0</v>
      </c>
    </row>
    <row r="249" spans="1:8" s="43" customFormat="1" ht="39.75" customHeight="1" thickBot="1" thickTop="1">
      <c r="A249" s="156"/>
      <c r="B249" s="157" t="s">
        <v>262</v>
      </c>
      <c r="C249" s="256" t="s">
        <v>366</v>
      </c>
      <c r="D249" s="257"/>
      <c r="E249" s="257"/>
      <c r="F249" s="258"/>
      <c r="G249" s="158"/>
      <c r="H249" s="159"/>
    </row>
    <row r="250" spans="1:8" s="138" customFormat="1" ht="39.75" customHeight="1" thickTop="1">
      <c r="A250" s="160"/>
      <c r="B250" s="161"/>
      <c r="C250" s="162" t="s">
        <v>98</v>
      </c>
      <c r="D250" s="134"/>
      <c r="E250" s="135" t="s">
        <v>77</v>
      </c>
      <c r="F250" s="135" t="s">
        <v>77</v>
      </c>
      <c r="G250" s="136" t="s">
        <v>77</v>
      </c>
      <c r="H250" s="137"/>
    </row>
    <row r="251" spans="1:8" s="169" customFormat="1" ht="39.75" customHeight="1">
      <c r="A251" s="163" t="s">
        <v>128</v>
      </c>
      <c r="B251" s="164" t="s">
        <v>213</v>
      </c>
      <c r="C251" s="165" t="s">
        <v>20</v>
      </c>
      <c r="D251" s="166" t="s">
        <v>291</v>
      </c>
      <c r="E251" s="167" t="s">
        <v>82</v>
      </c>
      <c r="F251" s="168">
        <v>270</v>
      </c>
      <c r="G251" s="6"/>
      <c r="H251" s="52">
        <f>ROUND(G251,2)*F251</f>
        <v>0</v>
      </c>
    </row>
    <row r="252" spans="1:8" s="170" customFormat="1" ht="39.75" customHeight="1">
      <c r="A252" s="163" t="s">
        <v>131</v>
      </c>
      <c r="B252" s="164" t="s">
        <v>68</v>
      </c>
      <c r="C252" s="165" t="s">
        <v>152</v>
      </c>
      <c r="D252" s="166" t="s">
        <v>421</v>
      </c>
      <c r="E252" s="167" t="s">
        <v>83</v>
      </c>
      <c r="F252" s="168">
        <v>30</v>
      </c>
      <c r="G252" s="6"/>
      <c r="H252" s="52">
        <f>ROUND(G252,2)*F252</f>
        <v>0</v>
      </c>
    </row>
    <row r="253" spans="1:8" s="169" customFormat="1" ht="39.75" customHeight="1">
      <c r="A253" s="171" t="s">
        <v>132</v>
      </c>
      <c r="B253" s="164" t="s">
        <v>228</v>
      </c>
      <c r="C253" s="165" t="s">
        <v>36</v>
      </c>
      <c r="D253" s="166" t="s">
        <v>291</v>
      </c>
      <c r="E253" s="167" t="s">
        <v>82</v>
      </c>
      <c r="F253" s="168">
        <v>500</v>
      </c>
      <c r="G253" s="6"/>
      <c r="H253" s="52">
        <f>ROUND(G253,2)*F253</f>
        <v>0</v>
      </c>
    </row>
    <row r="254" spans="1:8" s="138" customFormat="1" ht="39.75" customHeight="1">
      <c r="A254" s="131"/>
      <c r="B254" s="132"/>
      <c r="C254" s="143" t="s">
        <v>309</v>
      </c>
      <c r="D254" s="134"/>
      <c r="E254" s="144"/>
      <c r="F254" s="134"/>
      <c r="G254" s="136"/>
      <c r="H254" s="137"/>
    </row>
    <row r="255" spans="1:8" s="169" customFormat="1" ht="39.75" customHeight="1">
      <c r="A255" s="172" t="s">
        <v>143</v>
      </c>
      <c r="B255" s="164" t="s">
        <v>229</v>
      </c>
      <c r="C255" s="165" t="s">
        <v>75</v>
      </c>
      <c r="D255" s="166" t="s">
        <v>272</v>
      </c>
      <c r="E255" s="167"/>
      <c r="F255" s="168"/>
      <c r="G255" s="173"/>
      <c r="H255" s="174"/>
    </row>
    <row r="256" spans="1:8" s="169" customFormat="1" ht="39.75" customHeight="1">
      <c r="A256" s="172" t="s">
        <v>144</v>
      </c>
      <c r="B256" s="175" t="s">
        <v>162</v>
      </c>
      <c r="C256" s="165" t="s">
        <v>90</v>
      </c>
      <c r="D256" s="166" t="s">
        <v>77</v>
      </c>
      <c r="E256" s="167" t="s">
        <v>85</v>
      </c>
      <c r="F256" s="168">
        <v>20</v>
      </c>
      <c r="G256" s="6"/>
      <c r="H256" s="52">
        <f>ROUND(G256,2)*F256</f>
        <v>0</v>
      </c>
    </row>
    <row r="257" spans="1:8" s="170" customFormat="1" ht="39.75" customHeight="1">
      <c r="A257" s="172" t="s">
        <v>106</v>
      </c>
      <c r="B257" s="164" t="s">
        <v>230</v>
      </c>
      <c r="C257" s="165" t="s">
        <v>157</v>
      </c>
      <c r="D257" s="166" t="s">
        <v>292</v>
      </c>
      <c r="E257" s="167"/>
      <c r="F257" s="168"/>
      <c r="G257" s="173"/>
      <c r="H257" s="174"/>
    </row>
    <row r="258" spans="1:8" s="169" customFormat="1" ht="39.75" customHeight="1">
      <c r="A258" s="172" t="s">
        <v>145</v>
      </c>
      <c r="B258" s="45" t="s">
        <v>162</v>
      </c>
      <c r="C258" s="58" t="s">
        <v>155</v>
      </c>
      <c r="D258" s="166" t="s">
        <v>190</v>
      </c>
      <c r="E258" s="167"/>
      <c r="F258" s="168"/>
      <c r="G258" s="173"/>
      <c r="H258" s="174"/>
    </row>
    <row r="259" spans="1:8" s="169" customFormat="1" ht="39.75" customHeight="1">
      <c r="A259" s="172" t="s">
        <v>146</v>
      </c>
      <c r="B259" s="175" t="s">
        <v>273</v>
      </c>
      <c r="C259" s="165" t="s">
        <v>274</v>
      </c>
      <c r="D259" s="166"/>
      <c r="E259" s="167" t="s">
        <v>82</v>
      </c>
      <c r="F259" s="168">
        <v>10</v>
      </c>
      <c r="G259" s="6"/>
      <c r="H259" s="52">
        <f>ROUND(G259,2)*F259</f>
        <v>0</v>
      </c>
    </row>
    <row r="260" spans="1:8" s="169" customFormat="1" ht="39.75" customHeight="1">
      <c r="A260" s="172" t="s">
        <v>147</v>
      </c>
      <c r="B260" s="175" t="s">
        <v>275</v>
      </c>
      <c r="C260" s="165" t="s">
        <v>276</v>
      </c>
      <c r="D260" s="166"/>
      <c r="E260" s="167" t="s">
        <v>82</v>
      </c>
      <c r="F260" s="168">
        <v>15</v>
      </c>
      <c r="G260" s="6"/>
      <c r="H260" s="52">
        <f>ROUND(G260,2)*F260</f>
        <v>0</v>
      </c>
    </row>
    <row r="261" spans="1:8" s="170" customFormat="1" ht="39.75" customHeight="1">
      <c r="A261" s="172" t="s">
        <v>217</v>
      </c>
      <c r="B261" s="164" t="s">
        <v>231</v>
      </c>
      <c r="C261" s="165" t="s">
        <v>160</v>
      </c>
      <c r="D261" s="166" t="s">
        <v>279</v>
      </c>
      <c r="E261" s="167"/>
      <c r="F261" s="168"/>
      <c r="G261" s="173"/>
      <c r="H261" s="174"/>
    </row>
    <row r="262" spans="1:8" s="169" customFormat="1" ht="39.75" customHeight="1">
      <c r="A262" s="172" t="s">
        <v>218</v>
      </c>
      <c r="B262" s="164" t="s">
        <v>162</v>
      </c>
      <c r="C262" s="165" t="s">
        <v>310</v>
      </c>
      <c r="D262" s="166" t="s">
        <v>77</v>
      </c>
      <c r="E262" s="167" t="s">
        <v>86</v>
      </c>
      <c r="F262" s="168">
        <v>12</v>
      </c>
      <c r="G262" s="6"/>
      <c r="H262" s="52">
        <f>ROUND(G262,2)*F262</f>
        <v>0</v>
      </c>
    </row>
    <row r="263" spans="1:8" s="169" customFormat="1" ht="39.75" customHeight="1">
      <c r="A263" s="172" t="s">
        <v>175</v>
      </c>
      <c r="B263" s="164" t="s">
        <v>232</v>
      </c>
      <c r="C263" s="165" t="s">
        <v>161</v>
      </c>
      <c r="D263" s="166" t="s">
        <v>279</v>
      </c>
      <c r="E263" s="167"/>
      <c r="F263" s="168"/>
      <c r="G263" s="173"/>
      <c r="H263" s="174"/>
    </row>
    <row r="264" spans="1:8" s="169" customFormat="1" ht="39.75" customHeight="1">
      <c r="A264" s="172" t="s">
        <v>178</v>
      </c>
      <c r="B264" s="164" t="s">
        <v>162</v>
      </c>
      <c r="C264" s="165" t="s">
        <v>289</v>
      </c>
      <c r="D264" s="166" t="s">
        <v>171</v>
      </c>
      <c r="E264" s="167" t="s">
        <v>86</v>
      </c>
      <c r="F264" s="168">
        <v>12</v>
      </c>
      <c r="G264" s="6"/>
      <c r="H264" s="52">
        <f>ROUND(G264,2)*F264</f>
        <v>0</v>
      </c>
    </row>
    <row r="265" spans="1:8" s="169" customFormat="1" ht="39.75" customHeight="1">
      <c r="A265" s="172" t="s">
        <v>208</v>
      </c>
      <c r="B265" s="164" t="s">
        <v>238</v>
      </c>
      <c r="C265" s="165" t="s">
        <v>73</v>
      </c>
      <c r="D265" s="166" t="s">
        <v>279</v>
      </c>
      <c r="E265" s="167"/>
      <c r="F265" s="168"/>
      <c r="G265" s="173"/>
      <c r="H265" s="174"/>
    </row>
    <row r="266" spans="1:8" s="169" customFormat="1" ht="39.75" customHeight="1">
      <c r="A266" s="172" t="s">
        <v>209</v>
      </c>
      <c r="B266" s="164" t="s">
        <v>162</v>
      </c>
      <c r="C266" s="165" t="s">
        <v>311</v>
      </c>
      <c r="D266" s="166" t="s">
        <v>281</v>
      </c>
      <c r="E266" s="167"/>
      <c r="F266" s="168"/>
      <c r="G266" s="176"/>
      <c r="H266" s="174"/>
    </row>
    <row r="267" spans="1:8" s="169" customFormat="1" ht="39.75" customHeight="1">
      <c r="A267" s="172" t="s">
        <v>210</v>
      </c>
      <c r="B267" s="175" t="s">
        <v>273</v>
      </c>
      <c r="C267" s="165" t="s">
        <v>282</v>
      </c>
      <c r="D267" s="166"/>
      <c r="E267" s="167" t="s">
        <v>86</v>
      </c>
      <c r="F267" s="168">
        <v>10</v>
      </c>
      <c r="G267" s="6"/>
      <c r="H267" s="52">
        <f>ROUND(G267,2)*F267</f>
        <v>0</v>
      </c>
    </row>
    <row r="268" spans="1:8" s="169" customFormat="1" ht="39.75" customHeight="1">
      <c r="A268" s="172" t="s">
        <v>211</v>
      </c>
      <c r="B268" s="175" t="s">
        <v>275</v>
      </c>
      <c r="C268" s="165" t="s">
        <v>283</v>
      </c>
      <c r="D268" s="166"/>
      <c r="E268" s="167" t="s">
        <v>86</v>
      </c>
      <c r="F268" s="168">
        <v>20</v>
      </c>
      <c r="G268" s="6"/>
      <c r="H268" s="52">
        <f>ROUND(G268,2)*F268</f>
        <v>0</v>
      </c>
    </row>
    <row r="269" spans="1:8" s="140" customFormat="1" ht="39.75" customHeight="1">
      <c r="A269" s="106" t="s">
        <v>219</v>
      </c>
      <c r="B269" s="64" t="s">
        <v>163</v>
      </c>
      <c r="C269" s="58" t="s">
        <v>289</v>
      </c>
      <c r="D269" s="65" t="s">
        <v>284</v>
      </c>
      <c r="E269" s="66" t="s">
        <v>86</v>
      </c>
      <c r="F269" s="107">
        <v>10</v>
      </c>
      <c r="G269" s="6"/>
      <c r="H269" s="52">
        <f>ROUND(G269,2)*F269</f>
        <v>0</v>
      </c>
    </row>
    <row r="270" spans="1:8" s="138" customFormat="1" ht="39.75" customHeight="1">
      <c r="A270" s="131"/>
      <c r="B270" s="152"/>
      <c r="C270" s="143" t="s">
        <v>314</v>
      </c>
      <c r="D270" s="134"/>
      <c r="E270" s="135"/>
      <c r="F270" s="135"/>
      <c r="G270" s="136"/>
      <c r="H270" s="137"/>
    </row>
    <row r="271" spans="1:8" s="170" customFormat="1" ht="39.75" customHeight="1">
      <c r="A271" s="171" t="s">
        <v>7</v>
      </c>
      <c r="B271" s="164" t="s">
        <v>239</v>
      </c>
      <c r="C271" s="165" t="s">
        <v>300</v>
      </c>
      <c r="D271" s="166" t="s">
        <v>295</v>
      </c>
      <c r="E271" s="167" t="s">
        <v>82</v>
      </c>
      <c r="F271" s="177">
        <v>300</v>
      </c>
      <c r="G271" s="6"/>
      <c r="H271" s="52">
        <f>ROUND(G271,2)*F271</f>
        <v>0</v>
      </c>
    </row>
    <row r="272" spans="1:8" s="138" customFormat="1" ht="39.75" customHeight="1">
      <c r="A272" s="131"/>
      <c r="B272" s="152"/>
      <c r="C272" s="143" t="s">
        <v>102</v>
      </c>
      <c r="D272" s="134"/>
      <c r="E272" s="153"/>
      <c r="F272" s="135"/>
      <c r="G272" s="136"/>
      <c r="H272" s="137"/>
    </row>
    <row r="273" spans="1:8" s="170" customFormat="1" ht="39.75" customHeight="1">
      <c r="A273" s="171" t="s">
        <v>119</v>
      </c>
      <c r="B273" s="164" t="s">
        <v>240</v>
      </c>
      <c r="C273" s="165" t="s">
        <v>250</v>
      </c>
      <c r="D273" s="166" t="s">
        <v>2</v>
      </c>
      <c r="E273" s="167" t="s">
        <v>85</v>
      </c>
      <c r="F273" s="177">
        <v>1</v>
      </c>
      <c r="G273" s="6"/>
      <c r="H273" s="52">
        <f>ROUND(G273,2)*F273</f>
        <v>0</v>
      </c>
    </row>
    <row r="274" spans="1:8" s="170" customFormat="1" ht="39.75" customHeight="1">
      <c r="A274" s="171" t="s">
        <v>212</v>
      </c>
      <c r="B274" s="164" t="s">
        <v>241</v>
      </c>
      <c r="C274" s="165" t="s">
        <v>253</v>
      </c>
      <c r="D274" s="166" t="s">
        <v>2</v>
      </c>
      <c r="E274" s="167" t="s">
        <v>85</v>
      </c>
      <c r="F274" s="177">
        <v>1</v>
      </c>
      <c r="G274" s="6"/>
      <c r="H274" s="52">
        <f>ROUND(G274,2)*F274</f>
        <v>0</v>
      </c>
    </row>
    <row r="275" spans="1:8" s="169" customFormat="1" ht="39.75" customHeight="1">
      <c r="A275" s="171" t="s">
        <v>120</v>
      </c>
      <c r="B275" s="164" t="s">
        <v>242</v>
      </c>
      <c r="C275" s="165" t="s">
        <v>251</v>
      </c>
      <c r="D275" s="166" t="s">
        <v>2</v>
      </c>
      <c r="E275" s="167" t="s">
        <v>85</v>
      </c>
      <c r="F275" s="177">
        <v>1</v>
      </c>
      <c r="G275" s="6"/>
      <c r="H275" s="52">
        <f>ROUND(G275,2)*F275</f>
        <v>0</v>
      </c>
    </row>
    <row r="276" spans="1:8" s="169" customFormat="1" ht="39.75" customHeight="1">
      <c r="A276" s="171" t="s">
        <v>123</v>
      </c>
      <c r="B276" s="164" t="s">
        <v>243</v>
      </c>
      <c r="C276" s="165" t="s">
        <v>254</v>
      </c>
      <c r="D276" s="166" t="s">
        <v>2</v>
      </c>
      <c r="E276" s="167" t="s">
        <v>85</v>
      </c>
      <c r="F276" s="177">
        <v>1</v>
      </c>
      <c r="G276" s="6"/>
      <c r="H276" s="52">
        <f>ROUND(G276,2)*F276</f>
        <v>0</v>
      </c>
    </row>
    <row r="277" spans="1:8" s="138" customFormat="1" ht="39.75" customHeight="1">
      <c r="A277" s="131"/>
      <c r="B277" s="132"/>
      <c r="C277" s="143" t="s">
        <v>103</v>
      </c>
      <c r="D277" s="134"/>
      <c r="E277" s="144"/>
      <c r="F277" s="134"/>
      <c r="G277" s="136"/>
      <c r="H277" s="137"/>
    </row>
    <row r="278" spans="1:8" s="170" customFormat="1" ht="39.75" customHeight="1">
      <c r="A278" s="172" t="s">
        <v>124</v>
      </c>
      <c r="B278" s="164" t="s">
        <v>244</v>
      </c>
      <c r="C278" s="165" t="s">
        <v>67</v>
      </c>
      <c r="D278" s="166" t="s">
        <v>4</v>
      </c>
      <c r="E278" s="167"/>
      <c r="F278" s="168"/>
      <c r="G278" s="173"/>
      <c r="H278" s="174"/>
    </row>
    <row r="279" spans="1:8" s="140" customFormat="1" ht="39.75" customHeight="1">
      <c r="A279" s="106" t="s">
        <v>125</v>
      </c>
      <c r="B279" s="64" t="s">
        <v>162</v>
      </c>
      <c r="C279" s="58" t="s">
        <v>96</v>
      </c>
      <c r="D279" s="65"/>
      <c r="E279" s="66" t="s">
        <v>82</v>
      </c>
      <c r="F279" s="107">
        <v>50</v>
      </c>
      <c r="G279" s="6"/>
      <c r="H279" s="52">
        <f>ROUND(G279,2)*F279</f>
        <v>0</v>
      </c>
    </row>
    <row r="280" spans="1:8" s="169" customFormat="1" ht="39.75" customHeight="1">
      <c r="A280" s="172" t="s">
        <v>126</v>
      </c>
      <c r="B280" s="164" t="s">
        <v>163</v>
      </c>
      <c r="C280" s="165" t="s">
        <v>97</v>
      </c>
      <c r="D280" s="166"/>
      <c r="E280" s="167" t="s">
        <v>82</v>
      </c>
      <c r="F280" s="168">
        <v>250</v>
      </c>
      <c r="G280" s="6"/>
      <c r="H280" s="52">
        <f>ROUND(G280,2)*F280</f>
        <v>0</v>
      </c>
    </row>
    <row r="281" spans="1:8" s="169" customFormat="1" ht="39.75" customHeight="1">
      <c r="A281" s="172" t="s">
        <v>127</v>
      </c>
      <c r="B281" s="164" t="s">
        <v>245</v>
      </c>
      <c r="C281" s="165" t="s">
        <v>69</v>
      </c>
      <c r="D281" s="166" t="s">
        <v>5</v>
      </c>
      <c r="E281" s="167" t="s">
        <v>82</v>
      </c>
      <c r="F281" s="168">
        <v>50</v>
      </c>
      <c r="G281" s="6"/>
      <c r="H281" s="52">
        <f>ROUND(G281,2)*F281</f>
        <v>0</v>
      </c>
    </row>
    <row r="282" spans="1:8" s="130" customFormat="1" ht="39.75" customHeight="1" thickBot="1">
      <c r="A282" s="154"/>
      <c r="B282" s="155" t="str">
        <f>B249</f>
        <v>H</v>
      </c>
      <c r="C282" s="247" t="str">
        <f>C249</f>
        <v>LEVIS STREET EAST BOUND FROM POPLAR AVENUE TO WATT STREET</v>
      </c>
      <c r="D282" s="248"/>
      <c r="E282" s="248"/>
      <c r="F282" s="249"/>
      <c r="G282" s="212" t="s">
        <v>315</v>
      </c>
      <c r="H282" s="212">
        <f>SUM(H250:H281)</f>
        <v>0</v>
      </c>
    </row>
    <row r="283" spans="1:8" s="43" customFormat="1" ht="39.75" customHeight="1" thickBot="1" thickTop="1">
      <c r="A283" s="178"/>
      <c r="B283" s="179" t="s">
        <v>367</v>
      </c>
      <c r="C283" s="264" t="s">
        <v>368</v>
      </c>
      <c r="D283" s="265"/>
      <c r="E283" s="265"/>
      <c r="F283" s="266"/>
      <c r="G283" s="180"/>
      <c r="H283" s="181"/>
    </row>
    <row r="284" spans="1:8" s="138" customFormat="1" ht="39.75" customHeight="1" thickTop="1">
      <c r="A284" s="131"/>
      <c r="B284" s="132"/>
      <c r="C284" s="143" t="s">
        <v>309</v>
      </c>
      <c r="D284" s="134"/>
      <c r="E284" s="144"/>
      <c r="F284" s="134"/>
      <c r="G284" s="136"/>
      <c r="H284" s="137"/>
    </row>
    <row r="285" spans="1:8" s="108" customFormat="1" ht="43.5" customHeight="1">
      <c r="A285" s="106" t="s">
        <v>139</v>
      </c>
      <c r="B285" s="45" t="s">
        <v>369</v>
      </c>
      <c r="C285" s="58" t="s">
        <v>216</v>
      </c>
      <c r="D285" s="65" t="s">
        <v>271</v>
      </c>
      <c r="E285" s="66"/>
      <c r="F285" s="107"/>
      <c r="G285" s="111"/>
      <c r="H285" s="52"/>
    </row>
    <row r="286" spans="1:8" s="108" customFormat="1" ht="43.5" customHeight="1">
      <c r="A286" s="106" t="s">
        <v>174</v>
      </c>
      <c r="B286" s="64" t="s">
        <v>162</v>
      </c>
      <c r="C286" s="58" t="s">
        <v>93</v>
      </c>
      <c r="D286" s="65" t="s">
        <v>77</v>
      </c>
      <c r="E286" s="66" t="s">
        <v>82</v>
      </c>
      <c r="F286" s="107">
        <v>15</v>
      </c>
      <c r="G286" s="6"/>
      <c r="H286" s="52">
        <f>ROUND(G286,2)*F286</f>
        <v>0</v>
      </c>
    </row>
    <row r="287" spans="1:8" s="108" customFormat="1" ht="30" customHeight="1">
      <c r="A287" s="106" t="s">
        <v>141</v>
      </c>
      <c r="B287" s="45" t="s">
        <v>370</v>
      </c>
      <c r="C287" s="58" t="s">
        <v>74</v>
      </c>
      <c r="D287" s="65" t="s">
        <v>272</v>
      </c>
      <c r="E287" s="66"/>
      <c r="F287" s="107"/>
      <c r="G287" s="111"/>
      <c r="H287" s="52"/>
    </row>
    <row r="288" spans="1:8" s="108" customFormat="1" ht="30" customHeight="1">
      <c r="A288" s="106" t="s">
        <v>142</v>
      </c>
      <c r="B288" s="64" t="s">
        <v>162</v>
      </c>
      <c r="C288" s="58" t="s">
        <v>91</v>
      </c>
      <c r="D288" s="65" t="s">
        <v>77</v>
      </c>
      <c r="E288" s="66" t="s">
        <v>85</v>
      </c>
      <c r="F288" s="107">
        <v>35</v>
      </c>
      <c r="G288" s="6"/>
      <c r="H288" s="52">
        <f>ROUND(G288,2)*F288</f>
        <v>0</v>
      </c>
    </row>
    <row r="289" spans="1:8" s="169" customFormat="1" ht="39.75" customHeight="1">
      <c r="A289" s="172" t="s">
        <v>143</v>
      </c>
      <c r="B289" s="164" t="s">
        <v>371</v>
      </c>
      <c r="C289" s="165" t="s">
        <v>75</v>
      </c>
      <c r="D289" s="166" t="s">
        <v>272</v>
      </c>
      <c r="E289" s="167"/>
      <c r="F289" s="168"/>
      <c r="G289" s="173"/>
      <c r="H289" s="174"/>
    </row>
    <row r="290" spans="1:8" s="169" customFormat="1" ht="39.75" customHeight="1">
      <c r="A290" s="172" t="s">
        <v>144</v>
      </c>
      <c r="B290" s="164" t="s">
        <v>162</v>
      </c>
      <c r="C290" s="165" t="s">
        <v>90</v>
      </c>
      <c r="D290" s="166" t="s">
        <v>77</v>
      </c>
      <c r="E290" s="167" t="s">
        <v>85</v>
      </c>
      <c r="F290" s="168">
        <v>35</v>
      </c>
      <c r="G290" s="6"/>
      <c r="H290" s="52">
        <f>ROUND(G290,2)*F290</f>
        <v>0</v>
      </c>
    </row>
    <row r="291" spans="1:8" s="170" customFormat="1" ht="39.75" customHeight="1">
      <c r="A291" s="172" t="s">
        <v>217</v>
      </c>
      <c r="B291" s="164" t="s">
        <v>372</v>
      </c>
      <c r="C291" s="165" t="s">
        <v>160</v>
      </c>
      <c r="D291" s="166" t="s">
        <v>279</v>
      </c>
      <c r="E291" s="167"/>
      <c r="F291" s="168"/>
      <c r="G291" s="173"/>
      <c r="H291" s="174"/>
    </row>
    <row r="292" spans="1:8" s="169" customFormat="1" ht="39.75" customHeight="1">
      <c r="A292" s="172" t="s">
        <v>218</v>
      </c>
      <c r="B292" s="164" t="s">
        <v>162</v>
      </c>
      <c r="C292" s="165" t="s">
        <v>310</v>
      </c>
      <c r="D292" s="166" t="s">
        <v>77</v>
      </c>
      <c r="E292" s="167" t="s">
        <v>86</v>
      </c>
      <c r="F292" s="168">
        <v>55</v>
      </c>
      <c r="G292" s="6"/>
      <c r="H292" s="52">
        <f>ROUND(G292,2)*F292</f>
        <v>0</v>
      </c>
    </row>
    <row r="293" spans="1:8" s="169" customFormat="1" ht="39.75" customHeight="1">
      <c r="A293" s="172" t="s">
        <v>175</v>
      </c>
      <c r="B293" s="164" t="s">
        <v>373</v>
      </c>
      <c r="C293" s="165" t="s">
        <v>161</v>
      </c>
      <c r="D293" s="166" t="s">
        <v>279</v>
      </c>
      <c r="E293" s="167"/>
      <c r="F293" s="168"/>
      <c r="G293" s="173"/>
      <c r="H293" s="174"/>
    </row>
    <row r="294" spans="1:8" s="169" customFormat="1" ht="39.75" customHeight="1">
      <c r="A294" s="172" t="s">
        <v>178</v>
      </c>
      <c r="B294" s="164" t="s">
        <v>162</v>
      </c>
      <c r="C294" s="165" t="s">
        <v>289</v>
      </c>
      <c r="D294" s="166" t="s">
        <v>171</v>
      </c>
      <c r="E294" s="167" t="s">
        <v>86</v>
      </c>
      <c r="F294" s="168">
        <v>7</v>
      </c>
      <c r="G294" s="6"/>
      <c r="H294" s="52">
        <f>ROUND(G294,2)*F294</f>
        <v>0</v>
      </c>
    </row>
    <row r="295" spans="1:8" s="108" customFormat="1" ht="43.5" customHeight="1">
      <c r="A295" s="106" t="s">
        <v>220</v>
      </c>
      <c r="B295" s="45" t="s">
        <v>374</v>
      </c>
      <c r="C295" s="58" t="s">
        <v>166</v>
      </c>
      <c r="D295" s="65" t="s">
        <v>294</v>
      </c>
      <c r="E295" s="182"/>
      <c r="F295" s="107"/>
      <c r="G295" s="111"/>
      <c r="H295" s="52"/>
    </row>
    <row r="296" spans="1:8" s="108" customFormat="1" ht="30" customHeight="1">
      <c r="A296" s="106" t="s">
        <v>223</v>
      </c>
      <c r="B296" s="64" t="s">
        <v>162</v>
      </c>
      <c r="C296" s="58" t="s">
        <v>168</v>
      </c>
      <c r="D296" s="65"/>
      <c r="E296" s="66"/>
      <c r="F296" s="107"/>
      <c r="G296" s="111"/>
      <c r="H296" s="52"/>
    </row>
    <row r="297" spans="1:8" s="108" customFormat="1" ht="30" customHeight="1">
      <c r="A297" s="106" t="s">
        <v>224</v>
      </c>
      <c r="B297" s="109" t="s">
        <v>273</v>
      </c>
      <c r="C297" s="51" t="s">
        <v>285</v>
      </c>
      <c r="D297" s="65"/>
      <c r="E297" s="66" t="s">
        <v>84</v>
      </c>
      <c r="F297" s="107">
        <v>45</v>
      </c>
      <c r="G297" s="6"/>
      <c r="H297" s="52">
        <f>ROUND(G297,2)*F297</f>
        <v>0</v>
      </c>
    </row>
    <row r="298" spans="1:8" s="183" customFormat="1" ht="30" customHeight="1">
      <c r="A298" s="106" t="s">
        <v>226</v>
      </c>
      <c r="B298" s="45" t="s">
        <v>375</v>
      </c>
      <c r="C298" s="58" t="s">
        <v>23</v>
      </c>
      <c r="D298" s="65" t="s">
        <v>0</v>
      </c>
      <c r="E298" s="66"/>
      <c r="F298" s="107"/>
      <c r="G298" s="111"/>
      <c r="H298" s="52"/>
    </row>
    <row r="299" spans="1:8" s="114" customFormat="1" ht="30" customHeight="1">
      <c r="A299" s="106" t="s">
        <v>227</v>
      </c>
      <c r="B299" s="64" t="s">
        <v>162</v>
      </c>
      <c r="C299" s="58" t="s">
        <v>21</v>
      </c>
      <c r="D299" s="65" t="s">
        <v>77</v>
      </c>
      <c r="E299" s="66" t="s">
        <v>82</v>
      </c>
      <c r="F299" s="107">
        <v>80</v>
      </c>
      <c r="G299" s="6"/>
      <c r="H299" s="52">
        <f>ROUND(G299,2)*F299</f>
        <v>0</v>
      </c>
    </row>
    <row r="300" spans="1:8" s="138" customFormat="1" ht="39.75" customHeight="1">
      <c r="A300" s="131"/>
      <c r="B300" s="152"/>
      <c r="C300" s="143" t="s">
        <v>314</v>
      </c>
      <c r="D300" s="134"/>
      <c r="E300" s="135"/>
      <c r="F300" s="135"/>
      <c r="G300" s="136"/>
      <c r="H300" s="137"/>
    </row>
    <row r="301" spans="1:8" s="113" customFormat="1" ht="43.5" customHeight="1">
      <c r="A301" s="63" t="s">
        <v>187</v>
      </c>
      <c r="B301" s="45" t="s">
        <v>376</v>
      </c>
      <c r="C301" s="58" t="s">
        <v>170</v>
      </c>
      <c r="D301" s="65" t="s">
        <v>293</v>
      </c>
      <c r="E301" s="66"/>
      <c r="F301" s="67"/>
      <c r="G301" s="111"/>
      <c r="H301" s="112"/>
    </row>
    <row r="302" spans="1:8" s="108" customFormat="1" ht="43.5" customHeight="1">
      <c r="A302" s="63" t="s">
        <v>236</v>
      </c>
      <c r="B302" s="64" t="s">
        <v>162</v>
      </c>
      <c r="C302" s="58" t="s">
        <v>377</v>
      </c>
      <c r="D302" s="65" t="s">
        <v>191</v>
      </c>
      <c r="E302" s="66" t="s">
        <v>86</v>
      </c>
      <c r="F302" s="107">
        <v>75</v>
      </c>
      <c r="G302" s="6"/>
      <c r="H302" s="112">
        <f>ROUND(G302,2)*F302</f>
        <v>0</v>
      </c>
    </row>
    <row r="303" spans="1:8" s="108" customFormat="1" ht="43.5" customHeight="1">
      <c r="A303" s="63" t="s">
        <v>188</v>
      </c>
      <c r="B303" s="64" t="s">
        <v>163</v>
      </c>
      <c r="C303" s="58" t="s">
        <v>290</v>
      </c>
      <c r="D303" s="65" t="s">
        <v>286</v>
      </c>
      <c r="E303" s="66" t="s">
        <v>86</v>
      </c>
      <c r="F303" s="107">
        <v>7</v>
      </c>
      <c r="G303" s="6"/>
      <c r="H303" s="112">
        <f>ROUND(G303,2)*F303</f>
        <v>0</v>
      </c>
    </row>
    <row r="304" spans="1:8" s="170" customFormat="1" ht="39.75" customHeight="1">
      <c r="A304" s="171" t="s">
        <v>7</v>
      </c>
      <c r="B304" s="164" t="s">
        <v>378</v>
      </c>
      <c r="C304" s="165" t="s">
        <v>300</v>
      </c>
      <c r="D304" s="166" t="s">
        <v>295</v>
      </c>
      <c r="E304" s="167" t="s">
        <v>82</v>
      </c>
      <c r="F304" s="177">
        <v>155</v>
      </c>
      <c r="G304" s="6"/>
      <c r="H304" s="52">
        <f>ROUND(G304,2)*F304</f>
        <v>0</v>
      </c>
    </row>
    <row r="305" spans="1:8" s="113" customFormat="1" ht="36" customHeight="1">
      <c r="A305" s="184"/>
      <c r="B305" s="185"/>
      <c r="C305" s="186" t="s">
        <v>101</v>
      </c>
      <c r="D305" s="187"/>
      <c r="E305" s="187"/>
      <c r="F305" s="187"/>
      <c r="G305" s="111"/>
      <c r="H305" s="188"/>
    </row>
    <row r="306" spans="1:8" s="116" customFormat="1" ht="39.75" customHeight="1">
      <c r="A306" s="63" t="s">
        <v>17</v>
      </c>
      <c r="B306" s="45" t="s">
        <v>379</v>
      </c>
      <c r="C306" s="115" t="s">
        <v>197</v>
      </c>
      <c r="D306" s="65" t="s">
        <v>287</v>
      </c>
      <c r="E306" s="66"/>
      <c r="F306" s="67"/>
      <c r="G306" s="111"/>
      <c r="H306" s="112"/>
    </row>
    <row r="307" spans="1:8" s="116" customFormat="1" ht="30" customHeight="1">
      <c r="A307" s="63" t="s">
        <v>18</v>
      </c>
      <c r="B307" s="109" t="s">
        <v>162</v>
      </c>
      <c r="C307" s="115" t="s">
        <v>418</v>
      </c>
      <c r="D307" s="65"/>
      <c r="E307" s="66" t="s">
        <v>85</v>
      </c>
      <c r="F307" s="67">
        <v>1</v>
      </c>
      <c r="G307" s="6"/>
      <c r="H307" s="112">
        <f>ROUND(G307,2)*F307</f>
        <v>0</v>
      </c>
    </row>
    <row r="308" spans="1:8" s="108" customFormat="1" ht="39.75" customHeight="1">
      <c r="A308" s="63" t="s">
        <v>198</v>
      </c>
      <c r="B308" s="45" t="s">
        <v>380</v>
      </c>
      <c r="C308" s="58" t="s">
        <v>1</v>
      </c>
      <c r="D308" s="65" t="s">
        <v>287</v>
      </c>
      <c r="E308" s="66" t="s">
        <v>85</v>
      </c>
      <c r="F308" s="67">
        <v>1</v>
      </c>
      <c r="G308" s="6"/>
      <c r="H308" s="112">
        <f>ROUND(G308,2)*F308</f>
        <v>0</v>
      </c>
    </row>
    <row r="309" spans="1:8" s="138" customFormat="1" ht="39.75" customHeight="1">
      <c r="A309" s="131"/>
      <c r="B309" s="152"/>
      <c r="C309" s="143" t="s">
        <v>102</v>
      </c>
      <c r="D309" s="134"/>
      <c r="E309" s="153"/>
      <c r="F309" s="135"/>
      <c r="G309" s="136"/>
      <c r="H309" s="137"/>
    </row>
    <row r="310" spans="1:8" s="108" customFormat="1" ht="43.5" customHeight="1">
      <c r="A310" s="63" t="s">
        <v>112</v>
      </c>
      <c r="B310" s="45" t="s">
        <v>381</v>
      </c>
      <c r="C310" s="58" t="s">
        <v>248</v>
      </c>
      <c r="D310" s="65" t="s">
        <v>2</v>
      </c>
      <c r="E310" s="66" t="s">
        <v>85</v>
      </c>
      <c r="F310" s="67">
        <v>1</v>
      </c>
      <c r="G310" s="6"/>
      <c r="H310" s="112">
        <f>ROUND(G310,2)*F310</f>
        <v>0</v>
      </c>
    </row>
    <row r="311" spans="1:8" s="183" customFormat="1" ht="30" customHeight="1">
      <c r="A311" s="63" t="s">
        <v>121</v>
      </c>
      <c r="B311" s="45" t="s">
        <v>382</v>
      </c>
      <c r="C311" s="58" t="s">
        <v>255</v>
      </c>
      <c r="D311" s="65" t="s">
        <v>3</v>
      </c>
      <c r="E311" s="66" t="s">
        <v>85</v>
      </c>
      <c r="F311" s="67">
        <v>1</v>
      </c>
      <c r="G311" s="6"/>
      <c r="H311" s="112">
        <f>ROUND(G311,2)*F311</f>
        <v>0</v>
      </c>
    </row>
    <row r="312" spans="1:8" s="108" customFormat="1" ht="30" customHeight="1">
      <c r="A312" s="63" t="s">
        <v>19</v>
      </c>
      <c r="B312" s="45" t="s">
        <v>383</v>
      </c>
      <c r="C312" s="58" t="s">
        <v>263</v>
      </c>
      <c r="D312" s="65" t="s">
        <v>3</v>
      </c>
      <c r="E312" s="66" t="s">
        <v>85</v>
      </c>
      <c r="F312" s="67">
        <v>1</v>
      </c>
      <c r="G312" s="6"/>
      <c r="H312" s="112">
        <f>ROUND(G312,2)*F312</f>
        <v>0</v>
      </c>
    </row>
    <row r="313" spans="1:8" s="183" customFormat="1" ht="43.5" customHeight="1">
      <c r="A313" s="63" t="s">
        <v>122</v>
      </c>
      <c r="B313" s="45" t="s">
        <v>384</v>
      </c>
      <c r="C313" s="115" t="s">
        <v>249</v>
      </c>
      <c r="D313" s="65" t="s">
        <v>2</v>
      </c>
      <c r="E313" s="66" t="s">
        <v>85</v>
      </c>
      <c r="F313" s="67">
        <v>1</v>
      </c>
      <c r="G313" s="6"/>
      <c r="H313" s="112">
        <f>ROUND(G313,2)*F313</f>
        <v>0</v>
      </c>
    </row>
    <row r="314" spans="1:8" s="130" customFormat="1" ht="39.75" customHeight="1" thickBot="1">
      <c r="A314" s="154"/>
      <c r="B314" s="155" t="str">
        <f>B283</f>
        <v>I</v>
      </c>
      <c r="C314" s="247" t="str">
        <f>C283</f>
        <v>CARLTON STREET WEST SIDE FROM ST. MARY AVENUE TO YORK AVENUE</v>
      </c>
      <c r="D314" s="248"/>
      <c r="E314" s="248"/>
      <c r="F314" s="249"/>
      <c r="G314" s="212" t="s">
        <v>315</v>
      </c>
      <c r="H314" s="212">
        <f>SUM(H284:H313)</f>
        <v>0</v>
      </c>
    </row>
    <row r="315" spans="1:8" ht="39.75" customHeight="1" thickTop="1">
      <c r="A315" s="189"/>
      <c r="B315" s="190"/>
      <c r="C315" s="191" t="s">
        <v>385</v>
      </c>
      <c r="D315" s="192"/>
      <c r="E315" s="193"/>
      <c r="F315" s="193"/>
      <c r="G315" s="110"/>
      <c r="H315" s="194"/>
    </row>
    <row r="316" spans="1:8" ht="39.75" customHeight="1" thickBot="1">
      <c r="A316" s="73"/>
      <c r="B316" s="74" t="str">
        <f>B6</f>
        <v>A</v>
      </c>
      <c r="C316" s="269" t="str">
        <f>C6</f>
        <v>PEMBINA HIGHWAY SOUTH BOUND FROM CORYDON AVENUE TO McMILLAN AVENUE </v>
      </c>
      <c r="D316" s="245"/>
      <c r="E316" s="245"/>
      <c r="F316" s="246"/>
      <c r="G316" s="75" t="s">
        <v>315</v>
      </c>
      <c r="H316" s="75">
        <f>H52</f>
        <v>0</v>
      </c>
    </row>
    <row r="317" spans="1:8" ht="39.75" customHeight="1" thickBot="1" thickTop="1">
      <c r="A317" s="73"/>
      <c r="B317" s="74" t="str">
        <f>B53</f>
        <v>B</v>
      </c>
      <c r="C317" s="270" t="str">
        <f>C53</f>
        <v>KING EDWARD STREET AT DUBLIN AVENUE</v>
      </c>
      <c r="D317" s="271"/>
      <c r="E317" s="271"/>
      <c r="F317" s="272"/>
      <c r="G317" s="75" t="s">
        <v>315</v>
      </c>
      <c r="H317" s="75">
        <f>H61</f>
        <v>0</v>
      </c>
    </row>
    <row r="318" spans="1:8" ht="39.75" customHeight="1" thickBot="1" thickTop="1">
      <c r="A318" s="73"/>
      <c r="B318" s="74" t="str">
        <f>B62</f>
        <v>C</v>
      </c>
      <c r="C318" s="270" t="str">
        <f>C62</f>
        <v>McLEOD AVENUE EAST BOUND FROM HENDERSON HIGHWAY TO APPROXIMATELY 85 METRES EAST</v>
      </c>
      <c r="D318" s="271"/>
      <c r="E318" s="271"/>
      <c r="F318" s="272"/>
      <c r="G318" s="75" t="s">
        <v>315</v>
      </c>
      <c r="H318" s="75">
        <f>H108</f>
        <v>0</v>
      </c>
    </row>
    <row r="319" spans="1:8" ht="39.75" customHeight="1" thickBot="1" thickTop="1">
      <c r="A319" s="73"/>
      <c r="B319" s="74" t="str">
        <f>B109</f>
        <v>D</v>
      </c>
      <c r="C319" s="270" t="str">
        <f>C109</f>
        <v>McDERMOT AVENUE FROM MAIN STREET TO RORIE STREET</v>
      </c>
      <c r="D319" s="271"/>
      <c r="E319" s="271"/>
      <c r="F319" s="272"/>
      <c r="G319" s="75" t="s">
        <v>315</v>
      </c>
      <c r="H319" s="75">
        <f>H169</f>
        <v>0</v>
      </c>
    </row>
    <row r="320" spans="1:8" ht="39.75" customHeight="1" thickBot="1" thickTop="1">
      <c r="A320" s="195"/>
      <c r="B320" s="40" t="str">
        <f>B170</f>
        <v>E</v>
      </c>
      <c r="C320" s="276" t="str">
        <f>C170</f>
        <v>JUBILEE AVENUE AT RIVERDALE STREET</v>
      </c>
      <c r="D320" s="242"/>
      <c r="E320" s="242"/>
      <c r="F320" s="243"/>
      <c r="G320" s="196" t="s">
        <v>315</v>
      </c>
      <c r="H320" s="196">
        <f>H195</f>
        <v>0</v>
      </c>
    </row>
    <row r="321" spans="1:8" s="43" customFormat="1" ht="39.75" customHeight="1" thickBot="1" thickTop="1">
      <c r="A321" s="197"/>
      <c r="B321" s="74" t="str">
        <f>B196</f>
        <v>F</v>
      </c>
      <c r="C321" s="244" t="str">
        <f>C196</f>
        <v>MOUNTAIN AVENUE AT ROBERTSON STREET</v>
      </c>
      <c r="D321" s="245"/>
      <c r="E321" s="245"/>
      <c r="F321" s="246"/>
      <c r="G321" s="196" t="s">
        <v>315</v>
      </c>
      <c r="H321" s="196">
        <f>H218</f>
        <v>0</v>
      </c>
    </row>
    <row r="322" spans="1:8" s="130" customFormat="1" ht="39.75" customHeight="1" thickBot="1" thickTop="1">
      <c r="A322" s="198"/>
      <c r="B322" s="155" t="str">
        <f>B219</f>
        <v>G</v>
      </c>
      <c r="C322" s="247" t="str">
        <f>C219</f>
        <v>DUNKIRK DRIVE SOUTH BOUND EXIT OF ST. VITAL BRIDGE TO KINGSTON ROW</v>
      </c>
      <c r="D322" s="248"/>
      <c r="E322" s="248"/>
      <c r="F322" s="249"/>
      <c r="G322" s="213" t="s">
        <v>315</v>
      </c>
      <c r="H322" s="196">
        <f>H248</f>
        <v>0</v>
      </c>
    </row>
    <row r="323" spans="1:8" s="43" customFormat="1" ht="39.75" customHeight="1" thickBot="1" thickTop="1">
      <c r="A323" s="197"/>
      <c r="B323" s="74" t="str">
        <f>B249</f>
        <v>H</v>
      </c>
      <c r="C323" s="244" t="str">
        <f>C249</f>
        <v>LEVIS STREET EAST BOUND FROM POPLAR AVENUE TO WATT STREET</v>
      </c>
      <c r="D323" s="245"/>
      <c r="E323" s="245"/>
      <c r="F323" s="246"/>
      <c r="G323" s="196" t="s">
        <v>315</v>
      </c>
      <c r="H323" s="196">
        <f>H282</f>
        <v>0</v>
      </c>
    </row>
    <row r="324" spans="1:8" s="130" customFormat="1" ht="39.75" customHeight="1" thickBot="1" thickTop="1">
      <c r="A324" s="198"/>
      <c r="B324" s="155" t="str">
        <f>B283</f>
        <v>I</v>
      </c>
      <c r="C324" s="247" t="str">
        <f>C283</f>
        <v>CARLTON STREET WEST SIDE FROM ST. MARY AVENUE TO YORK AVENUE</v>
      </c>
      <c r="D324" s="248"/>
      <c r="E324" s="248"/>
      <c r="F324" s="249"/>
      <c r="G324" s="213" t="s">
        <v>315</v>
      </c>
      <c r="H324" s="196">
        <f>H314</f>
        <v>0</v>
      </c>
    </row>
    <row r="325" spans="1:8" s="199" customFormat="1" ht="39.75" customHeight="1" thickTop="1">
      <c r="A325" s="59"/>
      <c r="B325" s="267" t="s">
        <v>386</v>
      </c>
      <c r="C325" s="268"/>
      <c r="D325" s="268"/>
      <c r="E325" s="268"/>
      <c r="F325" s="268"/>
      <c r="G325" s="273">
        <f>SUM(H316:H324)</f>
        <v>0</v>
      </c>
      <c r="H325" s="274"/>
    </row>
    <row r="326" spans="1:8" ht="39.75" customHeight="1">
      <c r="A326" s="59"/>
      <c r="B326" s="275" t="s">
        <v>387</v>
      </c>
      <c r="C326" s="262"/>
      <c r="D326" s="262"/>
      <c r="E326" s="262"/>
      <c r="F326" s="262"/>
      <c r="G326" s="262"/>
      <c r="H326" s="263"/>
    </row>
    <row r="327" spans="1:8" ht="39.75" customHeight="1">
      <c r="A327" s="59"/>
      <c r="B327" s="261" t="s">
        <v>388</v>
      </c>
      <c r="C327" s="262"/>
      <c r="D327" s="262"/>
      <c r="E327" s="262"/>
      <c r="F327" s="262"/>
      <c r="G327" s="262"/>
      <c r="H327" s="263"/>
    </row>
    <row r="328" spans="1:8" ht="39.75" customHeight="1">
      <c r="A328" s="200"/>
      <c r="B328" s="201"/>
      <c r="C328" s="202"/>
      <c r="D328" s="203"/>
      <c r="E328" s="202"/>
      <c r="F328" s="202"/>
      <c r="G328" s="204"/>
      <c r="H328" s="205"/>
    </row>
  </sheetData>
  <sheetProtection selectLockedCells="1"/>
  <mergeCells count="31">
    <mergeCell ref="C318:F318"/>
    <mergeCell ref="G325:H325"/>
    <mergeCell ref="C169:F169"/>
    <mergeCell ref="B326:H326"/>
    <mergeCell ref="C319:F319"/>
    <mergeCell ref="C320:F320"/>
    <mergeCell ref="C317:F317"/>
    <mergeCell ref="B327:H327"/>
    <mergeCell ref="C248:F248"/>
    <mergeCell ref="C323:F323"/>
    <mergeCell ref="C324:F324"/>
    <mergeCell ref="C283:F283"/>
    <mergeCell ref="C314:F314"/>
    <mergeCell ref="C321:F321"/>
    <mergeCell ref="C322:F322"/>
    <mergeCell ref="B325:F325"/>
    <mergeCell ref="C316:F316"/>
    <mergeCell ref="C108:F108"/>
    <mergeCell ref="C53:F53"/>
    <mergeCell ref="C61:F61"/>
    <mergeCell ref="C109:F109"/>
    <mergeCell ref="C6:F6"/>
    <mergeCell ref="C195:F195"/>
    <mergeCell ref="C282:F282"/>
    <mergeCell ref="C219:F219"/>
    <mergeCell ref="C170:F170"/>
    <mergeCell ref="C218:F218"/>
    <mergeCell ref="C249:F249"/>
    <mergeCell ref="C196:F196"/>
    <mergeCell ref="C62:F62"/>
    <mergeCell ref="C52:F52"/>
  </mergeCells>
  <conditionalFormatting sqref="D310:D313 D285:D299 D251:D253 D271 D273:D276 D255:D269 D278:D281 D240:D242 D244:D247 D238 D221:D227 D230:D236 D301:D305 D136:D137 D142 D147 D117:D120 D113:D114 D70:D71 D91 D41 D75:D76 D154:D165 D13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06:D308 D143:D145 D148:D150 D153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10:G313 G307:G308 G129:G132 G147 G152 G297 G292 G290 G286 G288 G299 G294 G240:G242 G238 G273:G276 G256 G251:G253 G262 G267:G269 G271 G259:G260 G245:G247 G264 G217 G236 G221 G223:G227 G231:G232 G234 G139 G302:G304 G122 G124 G126:G127 G135 G137 G142 G144:G145 G149:G150 G154 G74 G172 G175 G177 G179 G181 G184:G185 G187:G188 G190 G193:G194 G198 G201 G203 G205 G207 G210 G212:G214 G279:G281 G120 G118 G76 G67:G71 G116 G114 G112 G106:G107 G103 G101 G98:G99 G95 G93 G91 G87:G88 G85 G82 G80 G78 G43 G64:G65 G60 G58 G56 G51 G48 G46 G37 G31:G32 G27:G28 G24:G25 G20:G22 G18 G15:G16 G13 G11 G8 G39 G35 G41 G156:G163 G165:G168">
      <formula1>0</formula1>
    </dataValidation>
    <dataValidation type="custom" allowBlank="1" showInputMessage="1" showErrorMessage="1" error="If you can enter a Unit  Price in this cell, pLease contact the Contract Administrator immediately!" sqref="G305:G306 G141 G143 G155 G148 G293 G289 G285 G287 G295:G296 G298 G244 G263 G255 G257:G258 G265 G261 G278 G230 G222 G233 G235 G301 G291 G119 G75">
      <formula1>"isblank(G3)"</formula1>
    </dataValidation>
    <dataValidation type="decimal" operator="greaterThan" allowBlank="1" showInputMessage="1" showErrorMessage="1" errorTitle="Unacceptable Entry!" error="Unit Prices not greater than 0 will not be permitted for this Bid Opportunity!" sqref="O184:P185 K129:K131 O152:P152 O139:P139 K152 K139 O135:P135 K126:K127 O126:P127 O51:P51 K193:K194 O193:P194 O124:P124 K190 O190:P190 K124 K184:K185 K122 K181 O179:P179 K179 O122:P122 K135 O181:P181 K177 O177:P177 O187:P188 K187:K188 O116:P116 K116 K95 O95:P95 O48:P48 K48 K41 O18:P18 K15:K16 O15:P16 K13 O13:P13 K18 O20:P22 K20:K22 O24:P25 K24:K25 K27:K28 O27:P28 K35 K30:K32 O30:P32 O39:P39 K39 O41:P41 O35:P35 K46 O46:P46 K51 O129:P131">
      <formula1>0</formula1>
    </dataValidation>
    <dataValidation type="decimal" operator="greaterThan" allowBlank="1" showErrorMessage="1" errorTitle="Unacceptable Entry!" error="Unit Prices not greater than 0 are not permitted for this Bid Opportunity!" sqref="O175:P175 K175 K172 O172:P172 O11:P11 K11 O112:P112 O8:P8 K8 K112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3">
      <formula1>0</formula1>
    </dataValidation>
  </dataValidations>
  <printOptions/>
  <pageMargins left="0.3937007874015748" right="0.1968503937007874" top="0.5905511811023623" bottom="0.5905511811023623" header="0.1968503937007874" footer="0.2362204724409449"/>
  <pageSetup horizontalDpi="600" verticalDpi="600" orientation="portrait" scale="67" r:id="rId1"/>
  <headerFooter alignWithMargins="0">
    <oddHeader>&amp;LThe City of Winnipeg
Bid Opportunity No. 593-2009 
&amp;XTemplate Version: C420081212 - RW&amp;RBid Submission
Page &amp;P+3 of 25</oddHeader>
    <oddFooter xml:space="preserve">&amp;R__________________
Name of Bidder                    </oddFooter>
  </headerFooter>
  <rowBreaks count="16" manualBreakCount="16">
    <brk id="28" min="1" max="7" man="1"/>
    <brk id="52" max="255" man="1"/>
    <brk id="61" max="7" man="1"/>
    <brk id="108" min="1" max="7" man="1"/>
    <brk id="132" min="1" max="7" man="1"/>
    <brk id="159" min="1" max="7" man="1"/>
    <brk id="169" max="7" man="1"/>
    <brk id="190" min="1" max="7" man="1"/>
    <brk id="195" max="7" man="1"/>
    <brk id="218" min="1" max="7" man="1"/>
    <brk id="236" min="1" max="7" man="1"/>
    <brk id="248" max="255" man="1"/>
    <brk id="269" min="1" max="7" man="1"/>
    <brk id="282" max="255" man="1"/>
    <brk id="304" min="1" max="7" man="1"/>
    <brk id="3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K. Doerries C.E.T.
DATE: August 05, 2009 15:40
FILE SIZE: 155,136 Bytes</dc:description>
  <cp:lastModifiedBy>pw</cp:lastModifiedBy>
  <cp:lastPrinted>2009-08-05T20:18:08Z</cp:lastPrinted>
  <dcterms:created xsi:type="dcterms:W3CDTF">2000-01-26T18:56:05Z</dcterms:created>
  <dcterms:modified xsi:type="dcterms:W3CDTF">2009-08-05T21:09:34Z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