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810" activeTab="0"/>
  </bookViews>
  <sheets>
    <sheet name="FORM B 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'!#REF!</definedName>
    <definedName name="HEADER">#REF!</definedName>
    <definedName name="PAGE1OF13" localSheetId="0">'FORM B '!#REF!</definedName>
    <definedName name="PAGE1OF13">#REF!</definedName>
    <definedName name="_xlnm.Print_Area" localSheetId="0">'FORM B '!$B$6:$H$106</definedName>
    <definedName name="_xlnm.Print_Titles" localSheetId="0">'FORM B '!$1:$5</definedName>
    <definedName name="TEMP" localSheetId="0">'FORM B '!#REF!</definedName>
    <definedName name="TEMP">#REF!</definedName>
    <definedName name="TENDERNO.181-" localSheetId="0">'FORM B '!#REF!</definedName>
    <definedName name="TENDERNO.181-">#REF!</definedName>
    <definedName name="TENDERSUBMISSI" localSheetId="0">'FORM B '!#REF!</definedName>
    <definedName name="TENDERSUBMISSI">#REF!</definedName>
    <definedName name="TESTHEAD" localSheetId="0">'FORM B '!#REF!</definedName>
    <definedName name="TESTHEAD">#REF!</definedName>
    <definedName name="XEVERYTHING" localSheetId="0">'FORM B '!$B$1:$IV$99</definedName>
    <definedName name="XEVERYTHING">#REF!</definedName>
    <definedName name="XITEMS" localSheetId="0">'FORM B '!$B$6:$IV$99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<sst xmlns="http://schemas.openxmlformats.org/spreadsheetml/2006/main" count="395" uniqueCount="190">
  <si>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</si>
  <si>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</si>
  <si>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</si>
  <si>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</si>
  <si>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</si>
  <si>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</si>
  <si>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</si>
  <si>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</si>
  <si>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</si>
  <si>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</si>
  <si>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</si>
  <si>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</si>
  <si>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</si>
  <si>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</si>
  <si>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Subtotal:</t>
  </si>
  <si>
    <t>SUMMARY</t>
  </si>
  <si>
    <t>EARTH AND BASE WORKS</t>
  </si>
  <si>
    <t>ROADWORKS - RENEWALS</t>
  </si>
  <si>
    <t>ASSOCIATED DRAINAGE AND UNDERGROUND WORKS</t>
  </si>
  <si>
    <t>ADJUSTMENTS</t>
  </si>
  <si>
    <t>LANDSCAPING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</si>
  <si>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</si>
  <si>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</si>
  <si>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</si>
  <si>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</si>
  <si>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</si>
  <si>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</si>
  <si>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</si>
  <si>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</si>
  <si>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</si>
  <si>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A010</t>
  </si>
  <si>
    <t>Supplying and Placing Base Course Material</t>
  </si>
  <si>
    <t>A012</t>
  </si>
  <si>
    <t>Grading of Boulevards</t>
  </si>
  <si>
    <t>each</t>
  </si>
  <si>
    <t>B017</t>
  </si>
  <si>
    <t>Partial Slab Patches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</si>
  <si>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</si>
  <si>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</si>
  <si>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</si>
  <si>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</si>
  <si>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</si>
  <si>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</si>
  <si>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</si>
  <si>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</si>
  <si>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</si>
  <si>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B114</t>
  </si>
  <si>
    <t xml:space="preserve">Miscellaneous Concrete Slab Renewal </t>
  </si>
  <si>
    <t>B118</t>
  </si>
  <si>
    <t>Sidewalk</t>
  </si>
  <si>
    <t>SD-228A</t>
  </si>
  <si>
    <t>B120</t>
  </si>
  <si>
    <t>B121</t>
  </si>
  <si>
    <t>m</t>
  </si>
  <si>
    <t>iii)</t>
  </si>
  <si>
    <t>B154</t>
  </si>
  <si>
    <t>Concrete Curb Renewal</t>
  </si>
  <si>
    <t>B155</t>
  </si>
  <si>
    <t>B157</t>
  </si>
  <si>
    <t>B184</t>
  </si>
  <si>
    <t>B189</t>
  </si>
  <si>
    <t>Regrading Existing Interlocking Paving Stones</t>
  </si>
  <si>
    <t>E028</t>
  </si>
  <si>
    <t>E029</t>
  </si>
  <si>
    <t xml:space="preserve">AP-009 - Barrier Curb and Gutter Inlet Cover </t>
  </si>
  <si>
    <t>F001</t>
  </si>
  <si>
    <t>G001</t>
  </si>
  <si>
    <t>Sodding</t>
  </si>
  <si>
    <t>G003</t>
  </si>
  <si>
    <t xml:space="preserve"> width &gt; or = 600mm</t>
  </si>
  <si>
    <t>B.1</t>
  </si>
  <si>
    <t>B.2</t>
  </si>
  <si>
    <t>B.3</t>
  </si>
  <si>
    <t>B.4</t>
  </si>
  <si>
    <t>B.5</t>
  </si>
  <si>
    <t>B.6</t>
  </si>
  <si>
    <t>B.7</t>
  </si>
  <si>
    <t>B.8</t>
  </si>
  <si>
    <t>B.9</t>
  </si>
  <si>
    <t>B.10</t>
  </si>
  <si>
    <t>B.11</t>
  </si>
  <si>
    <t>B.12</t>
  </si>
  <si>
    <t>B119</t>
  </si>
  <si>
    <t>B.13</t>
  </si>
  <si>
    <t>B156</t>
  </si>
  <si>
    <t>F002</t>
  </si>
  <si>
    <t>vert. m</t>
  </si>
  <si>
    <t>F009</t>
  </si>
  <si>
    <t>F010</t>
  </si>
  <si>
    <t>F011</t>
  </si>
  <si>
    <t>F018</t>
  </si>
  <si>
    <t>E023</t>
  </si>
  <si>
    <t>Replacing Standard Frames &amp; Covers</t>
  </si>
  <si>
    <t>AP-008 - Barrier Curb and Gutter Inlet Frame and Box</t>
  </si>
  <si>
    <t>Adjustment of Catch Basins / Manholes Frames</t>
  </si>
  <si>
    <t>Replacing Existing Risers</t>
  </si>
  <si>
    <t>F002A</t>
  </si>
  <si>
    <t>Adjustment of Valve Boxes</t>
  </si>
  <si>
    <t>Valve Box Extensions</t>
  </si>
  <si>
    <t>Adjustment of Curb Stop Boxes</t>
  </si>
  <si>
    <t>Curb Stop Extensions</t>
  </si>
  <si>
    <t>Priority I Streets</t>
  </si>
  <si>
    <t>A.8</t>
  </si>
  <si>
    <t>A.10</t>
  </si>
  <si>
    <t>CW 3110-R11</t>
  </si>
  <si>
    <t xml:space="preserve">CW 3230-R6
</t>
  </si>
  <si>
    <t>CW 3230-R6</t>
  </si>
  <si>
    <t>B107</t>
  </si>
  <si>
    <t xml:space="preserve">Miscellaneous Concrete Slab Installation </t>
  </si>
  <si>
    <t xml:space="preserve">CW 3235-R7  </t>
  </si>
  <si>
    <t>100mm Concrete Sidewalk with block-outs for Paving Stones</t>
  </si>
  <si>
    <t>Interlocking Paving Stones</t>
  </si>
  <si>
    <t>CW 3330-R5</t>
  </si>
  <si>
    <t>Concrete Paver (210x105)</t>
  </si>
  <si>
    <t>a)</t>
  </si>
  <si>
    <t>Less than 5 sq.m.</t>
  </si>
  <si>
    <t>b)</t>
  </si>
  <si>
    <t>5 sq.m. to 20 sq.m.</t>
  </si>
  <si>
    <t>c)</t>
  </si>
  <si>
    <t>Greater than 20 sq.m.</t>
  </si>
  <si>
    <t>B123</t>
  </si>
  <si>
    <t>Monolithic Curb and Sidewalk</t>
  </si>
  <si>
    <t>SD-228B</t>
  </si>
  <si>
    <t>B124</t>
  </si>
  <si>
    <t>Adjustment of Precast  Sidewalk Blocks</t>
  </si>
  <si>
    <t>B125</t>
  </si>
  <si>
    <t>B.14</t>
  </si>
  <si>
    <t>Supply of Precast  Sidewalk Blocks</t>
  </si>
  <si>
    <t>B125A</t>
  </si>
  <si>
    <t>B.15</t>
  </si>
  <si>
    <t>Removal of Precast Sidewalk Blocks</t>
  </si>
  <si>
    <t>B.18</t>
  </si>
  <si>
    <t xml:space="preserve">CW 3240-R7 </t>
  </si>
  <si>
    <t>SD-205,
SD-206A</t>
  </si>
  <si>
    <t>Less than 3 m</t>
  </si>
  <si>
    <t>3 m to 30 m</t>
  </si>
  <si>
    <t>Barrier (150mm ht, Dowelled)</t>
  </si>
  <si>
    <t>B167</t>
  </si>
  <si>
    <t>SD-203B</t>
  </si>
  <si>
    <t>Modified Barrier (150mm ht, Dowelled)</t>
  </si>
  <si>
    <t>Curb Ramp (10mm ht, Integral)</t>
  </si>
  <si>
    <t>SD-229C,D</t>
  </si>
  <si>
    <t>CW 2130-R11</t>
  </si>
  <si>
    <t>B199</t>
  </si>
  <si>
    <t>Construction of Asphalt Patches</t>
  </si>
  <si>
    <t xml:space="preserve">CW 3410-R8 </t>
  </si>
  <si>
    <t>CW 3210-R7</t>
  </si>
  <si>
    <t>Pre-cast Concrete Risers</t>
  </si>
  <si>
    <t>CW 3510-R9</t>
  </si>
  <si>
    <t>G002</t>
  </si>
  <si>
    <t xml:space="preserve"> width &lt; 600mm</t>
  </si>
  <si>
    <t>G004</t>
  </si>
  <si>
    <t>Seeding</t>
  </si>
  <si>
    <t>CW 3520-R7</t>
  </si>
  <si>
    <t>Priority II &amp; III Streets</t>
  </si>
  <si>
    <t>15 M Deformed Tie Bar</t>
  </si>
  <si>
    <t>Sidewalk 150mm depth</t>
  </si>
  <si>
    <t>B027</t>
  </si>
  <si>
    <t>200 mm Concrete Pavement (Type B)</t>
  </si>
  <si>
    <t>B029</t>
  </si>
  <si>
    <t>200 mm Concrete Pavement (Type D)</t>
  </si>
  <si>
    <t>A.3</t>
  </si>
  <si>
    <t>A.4</t>
  </si>
  <si>
    <t>A.5</t>
  </si>
  <si>
    <t>A.6</t>
  </si>
  <si>
    <t>A.7</t>
  </si>
  <si>
    <t xml:space="preserve"> i)</t>
  </si>
  <si>
    <t>A.9</t>
  </si>
  <si>
    <t>A.11</t>
  </si>
  <si>
    <t>A.12</t>
  </si>
  <si>
    <t>A.13</t>
  </si>
  <si>
    <t>A.14</t>
  </si>
  <si>
    <t>A.15</t>
  </si>
  <si>
    <t>A.16</t>
  </si>
  <si>
    <t>A.17</t>
  </si>
  <si>
    <t>A.18</t>
  </si>
  <si>
    <t>A.19</t>
  </si>
  <si>
    <t>A.20</t>
  </si>
  <si>
    <t>A.21</t>
  </si>
  <si>
    <t>A.22</t>
  </si>
  <si>
    <t>A.23</t>
  </si>
  <si>
    <t xml:space="preserve"> ii)</t>
  </si>
  <si>
    <t>B.16</t>
  </si>
  <si>
    <t>B.17</t>
  </si>
  <si>
    <t>SD-228A    E10</t>
  </si>
  <si>
    <t>CW 3110-R11, E7</t>
  </si>
  <si>
    <t>CW 3235-R6, E8</t>
  </si>
  <si>
    <t>CW 3330-R5 E9</t>
  </si>
  <si>
    <t>CW 3520-R7 E11</t>
  </si>
  <si>
    <t>(SEE B8)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</si>
</sst>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22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9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10"/>
      <name val="MS Sans Serif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5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Fill="0">
      <alignment horizontal="right" vertical="top"/>
      <protection/>
    </xf>
    <xf numFmtId="0" fontId="9" fillId="0" borderId="1" applyFill="0">
      <alignment horizontal="right" vertical="top"/>
      <protection/>
    </xf>
    <xf numFmtId="181" fontId="9" fillId="0" borderId="2" applyFill="0">
      <alignment horizontal="right" vertical="top"/>
      <protection/>
    </xf>
    <xf numFmtId="0" fontId="9" fillId="0" borderId="1" applyFill="0">
      <alignment horizontal="center" vertical="top" wrapText="1"/>
      <protection/>
    </xf>
    <xf numFmtId="0" fontId="10" fillId="0" borderId="3" applyFill="0">
      <alignment horizontal="center" vertical="center" wrapText="1"/>
      <protection/>
    </xf>
    <xf numFmtId="0" fontId="9" fillId="0" borderId="1" applyFill="0">
      <alignment horizontal="left" vertical="top" wrapText="1"/>
      <protection/>
    </xf>
    <xf numFmtId="0" fontId="11" fillId="0" borderId="1" applyFill="0">
      <alignment horizontal="left" vertical="top" wrapText="1"/>
      <protection/>
    </xf>
    <xf numFmtId="172" fontId="12" fillId="0" borderId="4" applyFill="0">
      <alignment horizontal="centerContinuous" wrapText="1"/>
      <protection/>
    </xf>
    <xf numFmtId="172" fontId="9" fillId="0" borderId="1" applyFill="0">
      <alignment horizontal="center" vertical="top" wrapText="1"/>
      <protection/>
    </xf>
    <xf numFmtId="0" fontId="9" fillId="0" borderId="1" applyFill="0">
      <alignment horizontal="center" wrapText="1"/>
      <protection/>
    </xf>
    <xf numFmtId="187" fontId="9" fillId="0" borderId="1" applyFill="0">
      <alignment/>
      <protection/>
    </xf>
    <xf numFmtId="183" fontId="9" fillId="0" borderId="1" applyFill="0">
      <alignment horizontal="right"/>
      <protection locked="0"/>
    </xf>
    <xf numFmtId="177" fontId="9" fillId="0" borderId="1" applyFill="0">
      <alignment horizontal="right"/>
      <protection locked="0"/>
    </xf>
    <xf numFmtId="177" fontId="9" fillId="0" borderId="1" applyFill="0">
      <alignment/>
      <protection/>
    </xf>
    <xf numFmtId="177" fontId="9" fillId="0" borderId="3" applyFill="0">
      <alignment horizontal="right"/>
      <protection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3" fillId="0" borderId="1" applyFill="0">
      <alignment horizontal="left" vertical="top"/>
      <protection/>
    </xf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0">
      <alignment/>
      <protection/>
    </xf>
    <xf numFmtId="0" fontId="16" fillId="0" borderId="0">
      <alignment/>
      <protection/>
    </xf>
    <xf numFmtId="191" fontId="10" fillId="0" borderId="3" applyNumberFormat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9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9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0" fontId="9" fillId="0" borderId="5" applyFill="0">
      <alignment/>
      <protection/>
    </xf>
  </cellStyleXfs>
  <cellXfs count="114">
    <xf numFmtId="0" fontId="0" fillId="2" borderId="0" xfId="0" applyNumberFormat="1" applyAlignment="1">
      <alignment/>
    </xf>
    <xf numFmtId="166" fontId="5" fillId="2" borderId="0" xfId="37" applyNumberFormat="1" applyFont="1" applyAlignment="1">
      <alignment horizontal="centerContinuous" vertical="center"/>
      <protection/>
    </xf>
    <xf numFmtId="1" fontId="4" fillId="2" borderId="0" xfId="37" applyNumberFormat="1" applyFont="1" applyAlignment="1">
      <alignment horizontal="centerContinuous" vertical="top"/>
      <protection/>
    </xf>
    <xf numFmtId="0" fontId="4" fillId="2" borderId="0" xfId="37" applyNumberFormat="1" applyFont="1" applyAlignment="1">
      <alignment horizontal="centerContinuous" vertical="center"/>
      <protection/>
    </xf>
    <xf numFmtId="0" fontId="0" fillId="2" borderId="0" xfId="37" applyNumberFormat="1">
      <alignment/>
      <protection/>
    </xf>
    <xf numFmtId="166" fontId="1" fillId="2" borderId="0" xfId="37" applyNumberFormat="1" applyFont="1" applyAlignment="1">
      <alignment horizontal="centerContinuous" vertical="center"/>
      <protection/>
    </xf>
    <xf numFmtId="0" fontId="0" fillId="2" borderId="0" xfId="37" applyNumberFormat="1" applyAlignment="1">
      <alignment horizontal="centerContinuous" vertical="center"/>
      <protection/>
    </xf>
    <xf numFmtId="166" fontId="0" fillId="2" borderId="0" xfId="37" applyNumberFormat="1" applyAlignment="1">
      <alignment horizontal="right"/>
      <protection/>
    </xf>
    <xf numFmtId="0" fontId="0" fillId="2" borderId="0" xfId="37" applyNumberFormat="1" applyAlignment="1">
      <alignment vertical="top"/>
      <protection/>
    </xf>
    <xf numFmtId="0" fontId="0" fillId="2" borderId="0" xfId="37" applyNumberFormat="1" applyAlignment="1">
      <alignment/>
      <protection/>
    </xf>
    <xf numFmtId="166" fontId="0" fillId="2" borderId="0" xfId="37" applyNumberFormat="1" applyAlignment="1">
      <alignment horizontal="centerContinuous" vertical="center"/>
      <protection/>
    </xf>
    <xf numFmtId="2" fontId="0" fillId="2" borderId="0" xfId="37" applyNumberFormat="1" applyAlignment="1">
      <alignment horizontal="centerContinuous"/>
      <protection/>
    </xf>
    <xf numFmtId="166" fontId="0" fillId="2" borderId="6" xfId="37" applyNumberFormat="1" applyBorder="1" applyAlignment="1">
      <alignment horizontal="center"/>
      <protection/>
    </xf>
    <xf numFmtId="0" fontId="0" fillId="2" borderId="6" xfId="37" applyNumberFormat="1" applyBorder="1" applyAlignment="1">
      <alignment horizontal="center" vertical="top"/>
      <protection/>
    </xf>
    <xf numFmtId="0" fontId="0" fillId="2" borderId="7" xfId="37" applyNumberFormat="1" applyBorder="1" applyAlignment="1">
      <alignment horizontal="center"/>
      <protection/>
    </xf>
    <xf numFmtId="0" fontId="0" fillId="2" borderId="6" xfId="37" applyNumberFormat="1" applyBorder="1" applyAlignment="1">
      <alignment horizontal="center"/>
      <protection/>
    </xf>
    <xf numFmtId="0" fontId="0" fillId="2" borderId="8" xfId="37" applyNumberFormat="1" applyBorder="1" applyAlignment="1">
      <alignment horizontal="center"/>
      <protection/>
    </xf>
    <xf numFmtId="166" fontId="0" fillId="2" borderId="8" xfId="37" applyNumberFormat="1" applyBorder="1" applyAlignment="1">
      <alignment horizontal="right"/>
      <protection/>
    </xf>
    <xf numFmtId="166" fontId="0" fillId="2" borderId="9" xfId="37" applyNumberFormat="1" applyBorder="1" applyAlignment="1">
      <alignment horizontal="right"/>
      <protection/>
    </xf>
    <xf numFmtId="0" fontId="0" fillId="2" borderId="10" xfId="37" applyNumberFormat="1" applyBorder="1" applyAlignment="1">
      <alignment vertical="top"/>
      <protection/>
    </xf>
    <xf numFmtId="0" fontId="0" fillId="2" borderId="11" xfId="37" applyNumberFormat="1" applyBorder="1">
      <alignment/>
      <protection/>
    </xf>
    <xf numFmtId="0" fontId="0" fillId="2" borderId="10" xfId="37" applyNumberFormat="1" applyBorder="1" applyAlignment="1">
      <alignment horizontal="center"/>
      <protection/>
    </xf>
    <xf numFmtId="0" fontId="0" fillId="2" borderId="12" xfId="37" applyNumberFormat="1" applyBorder="1">
      <alignment/>
      <protection/>
    </xf>
    <xf numFmtId="0" fontId="0" fillId="2" borderId="12" xfId="37" applyNumberFormat="1" applyBorder="1" applyAlignment="1">
      <alignment horizontal="center"/>
      <protection/>
    </xf>
    <xf numFmtId="166" fontId="0" fillId="2" borderId="12" xfId="37" applyNumberFormat="1" applyBorder="1" applyAlignment="1">
      <alignment horizontal="right"/>
      <protection/>
    </xf>
    <xf numFmtId="0" fontId="0" fillId="2" borderId="12" xfId="37" applyNumberFormat="1" applyBorder="1" applyAlignment="1">
      <alignment horizontal="right"/>
      <protection/>
    </xf>
    <xf numFmtId="166" fontId="0" fillId="2" borderId="13" xfId="37" applyNumberFormat="1" applyBorder="1" applyAlignment="1">
      <alignment horizontal="right" vertical="center"/>
      <protection/>
    </xf>
    <xf numFmtId="0" fontId="2" fillId="2" borderId="14" xfId="37" applyNumberFormat="1" applyFont="1" applyBorder="1" applyAlignment="1" applyProtection="1">
      <alignment horizontal="center" vertical="center"/>
      <protection/>
    </xf>
    <xf numFmtId="166" fontId="0" fillId="2" borderId="14" xfId="37" applyNumberFormat="1" applyBorder="1" applyAlignment="1">
      <alignment horizontal="right" vertical="center"/>
      <protection/>
    </xf>
    <xf numFmtId="0" fontId="0" fillId="2" borderId="0" xfId="37" applyNumberFormat="1" applyAlignment="1">
      <alignment vertical="center"/>
      <protection/>
    </xf>
    <xf numFmtId="166" fontId="0" fillId="2" borderId="13" xfId="37" applyNumberFormat="1" applyBorder="1" applyAlignment="1">
      <alignment horizontal="right"/>
      <protection/>
    </xf>
    <xf numFmtId="0" fontId="2" fillId="2" borderId="14" xfId="37" applyNumberFormat="1" applyFont="1" applyBorder="1" applyAlignment="1" applyProtection="1">
      <alignment vertical="top"/>
      <protection/>
    </xf>
    <xf numFmtId="172" fontId="2" fillId="3" borderId="14" xfId="37" applyNumberFormat="1" applyFont="1" applyFill="1" applyBorder="1" applyAlignment="1" applyProtection="1">
      <alignment horizontal="left" vertical="center"/>
      <protection/>
    </xf>
    <xf numFmtId="1" fontId="0" fillId="2" borderId="13" xfId="37" applyNumberFormat="1" applyBorder="1" applyAlignment="1" applyProtection="1">
      <alignment horizontal="center" vertical="top"/>
      <protection/>
    </xf>
    <xf numFmtId="0" fontId="0" fillId="2" borderId="13" xfId="37" applyNumberFormat="1" applyBorder="1" applyAlignment="1" applyProtection="1">
      <alignment horizontal="center" vertical="top"/>
      <protection/>
    </xf>
    <xf numFmtId="166" fontId="0" fillId="2" borderId="14" xfId="37" applyNumberFormat="1" applyBorder="1" applyAlignment="1">
      <alignment horizontal="right"/>
      <protection/>
    </xf>
    <xf numFmtId="176" fontId="0" fillId="0" borderId="1" xfId="37" applyNumberFormat="1" applyFont="1" applyFill="1" applyBorder="1" applyAlignment="1" applyProtection="1">
      <alignment horizontal="center" vertical="top"/>
      <protection/>
    </xf>
    <xf numFmtId="173" fontId="0" fillId="0" borderId="1" xfId="37" applyNumberFormat="1" applyFont="1" applyFill="1" applyBorder="1" applyAlignment="1" applyProtection="1">
      <alignment horizontal="left" vertical="top" wrapText="1"/>
      <protection/>
    </xf>
    <xf numFmtId="172" fontId="0" fillId="0" borderId="1" xfId="37" applyNumberFormat="1" applyFont="1" applyFill="1" applyBorder="1" applyAlignment="1" applyProtection="1">
      <alignment horizontal="left" vertical="top" wrapText="1"/>
      <protection/>
    </xf>
    <xf numFmtId="172" fontId="0" fillId="0" borderId="1" xfId="37" applyNumberFormat="1" applyFont="1" applyFill="1" applyBorder="1" applyAlignment="1" applyProtection="1">
      <alignment horizontal="center" vertical="top" wrapText="1"/>
      <protection/>
    </xf>
    <xf numFmtId="0" fontId="0" fillId="0" borderId="1" xfId="37" applyNumberFormat="1" applyFont="1" applyFill="1" applyBorder="1" applyAlignment="1" applyProtection="1">
      <alignment horizontal="center" vertical="top" wrapText="1"/>
      <protection/>
    </xf>
    <xf numFmtId="1" fontId="0" fillId="0" borderId="1" xfId="37" applyNumberFormat="1" applyFont="1" applyFill="1" applyBorder="1" applyAlignment="1" applyProtection="1">
      <alignment horizontal="right" vertical="top"/>
      <protection/>
    </xf>
    <xf numFmtId="174" fontId="0" fillId="0" borderId="1" xfId="37" applyNumberFormat="1" applyFont="1" applyFill="1" applyBorder="1" applyAlignment="1" applyProtection="1">
      <alignment vertical="top"/>
      <protection locked="0"/>
    </xf>
    <xf numFmtId="174" fontId="0" fillId="0" borderId="1" xfId="37" applyNumberFormat="1" applyFont="1" applyFill="1" applyBorder="1" applyAlignment="1" applyProtection="1">
      <alignment vertical="top"/>
      <protection/>
    </xf>
    <xf numFmtId="0" fontId="0" fillId="0" borderId="0" xfId="37" applyFill="1">
      <alignment/>
      <protection/>
    </xf>
    <xf numFmtId="4" fontId="0" fillId="0" borderId="1" xfId="37" applyNumberFormat="1" applyFont="1" applyFill="1" applyBorder="1" applyAlignment="1" applyProtection="1">
      <alignment horizontal="center" vertical="top" wrapText="1"/>
      <protection/>
    </xf>
    <xf numFmtId="0" fontId="0" fillId="0" borderId="0" xfId="37" applyFill="1" applyAlignment="1">
      <alignment/>
      <protection/>
    </xf>
    <xf numFmtId="172" fontId="2" fillId="3" borderId="14" xfId="37" applyNumberFormat="1" applyFont="1" applyFill="1" applyBorder="1" applyAlignment="1" applyProtection="1">
      <alignment horizontal="left" vertical="center" wrapText="1"/>
      <protection/>
    </xf>
    <xf numFmtId="1" fontId="0" fillId="2" borderId="13" xfId="37" applyNumberFormat="1" applyBorder="1" applyAlignment="1" applyProtection="1">
      <alignment vertical="top"/>
      <protection/>
    </xf>
    <xf numFmtId="4" fontId="0" fillId="0" borderId="1" xfId="37" applyNumberFormat="1" applyFont="1" applyFill="1" applyBorder="1" applyAlignment="1" applyProtection="1">
      <alignment horizontal="center" vertical="top"/>
      <protection/>
    </xf>
    <xf numFmtId="0" fontId="0" fillId="0" borderId="1" xfId="37" applyNumberFormat="1" applyFont="1" applyFill="1" applyBorder="1" applyAlignment="1" applyProtection="1">
      <alignment vertical="center"/>
      <protection/>
    </xf>
    <xf numFmtId="173" fontId="0" fillId="0" borderId="1" xfId="37" applyNumberFormat="1" applyFont="1" applyFill="1" applyBorder="1" applyAlignment="1" applyProtection="1">
      <alignment horizontal="center" vertical="top" wrapText="1"/>
      <protection/>
    </xf>
    <xf numFmtId="4" fontId="0" fillId="0" borderId="0" xfId="37" applyNumberFormat="1" applyFont="1" applyFill="1" applyBorder="1" applyAlignment="1" applyProtection="1">
      <alignment horizontal="center" vertical="top"/>
      <protection/>
    </xf>
    <xf numFmtId="173" fontId="0" fillId="0" borderId="15" xfId="37" applyNumberFormat="1" applyFont="1" applyFill="1" applyBorder="1" applyAlignment="1" applyProtection="1">
      <alignment horizontal="center" vertical="top" wrapText="1"/>
      <protection/>
    </xf>
    <xf numFmtId="173" fontId="0" fillId="0" borderId="15" xfId="37" applyNumberFormat="1" applyFont="1" applyFill="1" applyBorder="1" applyAlignment="1" applyProtection="1">
      <alignment horizontal="left" vertical="top" wrapText="1"/>
      <protection/>
    </xf>
    <xf numFmtId="1" fontId="0" fillId="0" borderId="1" xfId="37" applyNumberFormat="1" applyFont="1" applyFill="1" applyBorder="1" applyAlignment="1" applyProtection="1">
      <alignment horizontal="right" vertical="top" wrapText="1"/>
      <protection/>
    </xf>
    <xf numFmtId="0" fontId="16" fillId="0" borderId="1" xfId="38" applyBorder="1">
      <alignment/>
      <protection/>
    </xf>
    <xf numFmtId="174" fontId="0" fillId="0" borderId="16" xfId="37" applyNumberFormat="1" applyFont="1" applyFill="1" applyBorder="1" applyAlignment="1" applyProtection="1">
      <alignment vertical="top" wrapText="1"/>
      <protection/>
    </xf>
    <xf numFmtId="4" fontId="0" fillId="0" borderId="0" xfId="37" applyNumberFormat="1" applyFont="1" applyFill="1" applyBorder="1" applyAlignment="1" applyProtection="1">
      <alignment horizontal="center" vertical="top" wrapText="1"/>
      <protection/>
    </xf>
    <xf numFmtId="173" fontId="0" fillId="0" borderId="1" xfId="37" applyNumberFormat="1" applyFont="1" applyFill="1" applyBorder="1" applyAlignment="1" applyProtection="1">
      <alignment horizontal="right" vertical="top" wrapText="1"/>
      <protection/>
    </xf>
    <xf numFmtId="0" fontId="0" fillId="2" borderId="14" xfId="37" applyNumberFormat="1" applyBorder="1" applyAlignment="1" applyProtection="1">
      <alignment horizontal="center" vertical="top"/>
      <protection/>
    </xf>
    <xf numFmtId="0" fontId="0" fillId="2" borderId="13" xfId="37" applyNumberFormat="1" applyBorder="1" applyAlignment="1" applyProtection="1">
      <alignment vertical="top"/>
      <protection/>
    </xf>
    <xf numFmtId="172" fontId="0" fillId="0" borderId="1" xfId="37" applyNumberFormat="1" applyFont="1" applyFill="1" applyBorder="1" applyAlignment="1" applyProtection="1">
      <alignment vertical="top" wrapText="1"/>
      <protection/>
    </xf>
    <xf numFmtId="174" fontId="0" fillId="0" borderId="1" xfId="37" applyNumberFormat="1" applyFont="1" applyFill="1" applyBorder="1" applyAlignment="1" applyProtection="1">
      <alignment vertical="top" wrapText="1"/>
      <protection/>
    </xf>
    <xf numFmtId="0" fontId="0" fillId="0" borderId="0" xfId="37" applyFill="1" applyAlignment="1">
      <alignment vertical="top"/>
      <protection/>
    </xf>
    <xf numFmtId="0" fontId="0" fillId="2" borderId="14" xfId="37" applyNumberFormat="1" applyBorder="1" applyAlignment="1" applyProtection="1">
      <alignment vertical="top"/>
      <protection/>
    </xf>
    <xf numFmtId="2" fontId="0" fillId="0" borderId="1" xfId="37" applyNumberFormat="1" applyFont="1" applyFill="1" applyBorder="1" applyAlignment="1" applyProtection="1">
      <alignment horizontal="right" vertical="top" wrapText="1"/>
      <protection/>
    </xf>
    <xf numFmtId="166" fontId="0" fillId="2" borderId="17" xfId="37" applyNumberFormat="1" applyBorder="1" applyAlignment="1">
      <alignment horizontal="right"/>
      <protection/>
    </xf>
    <xf numFmtId="0" fontId="2" fillId="2" borderId="17" xfId="37" applyNumberFormat="1" applyFont="1" applyBorder="1" applyAlignment="1">
      <alignment horizontal="center" vertical="center"/>
      <protection/>
    </xf>
    <xf numFmtId="0" fontId="2" fillId="2" borderId="14" xfId="37" applyNumberFormat="1" applyFont="1" applyBorder="1" applyAlignment="1">
      <alignment horizontal="center" vertical="center"/>
      <protection/>
    </xf>
    <xf numFmtId="0" fontId="2" fillId="2" borderId="14" xfId="37" applyNumberFormat="1" applyFont="1" applyBorder="1" applyAlignment="1">
      <alignment vertical="top"/>
      <protection/>
    </xf>
    <xf numFmtId="1" fontId="0" fillId="2" borderId="13" xfId="37" applyNumberFormat="1" applyBorder="1" applyAlignment="1">
      <alignment horizontal="center" vertical="top"/>
      <protection/>
    </xf>
    <xf numFmtId="0" fontId="0" fillId="2" borderId="13" xfId="37" applyNumberFormat="1" applyBorder="1" applyAlignment="1">
      <alignment horizontal="center" vertical="top"/>
      <protection/>
    </xf>
    <xf numFmtId="1" fontId="0" fillId="2" borderId="13" xfId="37" applyNumberFormat="1" applyBorder="1" applyAlignment="1">
      <alignment vertical="top"/>
      <protection/>
    </xf>
    <xf numFmtId="0" fontId="0" fillId="2" borderId="14" xfId="37" applyNumberFormat="1" applyBorder="1" applyAlignment="1">
      <alignment horizontal="center" vertical="top"/>
      <protection/>
    </xf>
    <xf numFmtId="0" fontId="0" fillId="2" borderId="13" xfId="37" applyNumberFormat="1" applyBorder="1" applyAlignment="1">
      <alignment vertical="top"/>
      <protection/>
    </xf>
    <xf numFmtId="0" fontId="0" fillId="2" borderId="14" xfId="37" applyNumberFormat="1" applyBorder="1" applyAlignment="1">
      <alignment vertical="top"/>
      <protection/>
    </xf>
    <xf numFmtId="166" fontId="0" fillId="2" borderId="17" xfId="37" applyNumberFormat="1" applyBorder="1" applyAlignment="1">
      <alignment horizontal="right" vertical="center"/>
      <protection/>
    </xf>
    <xf numFmtId="0" fontId="0" fillId="2" borderId="13" xfId="37" applyNumberFormat="1" applyBorder="1" applyAlignment="1">
      <alignment horizontal="right"/>
      <protection/>
    </xf>
    <xf numFmtId="0" fontId="0" fillId="2" borderId="18" xfId="37" applyNumberFormat="1" applyBorder="1" applyAlignment="1">
      <alignment vertical="top"/>
      <protection/>
    </xf>
    <xf numFmtId="0" fontId="4" fillId="2" borderId="19" xfId="37" applyNumberFormat="1" applyFont="1" applyBorder="1">
      <alignment/>
      <protection/>
    </xf>
    <xf numFmtId="0" fontId="0" fillId="2" borderId="19" xfId="37" applyNumberFormat="1" applyBorder="1" applyAlignment="1">
      <alignment horizontal="center"/>
      <protection/>
    </xf>
    <xf numFmtId="0" fontId="0" fillId="2" borderId="19" xfId="37" applyNumberFormat="1" applyBorder="1">
      <alignment/>
      <protection/>
    </xf>
    <xf numFmtId="0" fontId="0" fillId="2" borderId="0" xfId="37" applyNumberFormat="1" applyAlignment="1">
      <alignment horizontal="right"/>
      <protection/>
    </xf>
    <xf numFmtId="0" fontId="0" fillId="2" borderId="20" xfId="37" applyNumberFormat="1" applyBorder="1" applyAlignment="1">
      <alignment horizontal="right"/>
      <protection/>
    </xf>
    <xf numFmtId="166" fontId="0" fillId="2" borderId="21" xfId="37" applyNumberFormat="1" applyBorder="1" applyAlignment="1">
      <alignment horizontal="right"/>
      <protection/>
    </xf>
    <xf numFmtId="0" fontId="0" fillId="2" borderId="22" xfId="37" applyNumberFormat="1" applyBorder="1" applyAlignment="1">
      <alignment vertical="top"/>
      <protection/>
    </xf>
    <xf numFmtId="0" fontId="0" fillId="2" borderId="5" xfId="37" applyNumberFormat="1" applyBorder="1">
      <alignment/>
      <protection/>
    </xf>
    <xf numFmtId="0" fontId="0" fillId="2" borderId="5" xfId="37" applyNumberFormat="1" applyBorder="1" applyAlignment="1">
      <alignment horizontal="center"/>
      <protection/>
    </xf>
    <xf numFmtId="166" fontId="0" fillId="2" borderId="5" xfId="37" applyNumberFormat="1" applyBorder="1" applyAlignment="1">
      <alignment horizontal="right"/>
      <protection/>
    </xf>
    <xf numFmtId="0" fontId="0" fillId="2" borderId="23" xfId="37" applyNumberFormat="1" applyBorder="1" applyAlignment="1">
      <alignment horizontal="right"/>
      <protection/>
    </xf>
    <xf numFmtId="0" fontId="0" fillId="2" borderId="0" xfId="37" applyNumberFormat="1" applyAlignment="1">
      <alignment horizontal="center"/>
      <protection/>
    </xf>
    <xf numFmtId="166" fontId="0" fillId="2" borderId="24" xfId="37" applyNumberFormat="1" applyBorder="1" applyAlignment="1">
      <alignment horizontal="center"/>
      <protection/>
    </xf>
    <xf numFmtId="0" fontId="0" fillId="2" borderId="25" xfId="37" applyNumberFormat="1" applyBorder="1" applyAlignment="1">
      <alignment/>
      <protection/>
    </xf>
    <xf numFmtId="0" fontId="0" fillId="2" borderId="15" xfId="37" applyNumberFormat="1" applyBorder="1" applyAlignment="1">
      <alignment/>
      <protection/>
    </xf>
    <xf numFmtId="0" fontId="0" fillId="2" borderId="0" xfId="37" applyNumberFormat="1" applyBorder="1" applyAlignment="1">
      <alignment/>
      <protection/>
    </xf>
    <xf numFmtId="0" fontId="0" fillId="2" borderId="16" xfId="37" applyNumberFormat="1" applyBorder="1" applyAlignment="1">
      <alignment/>
      <protection/>
    </xf>
    <xf numFmtId="0" fontId="0" fillId="2" borderId="15" xfId="37" applyNumberFormat="1" applyBorder="1" applyAlignment="1" quotePrefix="1">
      <alignment/>
      <protection/>
    </xf>
    <xf numFmtId="1" fontId="6" fillId="2" borderId="26" xfId="37" applyNumberFormat="1" applyFont="1" applyBorder="1" applyAlignment="1" applyProtection="1">
      <alignment horizontal="left" vertical="center" wrapText="1"/>
      <protection/>
    </xf>
    <xf numFmtId="0" fontId="0" fillId="2" borderId="27" xfId="37" applyNumberFormat="1" applyBorder="1" applyAlignment="1" applyProtection="1">
      <alignment vertical="center" wrapText="1"/>
      <protection/>
    </xf>
    <xf numFmtId="0" fontId="0" fillId="2" borderId="28" xfId="37" applyNumberFormat="1" applyBorder="1" applyAlignment="1" applyProtection="1">
      <alignment vertical="center" wrapText="1"/>
      <protection/>
    </xf>
    <xf numFmtId="0" fontId="0" fillId="2" borderId="29" xfId="37" applyNumberFormat="1" applyBorder="1" applyAlignment="1">
      <alignment/>
      <protection/>
    </xf>
    <xf numFmtId="0" fontId="0" fillId="2" borderId="30" xfId="37" applyNumberFormat="1" applyBorder="1" applyAlignment="1">
      <alignment/>
      <protection/>
    </xf>
    <xf numFmtId="1" fontId="6" fillId="2" borderId="13" xfId="37" applyNumberFormat="1" applyFont="1" applyBorder="1" applyAlignment="1">
      <alignment horizontal="left" vertical="center" wrapText="1"/>
      <protection/>
    </xf>
    <xf numFmtId="0" fontId="0" fillId="2" borderId="0" xfId="37" applyNumberFormat="1" applyBorder="1" applyAlignment="1">
      <alignment vertical="center" wrapText="1"/>
      <protection/>
    </xf>
    <xf numFmtId="0" fontId="0" fillId="2" borderId="31" xfId="37" applyNumberFormat="1" applyBorder="1" applyAlignment="1">
      <alignment vertical="center" wrapText="1"/>
      <protection/>
    </xf>
    <xf numFmtId="1" fontId="6" fillId="2" borderId="32" xfId="37" applyNumberFormat="1" applyFont="1" applyBorder="1" applyAlignment="1">
      <alignment horizontal="left" vertical="center" wrapText="1"/>
      <protection/>
    </xf>
    <xf numFmtId="0" fontId="0" fillId="2" borderId="33" xfId="37" applyNumberFormat="1" applyBorder="1" applyAlignment="1">
      <alignment vertical="center" wrapText="1"/>
      <protection/>
    </xf>
    <xf numFmtId="0" fontId="0" fillId="2" borderId="34" xfId="37" applyNumberFormat="1" applyBorder="1" applyAlignment="1">
      <alignment vertical="center" wrapText="1"/>
      <protection/>
    </xf>
    <xf numFmtId="1" fontId="3" fillId="2" borderId="32" xfId="37" applyNumberFormat="1" applyFont="1" applyBorder="1" applyAlignment="1">
      <alignment horizontal="left" vertical="center" wrapText="1"/>
      <protection/>
    </xf>
    <xf numFmtId="1" fontId="3" fillId="2" borderId="35" xfId="37" applyNumberFormat="1" applyFont="1" applyBorder="1" applyAlignment="1">
      <alignment horizontal="left" vertical="center" wrapText="1"/>
      <protection/>
    </xf>
    <xf numFmtId="0" fontId="0" fillId="2" borderId="36" xfId="37" applyNumberFormat="1" applyBorder="1" applyAlignment="1">
      <alignment vertical="center" wrapText="1"/>
      <protection/>
    </xf>
    <xf numFmtId="0" fontId="0" fillId="2" borderId="37" xfId="37" applyNumberFormat="1" applyBorder="1" applyAlignment="1">
      <alignment vertical="center" wrapText="1"/>
      <protection/>
    </xf>
    <xf numFmtId="1" fontId="0" fillId="2" borderId="0" xfId="37" applyNumberFormat="1" applyFont="1" applyAlignment="1">
      <alignment horizontal="centerContinuous" vertical="top"/>
      <protection/>
    </xf>
  </cellXfs>
  <cellStyles count="36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mma" xfId="30"/>
    <cellStyle name="Comma [0]" xfId="31"/>
    <cellStyle name="Continued" xfId="32"/>
    <cellStyle name="Currency" xfId="33"/>
    <cellStyle name="Currency [0]" xfId="34"/>
    <cellStyle name="Followed Hyperlink" xfId="35"/>
    <cellStyle name="Hyperlink" xfId="36"/>
    <cellStyle name="Normal_2009 Blank_Form B" xfId="37"/>
    <cellStyle name="Normal_Copy of 2009 Quality Control Checks Dec  2008" xfId="38"/>
    <cellStyle name="Null" xfId="39"/>
    <cellStyle name="Percent" xfId="40"/>
    <cellStyle name="Regular" xfId="41"/>
    <cellStyle name="TitleA" xfId="42"/>
    <cellStyle name="TitleC" xfId="43"/>
    <cellStyle name="TitleE8" xfId="44"/>
    <cellStyle name="TitleE8x" xfId="45"/>
    <cellStyle name="TitleF" xfId="46"/>
    <cellStyle name="TitleT" xfId="47"/>
    <cellStyle name="TitleYC89" xfId="48"/>
    <cellStyle name="TitleZ" xfId="49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showZeros="0" tabSelected="1" showOutlineSymbols="0" view="pageBreakPreview" zoomScale="75" zoomScaleNormal="75" zoomScaleSheetLayoutView="75" workbookViewId="0" topLeftCell="B1">
      <selection activeCell="G8" sqref="G8"/>
    </sheetView>
  </sheetViews>
  <sheetFormatPr defaultColWidth="8.77734375" defaultRowHeight="15"/>
  <cols>
    <col min="1" max="1" width="7.88671875" style="83" hidden="1" customWidth="1"/>
    <col min="2" max="2" width="8.77734375" style="8" customWidth="1"/>
    <col min="3" max="3" width="36.77734375" style="4" customWidth="1"/>
    <col min="4" max="4" width="12.77734375" style="91" customWidth="1"/>
    <col min="5" max="5" width="6.77734375" style="4" customWidth="1"/>
    <col min="6" max="6" width="11.77734375" style="4" customWidth="1"/>
    <col min="7" max="7" width="11.77734375" style="83" customWidth="1"/>
    <col min="8" max="8" width="16.77734375" style="83" customWidth="1"/>
    <col min="9" max="16384" width="10.5546875" style="4" customWidth="1"/>
  </cols>
  <sheetData>
    <row r="1" spans="1:8" ht="15.75">
      <c r="A1" s="1"/>
      <c r="B1" s="2" t="s">
        <v>0</v>
      </c>
      <c r="C1" s="3"/>
      <c r="D1" s="3"/>
      <c r="E1" s="3"/>
      <c r="F1" s="3"/>
      <c r="G1" s="1"/>
      <c r="H1" s="3"/>
    </row>
    <row r="2" spans="1:8" ht="15">
      <c r="A2" s="5"/>
      <c r="B2" s="113" t="s">
        <v>189</v>
      </c>
      <c r="C2" s="6"/>
      <c r="D2" s="6"/>
      <c r="E2" s="6"/>
      <c r="F2" s="6"/>
      <c r="G2" s="5"/>
      <c r="H2" s="6"/>
    </row>
    <row r="3" spans="1:8" ht="15">
      <c r="A3" s="7"/>
      <c r="B3" s="8" t="s">
        <v>1</v>
      </c>
      <c r="C3" s="9"/>
      <c r="D3" s="9"/>
      <c r="E3" s="9"/>
      <c r="F3" s="9"/>
      <c r="G3" s="10"/>
      <c r="H3" s="11"/>
    </row>
    <row r="4" spans="1:8" ht="15">
      <c r="A4" s="12" t="s">
        <v>21</v>
      </c>
      <c r="B4" s="13" t="s">
        <v>3</v>
      </c>
      <c r="C4" s="14" t="s">
        <v>4</v>
      </c>
      <c r="D4" s="15" t="s">
        <v>5</v>
      </c>
      <c r="E4" s="16" t="s">
        <v>6</v>
      </c>
      <c r="F4" s="16" t="s">
        <v>7</v>
      </c>
      <c r="G4" s="17" t="s">
        <v>8</v>
      </c>
      <c r="H4" s="16" t="s">
        <v>9</v>
      </c>
    </row>
    <row r="5" spans="1:8" ht="15.75" thickBot="1">
      <c r="A5" s="18"/>
      <c r="B5" s="19"/>
      <c r="C5" s="20"/>
      <c r="D5" s="21" t="s">
        <v>10</v>
      </c>
      <c r="E5" s="22"/>
      <c r="F5" s="23" t="s">
        <v>11</v>
      </c>
      <c r="G5" s="24"/>
      <c r="H5" s="25"/>
    </row>
    <row r="6" spans="1:8" s="29" customFormat="1" ht="30" customHeight="1" thickTop="1">
      <c r="A6" s="26"/>
      <c r="B6" s="27" t="s">
        <v>12</v>
      </c>
      <c r="C6" s="98" t="s">
        <v>101</v>
      </c>
      <c r="D6" s="99"/>
      <c r="E6" s="99"/>
      <c r="F6" s="100"/>
      <c r="G6" s="26"/>
      <c r="H6" s="28" t="s">
        <v>2</v>
      </c>
    </row>
    <row r="7" spans="1:8" ht="36" customHeight="1">
      <c r="A7" s="30"/>
      <c r="B7" s="31"/>
      <c r="C7" s="32" t="s">
        <v>16</v>
      </c>
      <c r="D7" s="33"/>
      <c r="E7" s="34" t="s">
        <v>2</v>
      </c>
      <c r="F7" s="34" t="s">
        <v>2</v>
      </c>
      <c r="G7" s="30" t="s">
        <v>2</v>
      </c>
      <c r="H7" s="35"/>
    </row>
    <row r="8" spans="1:8" s="44" customFormat="1" ht="43.5" customHeight="1">
      <c r="A8" s="36" t="s">
        <v>30</v>
      </c>
      <c r="B8" s="37" t="s">
        <v>25</v>
      </c>
      <c r="C8" s="38" t="s">
        <v>31</v>
      </c>
      <c r="D8" s="39" t="s">
        <v>185</v>
      </c>
      <c r="E8" s="40" t="s">
        <v>26</v>
      </c>
      <c r="F8" s="41">
        <v>200</v>
      </c>
      <c r="G8" s="42"/>
      <c r="H8" s="43">
        <f>ROUND(G8,2)*F8</f>
        <v>0</v>
      </c>
    </row>
    <row r="9" spans="1:8" s="46" customFormat="1" ht="30" customHeight="1">
      <c r="A9" s="45" t="s">
        <v>32</v>
      </c>
      <c r="B9" s="37" t="s">
        <v>27</v>
      </c>
      <c r="C9" s="38" t="s">
        <v>33</v>
      </c>
      <c r="D9" s="39" t="s">
        <v>104</v>
      </c>
      <c r="E9" s="40" t="s">
        <v>28</v>
      </c>
      <c r="F9" s="41">
        <v>720</v>
      </c>
      <c r="G9" s="42"/>
      <c r="H9" s="43">
        <f>ROUND(G9,2)*F9</f>
        <v>0</v>
      </c>
    </row>
    <row r="10" spans="1:8" ht="36" customHeight="1">
      <c r="A10" s="30"/>
      <c r="B10" s="31"/>
      <c r="C10" s="47" t="s">
        <v>17</v>
      </c>
      <c r="D10" s="33"/>
      <c r="E10" s="48"/>
      <c r="F10" s="33"/>
      <c r="G10" s="30"/>
      <c r="H10" s="35"/>
    </row>
    <row r="11" spans="1:8" s="46" customFormat="1" ht="30" customHeight="1">
      <c r="A11" s="49" t="s">
        <v>35</v>
      </c>
      <c r="B11" s="37" t="s">
        <v>161</v>
      </c>
      <c r="C11" s="38" t="s">
        <v>36</v>
      </c>
      <c r="D11" s="39" t="s">
        <v>105</v>
      </c>
      <c r="E11" s="40"/>
      <c r="F11" s="41"/>
      <c r="G11" s="50"/>
      <c r="H11" s="43"/>
    </row>
    <row r="12" spans="1:8" s="46" customFormat="1" ht="43.5" customHeight="1">
      <c r="A12" s="49" t="s">
        <v>157</v>
      </c>
      <c r="B12" s="51" t="s">
        <v>29</v>
      </c>
      <c r="C12" s="38" t="s">
        <v>158</v>
      </c>
      <c r="D12" s="39" t="s">
        <v>2</v>
      </c>
      <c r="E12" s="40" t="s">
        <v>28</v>
      </c>
      <c r="F12" s="41">
        <v>20</v>
      </c>
      <c r="G12" s="42"/>
      <c r="H12" s="43">
        <f>ROUND(G12,2)*F12</f>
        <v>0</v>
      </c>
    </row>
    <row r="13" spans="1:8" s="46" customFormat="1" ht="43.5" customHeight="1">
      <c r="A13" s="49" t="s">
        <v>159</v>
      </c>
      <c r="B13" s="51" t="s">
        <v>37</v>
      </c>
      <c r="C13" s="38" t="s">
        <v>160</v>
      </c>
      <c r="D13" s="39" t="s">
        <v>2</v>
      </c>
      <c r="E13" s="40" t="s">
        <v>28</v>
      </c>
      <c r="F13" s="41">
        <v>30</v>
      </c>
      <c r="G13" s="42"/>
      <c r="H13" s="43">
        <f>ROUND(G13,2)*F13</f>
        <v>0</v>
      </c>
    </row>
    <row r="14" spans="1:8" s="46" customFormat="1" ht="30" customHeight="1">
      <c r="A14" s="49" t="s">
        <v>38</v>
      </c>
      <c r="B14" s="37" t="s">
        <v>162</v>
      </c>
      <c r="C14" s="38" t="s">
        <v>39</v>
      </c>
      <c r="D14" s="39" t="s">
        <v>106</v>
      </c>
      <c r="E14" s="40"/>
      <c r="F14" s="41"/>
      <c r="G14" s="50"/>
      <c r="H14" s="43"/>
    </row>
    <row r="15" spans="1:8" s="46" customFormat="1" ht="30" customHeight="1">
      <c r="A15" s="49" t="s">
        <v>40</v>
      </c>
      <c r="B15" s="51" t="s">
        <v>29</v>
      </c>
      <c r="C15" s="38" t="s">
        <v>41</v>
      </c>
      <c r="D15" s="39" t="s">
        <v>2</v>
      </c>
      <c r="E15" s="40" t="s">
        <v>34</v>
      </c>
      <c r="F15" s="41">
        <v>20</v>
      </c>
      <c r="G15" s="42"/>
      <c r="H15" s="43">
        <f>ROUND(G15,2)*F15</f>
        <v>0</v>
      </c>
    </row>
    <row r="16" spans="1:8" s="46" customFormat="1" ht="30" customHeight="1">
      <c r="A16" s="49" t="s">
        <v>42</v>
      </c>
      <c r="B16" s="37" t="s">
        <v>163</v>
      </c>
      <c r="C16" s="38" t="s">
        <v>43</v>
      </c>
      <c r="D16" s="39" t="s">
        <v>106</v>
      </c>
      <c r="E16" s="40"/>
      <c r="F16" s="41"/>
      <c r="G16" s="50"/>
      <c r="H16" s="43"/>
    </row>
    <row r="17" spans="1:8" s="46" customFormat="1" ht="30" customHeight="1">
      <c r="A17" s="49"/>
      <c r="B17" s="51" t="s">
        <v>29</v>
      </c>
      <c r="C17" s="38" t="s">
        <v>155</v>
      </c>
      <c r="D17" s="39" t="s">
        <v>2</v>
      </c>
      <c r="E17" s="40" t="s">
        <v>34</v>
      </c>
      <c r="F17" s="41">
        <v>230</v>
      </c>
      <c r="G17" s="42"/>
      <c r="H17" s="43">
        <f>ROUND(G17,2)*F17</f>
        <v>0</v>
      </c>
    </row>
    <row r="18" spans="1:8" s="46" customFormat="1" ht="30" customHeight="1">
      <c r="A18" s="49" t="s">
        <v>44</v>
      </c>
      <c r="B18" s="51" t="s">
        <v>37</v>
      </c>
      <c r="C18" s="38" t="s">
        <v>45</v>
      </c>
      <c r="D18" s="39" t="s">
        <v>2</v>
      </c>
      <c r="E18" s="40" t="s">
        <v>34</v>
      </c>
      <c r="F18" s="41">
        <v>20</v>
      </c>
      <c r="G18" s="42"/>
      <c r="H18" s="43">
        <f>ROUND(G18,2)*F18</f>
        <v>0</v>
      </c>
    </row>
    <row r="19" spans="1:8" s="44" customFormat="1" ht="43.5" customHeight="1">
      <c r="A19" s="49" t="s">
        <v>107</v>
      </c>
      <c r="B19" s="37" t="s">
        <v>164</v>
      </c>
      <c r="C19" s="38" t="s">
        <v>108</v>
      </c>
      <c r="D19" s="39" t="s">
        <v>109</v>
      </c>
      <c r="E19" s="40"/>
      <c r="F19" s="41"/>
      <c r="G19" s="50"/>
      <c r="H19" s="43"/>
    </row>
    <row r="20" spans="1:8" s="44" customFormat="1" ht="43.5" customHeight="1">
      <c r="A20" s="52"/>
      <c r="B20" s="53" t="s">
        <v>29</v>
      </c>
      <c r="C20" s="38" t="s">
        <v>110</v>
      </c>
      <c r="D20" s="39" t="s">
        <v>186</v>
      </c>
      <c r="E20" s="40" t="s">
        <v>28</v>
      </c>
      <c r="F20" s="41">
        <v>20</v>
      </c>
      <c r="G20" s="42"/>
      <c r="H20" s="43">
        <f>ROUND(G20,2)*F20</f>
        <v>0</v>
      </c>
    </row>
    <row r="21" spans="1:8" s="46" customFormat="1" ht="30" customHeight="1">
      <c r="A21" s="45"/>
      <c r="B21" s="54" t="s">
        <v>165</v>
      </c>
      <c r="C21" s="38" t="s">
        <v>111</v>
      </c>
      <c r="D21" s="39" t="s">
        <v>187</v>
      </c>
      <c r="E21" s="40"/>
      <c r="F21" s="55"/>
      <c r="G21" s="56"/>
      <c r="H21" s="57"/>
    </row>
    <row r="22" spans="1:8" s="46" customFormat="1" ht="30" customHeight="1">
      <c r="A22" s="58"/>
      <c r="B22" s="51" t="s">
        <v>29</v>
      </c>
      <c r="C22" s="38" t="s">
        <v>113</v>
      </c>
      <c r="D22" s="39"/>
      <c r="E22" s="40" t="s">
        <v>28</v>
      </c>
      <c r="F22" s="55">
        <v>20</v>
      </c>
      <c r="G22" s="42"/>
      <c r="H22" s="57">
        <f>ROUND(G22,2)*F22</f>
        <v>0</v>
      </c>
    </row>
    <row r="23" spans="1:8" s="44" customFormat="1" ht="43.5" customHeight="1">
      <c r="A23" s="49" t="s">
        <v>46</v>
      </c>
      <c r="B23" s="37" t="s">
        <v>102</v>
      </c>
      <c r="C23" s="38" t="s">
        <v>47</v>
      </c>
      <c r="D23" s="39" t="s">
        <v>109</v>
      </c>
      <c r="E23" s="40"/>
      <c r="F23" s="41"/>
      <c r="G23" s="50"/>
      <c r="H23" s="43"/>
    </row>
    <row r="24" spans="1:8" s="46" customFormat="1" ht="30" customHeight="1">
      <c r="A24" s="49" t="s">
        <v>48</v>
      </c>
      <c r="B24" s="51" t="s">
        <v>166</v>
      </c>
      <c r="C24" s="38" t="s">
        <v>49</v>
      </c>
      <c r="D24" s="39" t="s">
        <v>50</v>
      </c>
      <c r="E24" s="40"/>
      <c r="F24" s="41"/>
      <c r="G24" s="50"/>
      <c r="H24" s="43"/>
    </row>
    <row r="25" spans="1:8" s="46" customFormat="1" ht="30" customHeight="1">
      <c r="A25" s="49" t="s">
        <v>82</v>
      </c>
      <c r="B25" s="59" t="s">
        <v>114</v>
      </c>
      <c r="C25" s="38" t="s">
        <v>115</v>
      </c>
      <c r="D25" s="39"/>
      <c r="E25" s="40" t="s">
        <v>28</v>
      </c>
      <c r="F25" s="41">
        <v>50</v>
      </c>
      <c r="G25" s="42"/>
      <c r="H25" s="43">
        <f aca="true" t="shared" si="0" ref="H25:H31">ROUND(G25,2)*F25</f>
        <v>0</v>
      </c>
    </row>
    <row r="26" spans="1:8" s="46" customFormat="1" ht="30" customHeight="1">
      <c r="A26" s="49" t="s">
        <v>51</v>
      </c>
      <c r="B26" s="59" t="s">
        <v>116</v>
      </c>
      <c r="C26" s="38" t="s">
        <v>117</v>
      </c>
      <c r="D26" s="39"/>
      <c r="E26" s="40" t="s">
        <v>28</v>
      </c>
      <c r="F26" s="41">
        <v>115</v>
      </c>
      <c r="G26" s="42"/>
      <c r="H26" s="43">
        <f t="shared" si="0"/>
        <v>0</v>
      </c>
    </row>
    <row r="27" spans="1:8" s="46" customFormat="1" ht="30" customHeight="1">
      <c r="A27" s="49" t="s">
        <v>52</v>
      </c>
      <c r="B27" s="59" t="s">
        <v>118</v>
      </c>
      <c r="C27" s="38" t="s">
        <v>119</v>
      </c>
      <c r="D27" s="39" t="s">
        <v>2</v>
      </c>
      <c r="E27" s="40" t="s">
        <v>28</v>
      </c>
      <c r="F27" s="41">
        <v>3000</v>
      </c>
      <c r="G27" s="42"/>
      <c r="H27" s="43">
        <f t="shared" si="0"/>
        <v>0</v>
      </c>
    </row>
    <row r="28" spans="1:8" s="46" customFormat="1" ht="30" customHeight="1">
      <c r="A28" s="49" t="s">
        <v>120</v>
      </c>
      <c r="B28" s="51" t="s">
        <v>37</v>
      </c>
      <c r="C28" s="38" t="s">
        <v>121</v>
      </c>
      <c r="D28" s="39" t="s">
        <v>122</v>
      </c>
      <c r="E28" s="40" t="s">
        <v>28</v>
      </c>
      <c r="F28" s="41">
        <v>1970</v>
      </c>
      <c r="G28" s="42"/>
      <c r="H28" s="43">
        <f t="shared" si="0"/>
        <v>0</v>
      </c>
    </row>
    <row r="29" spans="1:8" s="44" customFormat="1" ht="43.5" customHeight="1">
      <c r="A29" s="49" t="s">
        <v>123</v>
      </c>
      <c r="B29" s="37" t="s">
        <v>167</v>
      </c>
      <c r="C29" s="38" t="s">
        <v>124</v>
      </c>
      <c r="D29" s="39" t="s">
        <v>109</v>
      </c>
      <c r="E29" s="40" t="s">
        <v>28</v>
      </c>
      <c r="F29" s="55">
        <v>25</v>
      </c>
      <c r="G29" s="42"/>
      <c r="H29" s="43">
        <f t="shared" si="0"/>
        <v>0</v>
      </c>
    </row>
    <row r="30" spans="1:8" s="46" customFormat="1" ht="30" customHeight="1">
      <c r="A30" s="49" t="s">
        <v>125</v>
      </c>
      <c r="B30" s="37" t="s">
        <v>103</v>
      </c>
      <c r="C30" s="38" t="s">
        <v>127</v>
      </c>
      <c r="D30" s="39" t="s">
        <v>109</v>
      </c>
      <c r="E30" s="40" t="s">
        <v>28</v>
      </c>
      <c r="F30" s="41">
        <v>15</v>
      </c>
      <c r="G30" s="42"/>
      <c r="H30" s="43">
        <f t="shared" si="0"/>
        <v>0</v>
      </c>
    </row>
    <row r="31" spans="1:8" s="46" customFormat="1" ht="30" customHeight="1">
      <c r="A31" s="49" t="s">
        <v>128</v>
      </c>
      <c r="B31" s="37" t="s">
        <v>168</v>
      </c>
      <c r="C31" s="38" t="s">
        <v>130</v>
      </c>
      <c r="D31" s="39" t="s">
        <v>109</v>
      </c>
      <c r="E31" s="40" t="s">
        <v>28</v>
      </c>
      <c r="F31" s="41">
        <v>15</v>
      </c>
      <c r="G31" s="42"/>
      <c r="H31" s="43">
        <f t="shared" si="0"/>
        <v>0</v>
      </c>
    </row>
    <row r="32" spans="1:8" s="46" customFormat="1" ht="30" customHeight="1">
      <c r="A32" s="49" t="s">
        <v>55</v>
      </c>
      <c r="B32" s="37" t="s">
        <v>169</v>
      </c>
      <c r="C32" s="38" t="s">
        <v>56</v>
      </c>
      <c r="D32" s="39" t="s">
        <v>132</v>
      </c>
      <c r="E32" s="40"/>
      <c r="F32" s="41"/>
      <c r="G32" s="50"/>
      <c r="H32" s="43"/>
    </row>
    <row r="33" spans="1:8" s="46" customFormat="1" ht="30" customHeight="1">
      <c r="A33" s="49" t="s">
        <v>57</v>
      </c>
      <c r="B33" s="51" t="s">
        <v>29</v>
      </c>
      <c r="C33" s="38" t="s">
        <v>136</v>
      </c>
      <c r="D33" s="39" t="s">
        <v>133</v>
      </c>
      <c r="E33" s="40"/>
      <c r="F33" s="41"/>
      <c r="G33" s="43"/>
      <c r="H33" s="43"/>
    </row>
    <row r="34" spans="1:8" s="46" customFormat="1" ht="30" customHeight="1">
      <c r="A34" s="49" t="s">
        <v>84</v>
      </c>
      <c r="B34" s="59" t="s">
        <v>114</v>
      </c>
      <c r="C34" s="38" t="s">
        <v>134</v>
      </c>
      <c r="D34" s="39"/>
      <c r="E34" s="40" t="s">
        <v>53</v>
      </c>
      <c r="F34" s="41">
        <v>60</v>
      </c>
      <c r="G34" s="42"/>
      <c r="H34" s="43">
        <f aca="true" t="shared" si="1" ref="H34:H39">ROUND(G34,2)*F34</f>
        <v>0</v>
      </c>
    </row>
    <row r="35" spans="1:8" s="46" customFormat="1" ht="30" customHeight="1">
      <c r="A35" s="49" t="s">
        <v>58</v>
      </c>
      <c r="B35" s="59" t="s">
        <v>116</v>
      </c>
      <c r="C35" s="38" t="s">
        <v>135</v>
      </c>
      <c r="D35" s="39"/>
      <c r="E35" s="40" t="s">
        <v>53</v>
      </c>
      <c r="F35" s="41">
        <v>85</v>
      </c>
      <c r="G35" s="42"/>
      <c r="H35" s="43">
        <f t="shared" si="1"/>
        <v>0</v>
      </c>
    </row>
    <row r="36" spans="1:8" s="46" customFormat="1" ht="30" customHeight="1">
      <c r="A36" s="49" t="s">
        <v>137</v>
      </c>
      <c r="B36" s="51" t="s">
        <v>37</v>
      </c>
      <c r="C36" s="38" t="s">
        <v>139</v>
      </c>
      <c r="D36" s="39" t="s">
        <v>138</v>
      </c>
      <c r="E36" s="40" t="s">
        <v>53</v>
      </c>
      <c r="F36" s="41">
        <v>85</v>
      </c>
      <c r="G36" s="42"/>
      <c r="H36" s="43">
        <f t="shared" si="1"/>
        <v>0</v>
      </c>
    </row>
    <row r="37" spans="1:8" s="46" customFormat="1" ht="30" customHeight="1">
      <c r="A37" s="49" t="s">
        <v>59</v>
      </c>
      <c r="B37" s="51" t="s">
        <v>54</v>
      </c>
      <c r="C37" s="38" t="s">
        <v>140</v>
      </c>
      <c r="D37" s="39" t="s">
        <v>141</v>
      </c>
      <c r="E37" s="40" t="s">
        <v>53</v>
      </c>
      <c r="F37" s="41">
        <v>235</v>
      </c>
      <c r="G37" s="42"/>
      <c r="H37" s="43">
        <f t="shared" si="1"/>
        <v>0</v>
      </c>
    </row>
    <row r="38" spans="1:8" s="46" customFormat="1" ht="43.5" customHeight="1">
      <c r="A38" s="49" t="s">
        <v>60</v>
      </c>
      <c r="B38" s="37" t="s">
        <v>170</v>
      </c>
      <c r="C38" s="38" t="s">
        <v>61</v>
      </c>
      <c r="D38" s="39" t="s">
        <v>112</v>
      </c>
      <c r="E38" s="40" t="s">
        <v>28</v>
      </c>
      <c r="F38" s="41">
        <v>10</v>
      </c>
      <c r="G38" s="42"/>
      <c r="H38" s="43">
        <f t="shared" si="1"/>
        <v>0</v>
      </c>
    </row>
    <row r="39" spans="1:8" s="46" customFormat="1" ht="30" customHeight="1">
      <c r="A39" s="49" t="s">
        <v>143</v>
      </c>
      <c r="B39" s="37" t="s">
        <v>171</v>
      </c>
      <c r="C39" s="38" t="s">
        <v>144</v>
      </c>
      <c r="D39" s="39" t="s">
        <v>145</v>
      </c>
      <c r="E39" s="40" t="s">
        <v>28</v>
      </c>
      <c r="F39" s="41">
        <v>50</v>
      </c>
      <c r="G39" s="42"/>
      <c r="H39" s="43">
        <f t="shared" si="1"/>
        <v>0</v>
      </c>
    </row>
    <row r="40" spans="1:8" ht="48" customHeight="1">
      <c r="A40" s="30"/>
      <c r="B40" s="60"/>
      <c r="C40" s="47" t="s">
        <v>18</v>
      </c>
      <c r="D40" s="33"/>
      <c r="E40" s="61"/>
      <c r="F40" s="34"/>
      <c r="G40" s="30"/>
      <c r="H40" s="35"/>
    </row>
    <row r="41" spans="1:8" s="64" customFormat="1" ht="43.5" customHeight="1">
      <c r="A41" s="45" t="s">
        <v>91</v>
      </c>
      <c r="B41" s="37" t="s">
        <v>172</v>
      </c>
      <c r="C41" s="62" t="s">
        <v>92</v>
      </c>
      <c r="D41" s="39" t="s">
        <v>142</v>
      </c>
      <c r="E41" s="40"/>
      <c r="F41" s="55"/>
      <c r="G41" s="50"/>
      <c r="H41" s="63"/>
    </row>
    <row r="42" spans="1:8" s="46" customFormat="1" ht="43.5" customHeight="1">
      <c r="A42" s="45" t="s">
        <v>62</v>
      </c>
      <c r="B42" s="51" t="s">
        <v>29</v>
      </c>
      <c r="C42" s="38" t="s">
        <v>93</v>
      </c>
      <c r="D42" s="39"/>
      <c r="E42" s="40" t="s">
        <v>34</v>
      </c>
      <c r="F42" s="55">
        <v>3</v>
      </c>
      <c r="G42" s="42"/>
      <c r="H42" s="63">
        <f>ROUND(G42,2)*F42</f>
        <v>0</v>
      </c>
    </row>
    <row r="43" spans="1:8" s="46" customFormat="1" ht="43.5" customHeight="1">
      <c r="A43" s="45" t="s">
        <v>63</v>
      </c>
      <c r="B43" s="51" t="s">
        <v>37</v>
      </c>
      <c r="C43" s="38" t="s">
        <v>64</v>
      </c>
      <c r="D43" s="39"/>
      <c r="E43" s="40" t="s">
        <v>34</v>
      </c>
      <c r="F43" s="55">
        <v>3</v>
      </c>
      <c r="G43" s="42"/>
      <c r="H43" s="63">
        <f>ROUND(G43,2)*F43</f>
        <v>0</v>
      </c>
    </row>
    <row r="44" spans="1:8" ht="36" customHeight="1">
      <c r="A44" s="30"/>
      <c r="B44" s="65"/>
      <c r="C44" s="47" t="s">
        <v>19</v>
      </c>
      <c r="D44" s="33"/>
      <c r="E44" s="61"/>
      <c r="F44" s="34"/>
      <c r="G44" s="30"/>
      <c r="H44" s="35"/>
    </row>
    <row r="45" spans="1:8" s="46" customFormat="1" ht="43.5" customHeight="1">
      <c r="A45" s="45" t="s">
        <v>65</v>
      </c>
      <c r="B45" s="37" t="s">
        <v>173</v>
      </c>
      <c r="C45" s="38" t="s">
        <v>94</v>
      </c>
      <c r="D45" s="39" t="s">
        <v>146</v>
      </c>
      <c r="E45" s="40" t="s">
        <v>34</v>
      </c>
      <c r="F45" s="55">
        <v>5</v>
      </c>
      <c r="G45" s="42"/>
      <c r="H45" s="63">
        <f>ROUND(G45,2)*F45</f>
        <v>0</v>
      </c>
    </row>
    <row r="46" spans="1:8" s="46" customFormat="1" ht="30" customHeight="1">
      <c r="A46" s="45" t="s">
        <v>85</v>
      </c>
      <c r="B46" s="37" t="s">
        <v>174</v>
      </c>
      <c r="C46" s="38" t="s">
        <v>95</v>
      </c>
      <c r="D46" s="39" t="s">
        <v>142</v>
      </c>
      <c r="E46" s="40"/>
      <c r="F46" s="55"/>
      <c r="G46" s="43"/>
      <c r="H46" s="63"/>
    </row>
    <row r="47" spans="1:8" s="46" customFormat="1" ht="30" customHeight="1">
      <c r="A47" s="45" t="s">
        <v>96</v>
      </c>
      <c r="B47" s="51" t="s">
        <v>29</v>
      </c>
      <c r="C47" s="38" t="s">
        <v>147</v>
      </c>
      <c r="D47" s="39"/>
      <c r="E47" s="40" t="s">
        <v>86</v>
      </c>
      <c r="F47" s="66">
        <v>0.15</v>
      </c>
      <c r="G47" s="42"/>
      <c r="H47" s="63">
        <f>ROUND(G47,2)*F47</f>
        <v>0</v>
      </c>
    </row>
    <row r="48" spans="1:8" s="44" customFormat="1" ht="30" customHeight="1">
      <c r="A48" s="45" t="s">
        <v>87</v>
      </c>
      <c r="B48" s="37" t="s">
        <v>175</v>
      </c>
      <c r="C48" s="38" t="s">
        <v>97</v>
      </c>
      <c r="D48" s="39" t="s">
        <v>146</v>
      </c>
      <c r="E48" s="40" t="s">
        <v>34</v>
      </c>
      <c r="F48" s="55">
        <v>14</v>
      </c>
      <c r="G48" s="42"/>
      <c r="H48" s="63">
        <f>ROUND(G48,2)*F48</f>
        <v>0</v>
      </c>
    </row>
    <row r="49" spans="1:8" s="44" customFormat="1" ht="30" customHeight="1">
      <c r="A49" s="45" t="s">
        <v>88</v>
      </c>
      <c r="B49" s="37" t="s">
        <v>176</v>
      </c>
      <c r="C49" s="38" t="s">
        <v>98</v>
      </c>
      <c r="D49" s="39" t="s">
        <v>146</v>
      </c>
      <c r="E49" s="40" t="s">
        <v>34</v>
      </c>
      <c r="F49" s="55">
        <v>8</v>
      </c>
      <c r="G49" s="42"/>
      <c r="H49" s="63">
        <f>ROUND(G49,2)*F49</f>
        <v>0</v>
      </c>
    </row>
    <row r="50" spans="1:8" s="46" customFormat="1" ht="30" customHeight="1">
      <c r="A50" s="45" t="s">
        <v>89</v>
      </c>
      <c r="B50" s="37" t="s">
        <v>177</v>
      </c>
      <c r="C50" s="38" t="s">
        <v>99</v>
      </c>
      <c r="D50" s="39" t="s">
        <v>146</v>
      </c>
      <c r="E50" s="40" t="s">
        <v>34</v>
      </c>
      <c r="F50" s="55">
        <v>33</v>
      </c>
      <c r="G50" s="42"/>
      <c r="H50" s="63">
        <f>ROUND(G50,2)*F50</f>
        <v>0</v>
      </c>
    </row>
    <row r="51" spans="1:8" s="46" customFormat="1" ht="30" customHeight="1">
      <c r="A51" s="45" t="s">
        <v>90</v>
      </c>
      <c r="B51" s="37" t="s">
        <v>178</v>
      </c>
      <c r="C51" s="38" t="s">
        <v>100</v>
      </c>
      <c r="D51" s="39" t="s">
        <v>146</v>
      </c>
      <c r="E51" s="40" t="s">
        <v>34</v>
      </c>
      <c r="F51" s="55">
        <v>18</v>
      </c>
      <c r="G51" s="42"/>
      <c r="H51" s="63">
        <f>ROUND(G51,2)*F51</f>
        <v>0</v>
      </c>
    </row>
    <row r="52" spans="1:8" ht="36" customHeight="1">
      <c r="A52" s="30"/>
      <c r="B52" s="31"/>
      <c r="C52" s="47" t="s">
        <v>20</v>
      </c>
      <c r="D52" s="33"/>
      <c r="E52" s="48"/>
      <c r="F52" s="33"/>
      <c r="G52" s="30"/>
      <c r="H52" s="35"/>
    </row>
    <row r="53" spans="1:8" s="44" customFormat="1" ht="30" customHeight="1">
      <c r="A53" s="49" t="s">
        <v>66</v>
      </c>
      <c r="B53" s="37" t="s">
        <v>179</v>
      </c>
      <c r="C53" s="38" t="s">
        <v>67</v>
      </c>
      <c r="D53" s="39" t="s">
        <v>148</v>
      </c>
      <c r="E53" s="40"/>
      <c r="F53" s="41"/>
      <c r="G53" s="50"/>
      <c r="H53" s="43"/>
    </row>
    <row r="54" spans="1:8" s="46" customFormat="1" ht="30" customHeight="1">
      <c r="A54" s="49" t="s">
        <v>149</v>
      </c>
      <c r="B54" s="51" t="s">
        <v>29</v>
      </c>
      <c r="C54" s="38" t="s">
        <v>150</v>
      </c>
      <c r="D54" s="39"/>
      <c r="E54" s="40" t="s">
        <v>28</v>
      </c>
      <c r="F54" s="41">
        <v>185</v>
      </c>
      <c r="G54" s="42"/>
      <c r="H54" s="43">
        <f>ROUND(G54,2)*F54</f>
        <v>0</v>
      </c>
    </row>
    <row r="55" spans="1:8" s="46" customFormat="1" ht="30" customHeight="1">
      <c r="A55" s="49" t="s">
        <v>68</v>
      </c>
      <c r="B55" s="51" t="s">
        <v>37</v>
      </c>
      <c r="C55" s="38" t="s">
        <v>69</v>
      </c>
      <c r="D55" s="39"/>
      <c r="E55" s="40" t="s">
        <v>28</v>
      </c>
      <c r="F55" s="41">
        <v>575</v>
      </c>
      <c r="G55" s="42"/>
      <c r="H55" s="43">
        <f>ROUND(G55,2)*F55</f>
        <v>0</v>
      </c>
    </row>
    <row r="56" spans="1:8" s="46" customFormat="1" ht="30" customHeight="1">
      <c r="A56" s="49"/>
      <c r="B56" s="37" t="s">
        <v>180</v>
      </c>
      <c r="C56" s="38" t="s">
        <v>152</v>
      </c>
      <c r="D56" s="39" t="s">
        <v>188</v>
      </c>
      <c r="E56" s="40" t="s">
        <v>28</v>
      </c>
      <c r="F56" s="41">
        <v>230</v>
      </c>
      <c r="G56" s="42"/>
      <c r="H56" s="43">
        <f>ROUND(G56,2)*F56</f>
        <v>0</v>
      </c>
    </row>
    <row r="57" spans="1:8" ht="30" customHeight="1" thickBot="1">
      <c r="A57" s="67"/>
      <c r="B57" s="68" t="str">
        <f>B6</f>
        <v>A</v>
      </c>
      <c r="C57" s="106" t="str">
        <f>C6</f>
        <v>Priority I Streets</v>
      </c>
      <c r="D57" s="107"/>
      <c r="E57" s="107"/>
      <c r="F57" s="108"/>
      <c r="G57" s="67" t="s">
        <v>14</v>
      </c>
      <c r="H57" s="67">
        <f>SUM(H6:H56)</f>
        <v>0</v>
      </c>
    </row>
    <row r="58" spans="1:8" s="29" customFormat="1" ht="30" customHeight="1" thickTop="1">
      <c r="A58" s="26"/>
      <c r="B58" s="69" t="s">
        <v>13</v>
      </c>
      <c r="C58" s="103" t="s">
        <v>154</v>
      </c>
      <c r="D58" s="104"/>
      <c r="E58" s="104"/>
      <c r="F58" s="105"/>
      <c r="G58" s="26"/>
      <c r="H58" s="28"/>
    </row>
    <row r="59" spans="1:8" ht="36" customHeight="1">
      <c r="A59" s="30"/>
      <c r="B59" s="70"/>
      <c r="C59" s="32" t="s">
        <v>16</v>
      </c>
      <c r="D59" s="71"/>
      <c r="E59" s="72" t="s">
        <v>2</v>
      </c>
      <c r="F59" s="72" t="s">
        <v>2</v>
      </c>
      <c r="G59" s="30" t="s">
        <v>2</v>
      </c>
      <c r="H59" s="35"/>
    </row>
    <row r="60" spans="1:8" s="44" customFormat="1" ht="43.5" customHeight="1">
      <c r="A60" s="36" t="s">
        <v>30</v>
      </c>
      <c r="B60" s="37" t="s">
        <v>70</v>
      </c>
      <c r="C60" s="38" t="s">
        <v>31</v>
      </c>
      <c r="D60" s="39" t="s">
        <v>185</v>
      </c>
      <c r="E60" s="40" t="s">
        <v>26</v>
      </c>
      <c r="F60" s="41">
        <v>460</v>
      </c>
      <c r="G60" s="42"/>
      <c r="H60" s="43">
        <f>ROUND(G60,2)*F60</f>
        <v>0</v>
      </c>
    </row>
    <row r="61" spans="1:8" s="46" customFormat="1" ht="30" customHeight="1">
      <c r="A61" s="45" t="s">
        <v>32</v>
      </c>
      <c r="B61" s="37" t="s">
        <v>71</v>
      </c>
      <c r="C61" s="38" t="s">
        <v>33</v>
      </c>
      <c r="D61" s="39" t="s">
        <v>104</v>
      </c>
      <c r="E61" s="40" t="s">
        <v>28</v>
      </c>
      <c r="F61" s="41">
        <v>4455</v>
      </c>
      <c r="G61" s="42"/>
      <c r="H61" s="43">
        <f>ROUND(G61,2)*F61</f>
        <v>0</v>
      </c>
    </row>
    <row r="62" spans="1:8" ht="36" customHeight="1">
      <c r="A62" s="30"/>
      <c r="B62" s="70"/>
      <c r="C62" s="47" t="s">
        <v>17</v>
      </c>
      <c r="D62" s="71"/>
      <c r="E62" s="73"/>
      <c r="F62" s="71"/>
      <c r="G62" s="30"/>
      <c r="H62" s="35"/>
    </row>
    <row r="63" spans="1:8" s="46" customFormat="1" ht="30" customHeight="1">
      <c r="A63" s="49" t="s">
        <v>42</v>
      </c>
      <c r="B63" s="37" t="s">
        <v>72</v>
      </c>
      <c r="C63" s="38" t="s">
        <v>43</v>
      </c>
      <c r="D63" s="39" t="s">
        <v>106</v>
      </c>
      <c r="E63" s="40"/>
      <c r="F63" s="41"/>
      <c r="G63" s="50"/>
      <c r="H63" s="43"/>
    </row>
    <row r="64" spans="1:8" s="46" customFormat="1" ht="30" customHeight="1">
      <c r="A64" s="49"/>
      <c r="B64" s="51" t="s">
        <v>29</v>
      </c>
      <c r="C64" s="38" t="s">
        <v>155</v>
      </c>
      <c r="D64" s="39" t="s">
        <v>2</v>
      </c>
      <c r="E64" s="40" t="s">
        <v>34</v>
      </c>
      <c r="F64" s="41">
        <v>345</v>
      </c>
      <c r="G64" s="42"/>
      <c r="H64" s="43">
        <f>ROUND(G64,2)*F64</f>
        <v>0</v>
      </c>
    </row>
    <row r="65" spans="1:8" s="44" customFormat="1" ht="43.5" customHeight="1">
      <c r="A65" s="49" t="s">
        <v>46</v>
      </c>
      <c r="B65" s="37" t="s">
        <v>73</v>
      </c>
      <c r="C65" s="38" t="s">
        <v>47</v>
      </c>
      <c r="D65" s="39" t="s">
        <v>109</v>
      </c>
      <c r="E65" s="40"/>
      <c r="F65" s="41"/>
      <c r="G65" s="50"/>
      <c r="H65" s="43"/>
    </row>
    <row r="66" spans="1:8" s="46" customFormat="1" ht="30" customHeight="1">
      <c r="A66" s="49" t="s">
        <v>48</v>
      </c>
      <c r="B66" s="51" t="s">
        <v>166</v>
      </c>
      <c r="C66" s="38" t="s">
        <v>49</v>
      </c>
      <c r="D66" s="39" t="s">
        <v>50</v>
      </c>
      <c r="E66" s="40"/>
      <c r="F66" s="41"/>
      <c r="G66" s="50"/>
      <c r="H66" s="43"/>
    </row>
    <row r="67" spans="1:8" s="46" customFormat="1" ht="30" customHeight="1">
      <c r="A67" s="49" t="s">
        <v>82</v>
      </c>
      <c r="B67" s="59" t="s">
        <v>114</v>
      </c>
      <c r="C67" s="38" t="s">
        <v>115</v>
      </c>
      <c r="D67" s="39"/>
      <c r="E67" s="40" t="s">
        <v>28</v>
      </c>
      <c r="F67" s="41">
        <v>50</v>
      </c>
      <c r="G67" s="42"/>
      <c r="H67" s="43">
        <f>ROUND(G67,2)*F67</f>
        <v>0</v>
      </c>
    </row>
    <row r="68" spans="1:8" s="46" customFormat="1" ht="30" customHeight="1">
      <c r="A68" s="49" t="s">
        <v>51</v>
      </c>
      <c r="B68" s="59" t="s">
        <v>116</v>
      </c>
      <c r="C68" s="38" t="s">
        <v>117</v>
      </c>
      <c r="D68" s="39"/>
      <c r="E68" s="40" t="s">
        <v>28</v>
      </c>
      <c r="F68" s="41">
        <v>205</v>
      </c>
      <c r="G68" s="42"/>
      <c r="H68" s="43">
        <f>ROUND(G68,2)*F68</f>
        <v>0</v>
      </c>
    </row>
    <row r="69" spans="1:8" s="46" customFormat="1" ht="30" customHeight="1">
      <c r="A69" s="49" t="s">
        <v>52</v>
      </c>
      <c r="B69" s="59" t="s">
        <v>118</v>
      </c>
      <c r="C69" s="38" t="s">
        <v>119</v>
      </c>
      <c r="D69" s="39" t="s">
        <v>2</v>
      </c>
      <c r="E69" s="40" t="s">
        <v>28</v>
      </c>
      <c r="F69" s="41">
        <v>3500</v>
      </c>
      <c r="G69" s="42"/>
      <c r="H69" s="43">
        <f>ROUND(G69,2)*F69</f>
        <v>0</v>
      </c>
    </row>
    <row r="70" spans="1:8" s="46" customFormat="1" ht="30" customHeight="1">
      <c r="A70" s="49"/>
      <c r="B70" s="51" t="s">
        <v>181</v>
      </c>
      <c r="C70" s="38" t="s">
        <v>156</v>
      </c>
      <c r="D70" s="39" t="s">
        <v>184</v>
      </c>
      <c r="E70" s="40"/>
      <c r="F70" s="41"/>
      <c r="G70" s="50"/>
      <c r="H70" s="43"/>
    </row>
    <row r="71" spans="1:8" s="46" customFormat="1" ht="30" customHeight="1">
      <c r="A71" s="49" t="s">
        <v>82</v>
      </c>
      <c r="B71" s="59" t="s">
        <v>114</v>
      </c>
      <c r="C71" s="38" t="s">
        <v>115</v>
      </c>
      <c r="D71" s="39"/>
      <c r="E71" s="40" t="s">
        <v>28</v>
      </c>
      <c r="F71" s="41">
        <v>40</v>
      </c>
      <c r="G71" s="42"/>
      <c r="H71" s="43">
        <f>ROUND(G71,2)*F71</f>
        <v>0</v>
      </c>
    </row>
    <row r="72" spans="1:8" s="46" customFormat="1" ht="30" customHeight="1">
      <c r="A72" s="49" t="s">
        <v>51</v>
      </c>
      <c r="B72" s="59" t="s">
        <v>116</v>
      </c>
      <c r="C72" s="38" t="s">
        <v>117</v>
      </c>
      <c r="D72" s="39"/>
      <c r="E72" s="40" t="s">
        <v>28</v>
      </c>
      <c r="F72" s="41">
        <v>350</v>
      </c>
      <c r="G72" s="42"/>
      <c r="H72" s="43">
        <f>ROUND(G72,2)*F72</f>
        <v>0</v>
      </c>
    </row>
    <row r="73" spans="1:8" s="44" customFormat="1" ht="43.5" customHeight="1">
      <c r="A73" s="49" t="s">
        <v>123</v>
      </c>
      <c r="B73" s="37" t="s">
        <v>74</v>
      </c>
      <c r="C73" s="38" t="s">
        <v>124</v>
      </c>
      <c r="D73" s="39" t="s">
        <v>109</v>
      </c>
      <c r="E73" s="40" t="s">
        <v>28</v>
      </c>
      <c r="F73" s="55">
        <v>135</v>
      </c>
      <c r="G73" s="42"/>
      <c r="H73" s="43">
        <f>ROUND(G73,2)*F73</f>
        <v>0</v>
      </c>
    </row>
    <row r="74" spans="1:8" s="46" customFormat="1" ht="30" customHeight="1">
      <c r="A74" s="49" t="s">
        <v>125</v>
      </c>
      <c r="B74" s="37" t="s">
        <v>75</v>
      </c>
      <c r="C74" s="38" t="s">
        <v>127</v>
      </c>
      <c r="D74" s="39" t="s">
        <v>109</v>
      </c>
      <c r="E74" s="40" t="s">
        <v>28</v>
      </c>
      <c r="F74" s="41">
        <v>75</v>
      </c>
      <c r="G74" s="42"/>
      <c r="H74" s="43">
        <f>ROUND(G74,2)*F74</f>
        <v>0</v>
      </c>
    </row>
    <row r="75" spans="1:8" s="46" customFormat="1" ht="30" customHeight="1">
      <c r="A75" s="49" t="s">
        <v>128</v>
      </c>
      <c r="B75" s="37" t="s">
        <v>76</v>
      </c>
      <c r="C75" s="38" t="s">
        <v>130</v>
      </c>
      <c r="D75" s="39" t="s">
        <v>109</v>
      </c>
      <c r="E75" s="40" t="s">
        <v>28</v>
      </c>
      <c r="F75" s="41">
        <v>75</v>
      </c>
      <c r="G75" s="42"/>
      <c r="H75" s="43">
        <f>ROUND(G75,2)*F75</f>
        <v>0</v>
      </c>
    </row>
    <row r="76" spans="1:8" s="46" customFormat="1" ht="30" customHeight="1">
      <c r="A76" s="49" t="s">
        <v>55</v>
      </c>
      <c r="B76" s="37" t="s">
        <v>77</v>
      </c>
      <c r="C76" s="38" t="s">
        <v>56</v>
      </c>
      <c r="D76" s="39" t="s">
        <v>132</v>
      </c>
      <c r="E76" s="40"/>
      <c r="F76" s="41"/>
      <c r="G76" s="50"/>
      <c r="H76" s="43"/>
    </row>
    <row r="77" spans="1:8" s="46" customFormat="1" ht="30" customHeight="1">
      <c r="A77" s="49" t="s">
        <v>57</v>
      </c>
      <c r="B77" s="51" t="s">
        <v>29</v>
      </c>
      <c r="C77" s="38" t="s">
        <v>136</v>
      </c>
      <c r="D77" s="39" t="s">
        <v>133</v>
      </c>
      <c r="E77" s="40"/>
      <c r="F77" s="41"/>
      <c r="G77" s="43"/>
      <c r="H77" s="43"/>
    </row>
    <row r="78" spans="1:8" s="46" customFormat="1" ht="30" customHeight="1">
      <c r="A78" s="49" t="s">
        <v>84</v>
      </c>
      <c r="B78" s="59" t="s">
        <v>114</v>
      </c>
      <c r="C78" s="38" t="s">
        <v>134</v>
      </c>
      <c r="D78" s="39"/>
      <c r="E78" s="40" t="s">
        <v>53</v>
      </c>
      <c r="F78" s="41">
        <v>75</v>
      </c>
      <c r="G78" s="42"/>
      <c r="H78" s="43">
        <f aca="true" t="shared" si="2" ref="H78:H83">ROUND(G78,2)*F78</f>
        <v>0</v>
      </c>
    </row>
    <row r="79" spans="1:8" s="46" customFormat="1" ht="30" customHeight="1">
      <c r="A79" s="49" t="s">
        <v>58</v>
      </c>
      <c r="B79" s="59" t="s">
        <v>116</v>
      </c>
      <c r="C79" s="38" t="s">
        <v>135</v>
      </c>
      <c r="D79" s="39"/>
      <c r="E79" s="40" t="s">
        <v>53</v>
      </c>
      <c r="F79" s="41">
        <v>150</v>
      </c>
      <c r="G79" s="42"/>
      <c r="H79" s="43">
        <f t="shared" si="2"/>
        <v>0</v>
      </c>
    </row>
    <row r="80" spans="1:8" s="46" customFormat="1" ht="30" customHeight="1">
      <c r="A80" s="49" t="s">
        <v>137</v>
      </c>
      <c r="B80" s="51" t="s">
        <v>37</v>
      </c>
      <c r="C80" s="38" t="s">
        <v>139</v>
      </c>
      <c r="D80" s="39" t="s">
        <v>138</v>
      </c>
      <c r="E80" s="40" t="s">
        <v>53</v>
      </c>
      <c r="F80" s="41">
        <v>200</v>
      </c>
      <c r="G80" s="42"/>
      <c r="H80" s="43">
        <f t="shared" si="2"/>
        <v>0</v>
      </c>
    </row>
    <row r="81" spans="1:8" s="46" customFormat="1" ht="30" customHeight="1">
      <c r="A81" s="49" t="s">
        <v>59</v>
      </c>
      <c r="B81" s="51" t="s">
        <v>54</v>
      </c>
      <c r="C81" s="38" t="s">
        <v>140</v>
      </c>
      <c r="D81" s="39" t="s">
        <v>141</v>
      </c>
      <c r="E81" s="40" t="s">
        <v>53</v>
      </c>
      <c r="F81" s="41">
        <v>235</v>
      </c>
      <c r="G81" s="42"/>
      <c r="H81" s="43">
        <f t="shared" si="2"/>
        <v>0</v>
      </c>
    </row>
    <row r="82" spans="1:8" s="46" customFormat="1" ht="43.5" customHeight="1">
      <c r="A82" s="49" t="s">
        <v>60</v>
      </c>
      <c r="B82" s="37" t="s">
        <v>78</v>
      </c>
      <c r="C82" s="38" t="s">
        <v>61</v>
      </c>
      <c r="D82" s="39" t="s">
        <v>112</v>
      </c>
      <c r="E82" s="40" t="s">
        <v>28</v>
      </c>
      <c r="F82" s="41">
        <v>40</v>
      </c>
      <c r="G82" s="42"/>
      <c r="H82" s="43">
        <f t="shared" si="2"/>
        <v>0</v>
      </c>
    </row>
    <row r="83" spans="1:8" s="46" customFormat="1" ht="30" customHeight="1">
      <c r="A83" s="49" t="s">
        <v>143</v>
      </c>
      <c r="B83" s="37" t="s">
        <v>79</v>
      </c>
      <c r="C83" s="38" t="s">
        <v>144</v>
      </c>
      <c r="D83" s="39" t="s">
        <v>145</v>
      </c>
      <c r="E83" s="40" t="s">
        <v>28</v>
      </c>
      <c r="F83" s="41">
        <v>325</v>
      </c>
      <c r="G83" s="42"/>
      <c r="H83" s="43">
        <f t="shared" si="2"/>
        <v>0</v>
      </c>
    </row>
    <row r="84" spans="1:8" ht="48" customHeight="1">
      <c r="A84" s="30"/>
      <c r="B84" s="74"/>
      <c r="C84" s="47" t="s">
        <v>18</v>
      </c>
      <c r="D84" s="71"/>
      <c r="E84" s="75"/>
      <c r="F84" s="72"/>
      <c r="G84" s="30"/>
      <c r="H84" s="35"/>
    </row>
    <row r="85" spans="1:8" s="64" customFormat="1" ht="43.5" customHeight="1">
      <c r="A85" s="45" t="s">
        <v>91</v>
      </c>
      <c r="B85" s="37" t="s">
        <v>80</v>
      </c>
      <c r="C85" s="62" t="s">
        <v>92</v>
      </c>
      <c r="D85" s="39" t="s">
        <v>142</v>
      </c>
      <c r="E85" s="40"/>
      <c r="F85" s="55"/>
      <c r="G85" s="50"/>
      <c r="H85" s="63"/>
    </row>
    <row r="86" spans="1:8" s="46" customFormat="1" ht="43.5" customHeight="1">
      <c r="A86" s="45" t="s">
        <v>62</v>
      </c>
      <c r="B86" s="51" t="s">
        <v>29</v>
      </c>
      <c r="C86" s="38" t="s">
        <v>93</v>
      </c>
      <c r="D86" s="39"/>
      <c r="E86" s="40" t="s">
        <v>34</v>
      </c>
      <c r="F86" s="55">
        <v>2</v>
      </c>
      <c r="G86" s="42"/>
      <c r="H86" s="63">
        <f>ROUND(G86,2)*F86</f>
        <v>0</v>
      </c>
    </row>
    <row r="87" spans="1:8" s="46" customFormat="1" ht="43.5" customHeight="1">
      <c r="A87" s="45" t="s">
        <v>63</v>
      </c>
      <c r="B87" s="51" t="s">
        <v>37</v>
      </c>
      <c r="C87" s="38" t="s">
        <v>64</v>
      </c>
      <c r="D87" s="39"/>
      <c r="E87" s="40" t="s">
        <v>34</v>
      </c>
      <c r="F87" s="55">
        <v>2</v>
      </c>
      <c r="G87" s="42"/>
      <c r="H87" s="63">
        <f>ROUND(G87,2)*F87</f>
        <v>0</v>
      </c>
    </row>
    <row r="88" spans="1:8" ht="36" customHeight="1">
      <c r="A88" s="30"/>
      <c r="B88" s="76"/>
      <c r="C88" s="47" t="s">
        <v>19</v>
      </c>
      <c r="D88" s="71"/>
      <c r="E88" s="75"/>
      <c r="F88" s="72"/>
      <c r="G88" s="30"/>
      <c r="H88" s="35"/>
    </row>
    <row r="89" spans="1:8" s="46" customFormat="1" ht="43.5" customHeight="1">
      <c r="A89" s="45" t="s">
        <v>65</v>
      </c>
      <c r="B89" s="37" t="s">
        <v>81</v>
      </c>
      <c r="C89" s="38" t="s">
        <v>94</v>
      </c>
      <c r="D89" s="39" t="s">
        <v>146</v>
      </c>
      <c r="E89" s="40" t="s">
        <v>34</v>
      </c>
      <c r="F89" s="55">
        <v>5</v>
      </c>
      <c r="G89" s="42"/>
      <c r="H89" s="63">
        <f>ROUND(G89,2)*F89</f>
        <v>0</v>
      </c>
    </row>
    <row r="90" spans="1:8" s="44" customFormat="1" ht="30" customHeight="1">
      <c r="A90" s="45" t="s">
        <v>87</v>
      </c>
      <c r="B90" s="37" t="s">
        <v>83</v>
      </c>
      <c r="C90" s="38" t="s">
        <v>97</v>
      </c>
      <c r="D90" s="39" t="s">
        <v>146</v>
      </c>
      <c r="E90" s="40" t="s">
        <v>34</v>
      </c>
      <c r="F90" s="55">
        <v>34</v>
      </c>
      <c r="G90" s="42"/>
      <c r="H90" s="63">
        <f>ROUND(G90,2)*F90</f>
        <v>0</v>
      </c>
    </row>
    <row r="91" spans="1:8" s="44" customFormat="1" ht="30" customHeight="1">
      <c r="A91" s="45" t="s">
        <v>88</v>
      </c>
      <c r="B91" s="37" t="s">
        <v>126</v>
      </c>
      <c r="C91" s="38" t="s">
        <v>98</v>
      </c>
      <c r="D91" s="39" t="s">
        <v>146</v>
      </c>
      <c r="E91" s="40" t="s">
        <v>34</v>
      </c>
      <c r="F91" s="55">
        <v>18</v>
      </c>
      <c r="G91" s="42"/>
      <c r="H91" s="63">
        <f>ROUND(G91,2)*F91</f>
        <v>0</v>
      </c>
    </row>
    <row r="92" spans="1:8" s="46" customFormat="1" ht="30" customHeight="1">
      <c r="A92" s="45" t="s">
        <v>89</v>
      </c>
      <c r="B92" s="37" t="s">
        <v>129</v>
      </c>
      <c r="C92" s="38" t="s">
        <v>99</v>
      </c>
      <c r="D92" s="39" t="s">
        <v>146</v>
      </c>
      <c r="E92" s="40" t="s">
        <v>34</v>
      </c>
      <c r="F92" s="55">
        <v>85</v>
      </c>
      <c r="G92" s="42"/>
      <c r="H92" s="63">
        <f>ROUND(G92,2)*F92</f>
        <v>0</v>
      </c>
    </row>
    <row r="93" spans="1:8" s="46" customFormat="1" ht="30" customHeight="1">
      <c r="A93" s="45" t="s">
        <v>90</v>
      </c>
      <c r="B93" s="37" t="s">
        <v>182</v>
      </c>
      <c r="C93" s="38" t="s">
        <v>100</v>
      </c>
      <c r="D93" s="39" t="s">
        <v>146</v>
      </c>
      <c r="E93" s="40" t="s">
        <v>34</v>
      </c>
      <c r="F93" s="55">
        <v>50</v>
      </c>
      <c r="G93" s="42"/>
      <c r="H93" s="63">
        <f>ROUND(G93,2)*F93</f>
        <v>0</v>
      </c>
    </row>
    <row r="94" spans="1:8" ht="36" customHeight="1">
      <c r="A94" s="30"/>
      <c r="B94" s="70"/>
      <c r="C94" s="47" t="s">
        <v>20</v>
      </c>
      <c r="D94" s="71"/>
      <c r="E94" s="73"/>
      <c r="F94" s="71"/>
      <c r="G94" s="30"/>
      <c r="H94" s="35"/>
    </row>
    <row r="95" spans="1:8" s="44" customFormat="1" ht="30" customHeight="1">
      <c r="A95" s="49" t="s">
        <v>66</v>
      </c>
      <c r="B95" s="37" t="s">
        <v>183</v>
      </c>
      <c r="C95" s="38" t="s">
        <v>67</v>
      </c>
      <c r="D95" s="39" t="s">
        <v>148</v>
      </c>
      <c r="E95" s="40"/>
      <c r="F95" s="41"/>
      <c r="G95" s="50"/>
      <c r="H95" s="43"/>
    </row>
    <row r="96" spans="1:8" s="46" customFormat="1" ht="30" customHeight="1">
      <c r="A96" s="49" t="s">
        <v>149</v>
      </c>
      <c r="B96" s="51" t="s">
        <v>29</v>
      </c>
      <c r="C96" s="38" t="s">
        <v>150</v>
      </c>
      <c r="D96" s="39"/>
      <c r="E96" s="40" t="s">
        <v>28</v>
      </c>
      <c r="F96" s="41">
        <v>500</v>
      </c>
      <c r="G96" s="42"/>
      <c r="H96" s="43">
        <f>ROUND(G96,2)*F96</f>
        <v>0</v>
      </c>
    </row>
    <row r="97" spans="1:8" s="46" customFormat="1" ht="30" customHeight="1">
      <c r="A97" s="49" t="s">
        <v>68</v>
      </c>
      <c r="B97" s="51" t="s">
        <v>37</v>
      </c>
      <c r="C97" s="38" t="s">
        <v>69</v>
      </c>
      <c r="D97" s="39"/>
      <c r="E97" s="40" t="s">
        <v>28</v>
      </c>
      <c r="F97" s="41">
        <v>5000</v>
      </c>
      <c r="G97" s="42"/>
      <c r="H97" s="43">
        <f>ROUND(G97,2)*F97</f>
        <v>0</v>
      </c>
    </row>
    <row r="98" spans="1:8" s="46" customFormat="1" ht="30" customHeight="1">
      <c r="A98" s="49" t="s">
        <v>151</v>
      </c>
      <c r="B98" s="37" t="s">
        <v>131</v>
      </c>
      <c r="C98" s="38" t="s">
        <v>152</v>
      </c>
      <c r="D98" s="39" t="s">
        <v>153</v>
      </c>
      <c r="E98" s="40" t="s">
        <v>28</v>
      </c>
      <c r="F98" s="41">
        <v>500</v>
      </c>
      <c r="G98" s="42"/>
      <c r="H98" s="43">
        <f>ROUND(G98,2)*F98</f>
        <v>0</v>
      </c>
    </row>
    <row r="99" spans="1:8" s="29" customFormat="1" ht="30" customHeight="1" thickBot="1">
      <c r="A99" s="77"/>
      <c r="B99" s="68" t="str">
        <f>B58</f>
        <v>B</v>
      </c>
      <c r="C99" s="106" t="str">
        <f>C58</f>
        <v>Priority II &amp; III Streets</v>
      </c>
      <c r="D99" s="107"/>
      <c r="E99" s="107"/>
      <c r="F99" s="108"/>
      <c r="G99" s="77" t="s">
        <v>14</v>
      </c>
      <c r="H99" s="77">
        <f>SUM(H58:H98)</f>
        <v>0</v>
      </c>
    </row>
    <row r="100" spans="1:8" ht="36" customHeight="1" thickTop="1">
      <c r="A100" s="78"/>
      <c r="B100" s="79"/>
      <c r="C100" s="80" t="s">
        <v>15</v>
      </c>
      <c r="D100" s="81"/>
      <c r="E100" s="82"/>
      <c r="F100" s="82"/>
      <c r="H100" s="84"/>
    </row>
    <row r="101" spans="1:8" ht="30" customHeight="1" thickBot="1">
      <c r="A101" s="67"/>
      <c r="B101" s="68" t="str">
        <f>B6</f>
        <v>A</v>
      </c>
      <c r="C101" s="109" t="str">
        <f>C6</f>
        <v>Priority I Streets</v>
      </c>
      <c r="D101" s="107"/>
      <c r="E101" s="107"/>
      <c r="F101" s="108"/>
      <c r="G101" s="67" t="s">
        <v>14</v>
      </c>
      <c r="H101" s="67">
        <f>H57</f>
        <v>0</v>
      </c>
    </row>
    <row r="102" spans="1:8" ht="30" customHeight="1" thickBot="1" thickTop="1">
      <c r="A102" s="67"/>
      <c r="B102" s="68" t="str">
        <f>B58</f>
        <v>B</v>
      </c>
      <c r="C102" s="110" t="str">
        <f>C58</f>
        <v>Priority II &amp; III Streets</v>
      </c>
      <c r="D102" s="111"/>
      <c r="E102" s="111"/>
      <c r="F102" s="112"/>
      <c r="G102" s="67" t="s">
        <v>14</v>
      </c>
      <c r="H102" s="67">
        <f>H99</f>
        <v>0</v>
      </c>
    </row>
    <row r="103" spans="1:8" s="9" customFormat="1" ht="37.5" customHeight="1" thickTop="1">
      <c r="A103" s="30"/>
      <c r="B103" s="101" t="s">
        <v>24</v>
      </c>
      <c r="C103" s="102"/>
      <c r="D103" s="102"/>
      <c r="E103" s="102"/>
      <c r="F103" s="102"/>
      <c r="G103" s="92">
        <f>SUM(H101:H102)</f>
        <v>0</v>
      </c>
      <c r="H103" s="93"/>
    </row>
    <row r="104" spans="1:8" ht="37.5" customHeight="1">
      <c r="A104" s="30"/>
      <c r="B104" s="94" t="s">
        <v>22</v>
      </c>
      <c r="C104" s="95"/>
      <c r="D104" s="95"/>
      <c r="E104" s="95"/>
      <c r="F104" s="95"/>
      <c r="G104" s="95"/>
      <c r="H104" s="96"/>
    </row>
    <row r="105" spans="1:8" ht="37.5" customHeight="1">
      <c r="A105" s="30"/>
      <c r="B105" s="97" t="s">
        <v>23</v>
      </c>
      <c r="C105" s="95"/>
      <c r="D105" s="95"/>
      <c r="E105" s="95"/>
      <c r="F105" s="95"/>
      <c r="G105" s="95"/>
      <c r="H105" s="96"/>
    </row>
    <row r="106" spans="1:8" ht="15.75" customHeight="1">
      <c r="A106" s="85"/>
      <c r="B106" s="86"/>
      <c r="C106" s="87"/>
      <c r="D106" s="88"/>
      <c r="E106" s="87"/>
      <c r="F106" s="87"/>
      <c r="G106" s="89"/>
      <c r="H106" s="90"/>
    </row>
  </sheetData>
  <sheetProtection password="8B37" sheet="1" objects="1" scenarios="1" selectLockedCells="1"/>
  <mergeCells count="10">
    <mergeCell ref="G103:H103"/>
    <mergeCell ref="B104:H104"/>
    <mergeCell ref="B105:H105"/>
    <mergeCell ref="C6:F6"/>
    <mergeCell ref="B103:F103"/>
    <mergeCell ref="C58:F58"/>
    <mergeCell ref="C57:F57"/>
    <mergeCell ref="C99:F99"/>
    <mergeCell ref="C101:F101"/>
    <mergeCell ref="C102:F102"/>
  </mergeCells>
  <conditionalFormatting sqref="D42:D43 D45 D47:D51 D53:D56 D60:D61 D63:D83 D86:D87 D89:D93 D95:D98 D8:D9 D11:D39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conditionalFormatting sqref="D41 D46 D85">
    <cfRule type="cellIs" priority="4" dxfId="0" operator="equal" stopIfTrue="1">
      <formula>"CW 3120-R2"</formula>
    </cfRule>
    <cfRule type="cellIs" priority="5" dxfId="0" operator="equal" stopIfTrue="1">
      <formula>"CW 3240-R7"</formula>
    </cfRule>
  </conditionalFormatting>
  <dataValidations count="3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89:G93 G22 G20 G71:G75 G64 G78:G83 G25:G31 G15 G34:G39 G45 G47:G51 G54:G56 G42:G43 G67:G69 G60:G61 G86:G87 G96:G98 G8:G9 G12:G13 G17:G18">
      <formula1>0</formula1>
    </dataValidation>
    <dataValidation type="custom" allowBlank="1" showInputMessage="1" showErrorMessage="1" error="If you can enter a Unit  Price in this cell, pLease contact the Contract Administrator immediately!" sqref="G65:G66 G95 G76 G63 G41 G32 G85 G16 G19 G53 G23:G24 G70 G11 G14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46">
      <formula1>0</formula1>
    </dataValidation>
  </dataValidations>
  <printOptions/>
  <pageMargins left="0.5" right="0.5" top="0.75" bottom="0.75" header="0.25" footer="0.25"/>
  <pageSetup horizontalDpi="600" verticalDpi="600" orientation="portrait" scale="72" r:id="rId1"/>
  <headerFooter alignWithMargins="0">
    <oddHeader>&amp;LThe City of Winnipeg
Bid Opportunity No. 81-2009 
&amp;XTemplate Version: C420081212 - RW&amp;RBid Submission
Page &amp;P+3 of 12</oddHeader>
    <oddFooter xml:space="preserve">&amp;R__________________
Name of Bidder                    </oddFooter>
  </headerFooter>
  <rowBreaks count="4" manualBreakCount="4">
    <brk id="28" min="1" max="7" man="1"/>
    <brk id="51" min="1" max="7" man="1"/>
    <brk id="57" min="1" max="7" man="1"/>
    <brk id="81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and approved for use by B. Kellett Feb/13, 2009
File Size 50,688</dc:description>
  <cp:lastModifiedBy>bkellett</cp:lastModifiedBy>
  <cp:lastPrinted>2009-02-10T20:56:17Z</cp:lastPrinted>
  <dcterms:created xsi:type="dcterms:W3CDTF">1999-03-31T15:44:33Z</dcterms:created>
  <dcterms:modified xsi:type="dcterms:W3CDTF">2009-02-13T19:28:43Z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C420081212</vt:lpwstr>
  </property>
</Properties>
</file>