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255" yWindow="75" windowWidth="19320" windowHeight="9810" firstSheet="1" activeTab="1"/>
  </bookViews>
  <sheets>
    <sheet name="Instructions" sheetId="1" r:id="rId1"/>
    <sheet name="1 - 3 FORM B - PRICES" sheetId="2" r:id="rId2"/>
  </sheets>
  <definedNames>
    <definedName name="HEADER">'1 - 3 FORM B - PRICES'!#REF!</definedName>
    <definedName name="PAGE1OF13">'1 - 3 FORM B - PRICES'!#REF!</definedName>
    <definedName name="_xlnm.Print_Area" localSheetId="1">'1 - 3 FORM B - PRICES'!$B$6:$H$71</definedName>
    <definedName name="_xlnm.Print_Area" localSheetId="0">'Instructions'!$A$1:$I$20</definedName>
    <definedName name="_xlnm.Print_Titles" localSheetId="1">'1 - 3 FORM B - PRICES'!$1:$5</definedName>
    <definedName name="_xlnm.Print_Titles">'1 - 3 FORM B - PRICES'!$B$4:$IV$4</definedName>
    <definedName name="TEMP">'1 - 3 FORM B - PRICES'!#REF!</definedName>
    <definedName name="TENDERNO.181-">'1 - 3 FORM B - PRICES'!#REF!</definedName>
    <definedName name="TENDERSUBMISSI">'1 - 3 FORM B - PRICES'!#REF!</definedName>
    <definedName name="TESTHEAD">'1 - 3 FORM B - PRICES'!#REF!</definedName>
    <definedName name="XEVERYTHING">'1 - 3 FORM B - PRICES'!$B$1:$IV$50</definedName>
    <definedName name="XITEMS">'1 - 3 FORM B - PRICES'!$B$6:$IV$50</definedName>
  </definedNames>
  <calcPr fullCalcOnLoad="1" fullPrecision="0"/>
</workbook>
</file>

<file path=xl/sharedStrings.xml><?xml version="1.0" encoding="utf-8"?>
<sst xmlns="http://schemas.openxmlformats.org/spreadsheetml/2006/main" count="265" uniqueCount="180">
  <si>
    <t>FORM B: PRICES</t>
  </si>
  <si>
    <t>UNIT PRICES</t>
  </si>
  <si>
    <t/>
  </si>
  <si>
    <t>ITEM</t>
  </si>
  <si>
    <t>DESCRIPTION</t>
  </si>
  <si>
    <t>SPEC.</t>
  </si>
  <si>
    <t>UNIT</t>
  </si>
  <si>
    <t>APPROX.</t>
  </si>
  <si>
    <t>UNIT PRICE</t>
  </si>
  <si>
    <t>AMOUNT</t>
  </si>
  <si>
    <t>REF.</t>
  </si>
  <si>
    <t>QUANTITY</t>
  </si>
  <si>
    <t>A</t>
  </si>
  <si>
    <t>B</t>
  </si>
  <si>
    <t>Subtotal:</t>
  </si>
  <si>
    <t>SUMMARY</t>
  </si>
  <si>
    <t>EARTH AND BASE WORKS</t>
  </si>
  <si>
    <t>ASSOCIATED DRAINAGE AND UNDERGROUND WORKS</t>
  </si>
  <si>
    <t>ADJUSTMENTS</t>
  </si>
  <si>
    <t>LANDSCAPING</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</si>
  <si>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</si>
  <si>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</si>
  <si>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</si>
  <si>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</si>
  <si>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</si>
  <si>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</si>
  <si>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</si>
  <si>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</si>
  <si>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</si>
  <si>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</si>
  <si>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</si>
  <si>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</si>
  <si>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</si>
  <si>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</si>
  <si>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</si>
  <si>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</si>
  <si>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</si>
  <si>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</si>
  <si>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</si>
  <si>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</si>
  <si>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</si>
  <si>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</si>
  <si>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</si>
  <si>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</si>
  <si>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</si>
  <si>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</si>
  <si>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</si>
  <si>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A012</t>
  </si>
  <si>
    <t>Grading of Boulevards</t>
  </si>
  <si>
    <t>each</t>
  </si>
  <si>
    <t>ii)</t>
  </si>
  <si>
    <t>Partial Slab Patches - Early Opening (24 hour)</t>
  </si>
  <si>
    <t>Partial Slab Patches 
- Early Opening (72 hour)</t>
  </si>
  <si>
    <t>B094</t>
  </si>
  <si>
    <t>Drilled Dowels</t>
  </si>
  <si>
    <t>B095</t>
  </si>
  <si>
    <t>19.1 mm Diameter</t>
  </si>
  <si>
    <t>B097</t>
  </si>
  <si>
    <t>Drilled Tie Bars</t>
  </si>
  <si>
    <t>B098</t>
  </si>
  <si>
    <t>20 M Deformed Tie Bar</t>
  </si>
  <si>
    <t xml:space="preserve">Miscellaneous Concrete Slab Renewal </t>
  </si>
  <si>
    <t>m</t>
  </si>
  <si>
    <t>iii)</t>
  </si>
  <si>
    <t>Concrete Curb Renewal</t>
  </si>
  <si>
    <t>SD-203A</t>
  </si>
  <si>
    <t>Supply and Installation of Dowel Assemblies</t>
  </si>
  <si>
    <t>B190</t>
  </si>
  <si>
    <t xml:space="preserve">Construction of Asphaltic Concrete Overlay </t>
  </si>
  <si>
    <t>B191</t>
  </si>
  <si>
    <t>Main Line Paving</t>
  </si>
  <si>
    <t>B193</t>
  </si>
  <si>
    <t>E028</t>
  </si>
  <si>
    <t>E029</t>
  </si>
  <si>
    <t xml:space="preserve">AP-009 - Barrier Curb and Gutter Inlet Cover </t>
  </si>
  <si>
    <t>F001</t>
  </si>
  <si>
    <t>iv)</t>
  </si>
  <si>
    <t>B001</t>
  </si>
  <si>
    <t>Pavement Removal</t>
  </si>
  <si>
    <t>B003</t>
  </si>
  <si>
    <t>Asphalt Pavement</t>
  </si>
  <si>
    <t>Slab Replacement - Early Opening (72 hour)</t>
  </si>
  <si>
    <t>E023</t>
  </si>
  <si>
    <t>Replacing Standard Frames &amp; Covers</t>
  </si>
  <si>
    <t>AP-008 - Barrier Curb and Gutter Inlet Frame and Box</t>
  </si>
  <si>
    <t>Adjustment of Catch Basins / Manholes Frames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</si>
  <si>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</si>
  <si>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</si>
  <si>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</si>
  <si>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Bishop Grandin WB - Lagimodiere to Lakewood</t>
  </si>
  <si>
    <t>A003</t>
  </si>
  <si>
    <t>Excavation</t>
  </si>
  <si>
    <t>CW 3110-R12</t>
  </si>
  <si>
    <t>A004</t>
  </si>
  <si>
    <t>Sub-Grade Compaction</t>
  </si>
  <si>
    <t xml:space="preserve">CW 3110-R12, E16 </t>
  </si>
  <si>
    <t>A022</t>
  </si>
  <si>
    <t>Separation Geotextile Fabric</t>
  </si>
  <si>
    <t>CW 3130-R2</t>
  </si>
  <si>
    <t>ROADWORK - REMOVALS/RENEWALS</t>
  </si>
  <si>
    <t xml:space="preserve">CW 3230-R6
</t>
  </si>
  <si>
    <t>230 mm Concrete Pavement (Plain-Dowelled)</t>
  </si>
  <si>
    <t>230 mm Concrete Pavement (Type A)</t>
  </si>
  <si>
    <t>230 mm Concrete Pavement (Type B)</t>
  </si>
  <si>
    <t>230 mm Concrete Pavement (Type C)</t>
  </si>
  <si>
    <t>230 mm Concrete Pavement (Type D)</t>
  </si>
  <si>
    <t>CW 3230-R6</t>
  </si>
  <si>
    <t>Monolithic Curb and Sidewalk</t>
  </si>
  <si>
    <t>B114rl</t>
  </si>
  <si>
    <t xml:space="preserve">CW 3235-R7  </t>
  </si>
  <si>
    <t>B123rl</t>
  </si>
  <si>
    <t>SD-228B</t>
  </si>
  <si>
    <t>B154rl</t>
  </si>
  <si>
    <t xml:space="preserve">CW 3240-R8 </t>
  </si>
  <si>
    <t>B159rl</t>
  </si>
  <si>
    <t>B160rl</t>
  </si>
  <si>
    <t>a)</t>
  </si>
  <si>
    <t>Less than 3 m</t>
  </si>
  <si>
    <t>B161rl</t>
  </si>
  <si>
    <t>b)</t>
  </si>
  <si>
    <t>3 m to 30 m</t>
  </si>
  <si>
    <t>Barrier (180mm ht, Separate)</t>
  </si>
  <si>
    <t>B214rl</t>
  </si>
  <si>
    <t>Curb Ramp (10-15mm ht, Monolithic)</t>
  </si>
  <si>
    <t>SD-229C,D</t>
  </si>
  <si>
    <t>B188</t>
  </si>
  <si>
    <t>CW 3310-R14</t>
  </si>
  <si>
    <t>Type IA</t>
  </si>
  <si>
    <t xml:space="preserve">CW 3410-R8 </t>
  </si>
  <si>
    <t>B200</t>
  </si>
  <si>
    <t>Planing of Pavement</t>
  </si>
  <si>
    <t xml:space="preserve">CW 3450-R5 </t>
  </si>
  <si>
    <t>B201</t>
  </si>
  <si>
    <t>0 - 50 mm Depth (Asphalt)</t>
  </si>
  <si>
    <t>B034-24</t>
  </si>
  <si>
    <t>Slab Replacement - Early Opening (24 hour)</t>
  </si>
  <si>
    <t>B040-24</t>
  </si>
  <si>
    <t>B047-24</t>
  </si>
  <si>
    <t>B052-24</t>
  </si>
  <si>
    <t>B053-24</t>
  </si>
  <si>
    <t>B064-72</t>
  </si>
  <si>
    <t>B070-72</t>
  </si>
  <si>
    <t>B077-72</t>
  </si>
  <si>
    <t>B082-72</t>
  </si>
  <si>
    <t>B083-72</t>
  </si>
  <si>
    <t>B084-72</t>
  </si>
  <si>
    <t>B085-72</t>
  </si>
  <si>
    <t>CW 2130-R11</t>
  </si>
  <si>
    <t>CW 3210-R7</t>
  </si>
  <si>
    <t>G004</t>
  </si>
  <si>
    <t>Seeding</t>
  </si>
  <si>
    <t>CW 3520-R7</t>
  </si>
  <si>
    <t>Shoulder Works</t>
  </si>
  <si>
    <t>Partial Depth Concrete Repairs</t>
  </si>
  <si>
    <t>E13</t>
  </si>
  <si>
    <t>A.1</t>
  </si>
  <si>
    <t>A.2</t>
  </si>
  <si>
    <t>A.3</t>
  </si>
  <si>
    <t>A.4</t>
  </si>
  <si>
    <t>A.5</t>
  </si>
  <si>
    <t>A.6</t>
  </si>
  <si>
    <t>A.7</t>
  </si>
  <si>
    <t>A.8</t>
  </si>
  <si>
    <t>A.9</t>
  </si>
  <si>
    <t>A.10</t>
  </si>
  <si>
    <t>A.11</t>
  </si>
  <si>
    <t>A.12</t>
  </si>
  <si>
    <t>A.13</t>
  </si>
  <si>
    <t>A.14</t>
  </si>
  <si>
    <t>A.15</t>
  </si>
  <si>
    <t>A.16</t>
  </si>
  <si>
    <t>A.17</t>
  </si>
  <si>
    <t>B.1</t>
  </si>
  <si>
    <t>B.2</t>
  </si>
  <si>
    <t>B.3</t>
  </si>
  <si>
    <t>B.4</t>
  </si>
  <si>
    <t>B.5</t>
  </si>
  <si>
    <t>B.6</t>
  </si>
  <si>
    <t>B.7</t>
  </si>
  <si>
    <t>(SEE B8)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</si>
</sst>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0"/>
  </numFmts>
  <fonts count="1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sz val="10"/>
      <name val="MS Sans Serif"/>
      <family val="0"/>
    </font>
    <font>
      <sz val="10"/>
      <color indexed="20"/>
      <name val="MS Sans Serif"/>
      <family val="0"/>
    </font>
    <font>
      <u val="single"/>
      <sz val="12"/>
      <color indexed="12"/>
      <name val="Arial"/>
      <family val="0"/>
    </font>
    <font>
      <u val="single"/>
      <sz val="12"/>
      <color indexed="36"/>
      <name val="Arial"/>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9">
    <border>
      <left/>
      <right/>
      <top/>
      <bottom/>
      <diagonal/>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color indexed="8"/>
      </left>
      <right style="thin"/>
      <top>
        <color indexed="63"/>
      </top>
      <bottom>
        <color indexed="63"/>
      </bottom>
    </border>
    <border>
      <left style="thin"/>
      <right style="double">
        <color indexed="8"/>
      </right>
      <top>
        <color indexed="63"/>
      </top>
      <bottom>
        <color indexed="63"/>
      </bottom>
    </border>
    <border>
      <left style="thin">
        <color indexed="8"/>
      </left>
      <right>
        <color indexed="63"/>
      </right>
      <top style="thin">
        <color indexed="8"/>
      </top>
      <bottom>
        <color indexed="63"/>
      </bottom>
    </border>
    <border>
      <left style="double">
        <color indexed="8"/>
      </left>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double">
        <color indexed="8"/>
      </right>
      <top style="double">
        <color indexed="8"/>
      </top>
      <bottom>
        <color indexed="63"/>
      </bottom>
    </border>
    <border>
      <left style="thin">
        <color indexed="8"/>
      </left>
      <right>
        <color indexed="63"/>
      </right>
      <top>
        <color indexed="63"/>
      </top>
      <bottom style="thin">
        <color indexed="8"/>
      </bottom>
    </border>
    <border>
      <left style="double">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color indexed="63"/>
      </left>
      <right style="double">
        <color indexed="8"/>
      </right>
      <top>
        <color indexed="63"/>
      </top>
      <bottom style="double">
        <color indexed="8"/>
      </bottom>
    </border>
    <border>
      <left style="thin">
        <color indexed="8"/>
      </left>
      <right>
        <color indexed="63"/>
      </right>
      <top>
        <color indexed="63"/>
      </top>
      <bottom>
        <color indexed="63"/>
      </bottom>
    </border>
    <border>
      <left style="double">
        <color indexed="8"/>
      </left>
      <right style="thin">
        <color indexed="8"/>
      </right>
      <top>
        <color indexed="63"/>
      </top>
      <bottom>
        <color indexed="63"/>
      </bottom>
    </border>
    <border>
      <left style="thin">
        <color indexed="8"/>
      </left>
      <right>
        <color indexed="63"/>
      </right>
      <top style="thin">
        <color indexed="8"/>
      </top>
      <bottom style="double">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color indexed="63"/>
      </right>
      <top>
        <color indexed="63"/>
      </top>
      <bottom style="double">
        <color indexed="8"/>
      </bottom>
    </border>
    <border>
      <left style="thin">
        <color indexed="8"/>
      </left>
      <right style="double">
        <color indexed="8"/>
      </right>
      <top>
        <color indexed="63"/>
      </top>
      <bottom style="double">
        <color indexed="8"/>
      </bottom>
    </border>
    <border>
      <left style="thin">
        <color indexed="8"/>
      </left>
      <right>
        <color indexed="63"/>
      </right>
      <top>
        <color indexed="63"/>
      </top>
      <bottom style="thin"/>
    </border>
    <border>
      <left style="double">
        <color indexed="8"/>
      </left>
      <right>
        <color indexed="63"/>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color indexed="63"/>
      </bottom>
    </border>
    <border>
      <left style="thin">
        <color indexed="8"/>
      </left>
      <right>
        <color indexed="63"/>
      </right>
      <top style="double">
        <color indexed="8"/>
      </top>
      <bottom>
        <color indexed="63"/>
      </bottom>
    </border>
    <border>
      <left style="thin">
        <color indexed="8"/>
      </left>
      <right style="double">
        <color indexed="8"/>
      </right>
      <top style="double">
        <color indexed="8"/>
      </top>
      <bottom>
        <color indexed="63"/>
      </bottom>
    </border>
    <border>
      <left style="thin">
        <color indexed="8"/>
      </left>
      <right style="double">
        <color indexed="8"/>
      </right>
      <top>
        <color indexed="63"/>
      </top>
      <bottom>
        <color indexed="63"/>
      </bottom>
    </border>
    <border>
      <left style="double">
        <color indexed="8"/>
      </left>
      <right style="thin"/>
      <top style="double">
        <color indexed="8"/>
      </top>
      <bottom>
        <color indexed="63"/>
      </bottom>
    </border>
    <border>
      <left style="thin"/>
      <right style="thin"/>
      <top style="double">
        <color indexed="8"/>
      </top>
      <bottom>
        <color indexed="63"/>
      </bottom>
    </border>
    <border>
      <left>
        <color indexed="63"/>
      </left>
      <right>
        <color indexed="63"/>
      </right>
      <top style="double">
        <color indexed="8"/>
      </top>
      <bottom style="thin"/>
    </border>
    <border>
      <left>
        <color indexed="63"/>
      </left>
      <right style="double">
        <color indexed="8"/>
      </right>
      <top style="double">
        <color indexed="8"/>
      </top>
      <bottom style="thin"/>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style="double"/>
      <bottom>
        <color indexed="63"/>
      </bottom>
    </border>
    <border>
      <left>
        <color indexed="63"/>
      </left>
      <right>
        <color indexed="63"/>
      </right>
      <top style="double"/>
      <bottom>
        <color indexed="63"/>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12" fillId="0" borderId="0" applyFont="0" applyFill="0" applyBorder="0" applyAlignment="0" applyProtection="0"/>
  </cellStyleXfs>
  <cellXfs count="139">
    <xf numFmtId="0" fontId="0" fillId="2" borderId="0" xfId="0" applyNumberFormat="1" applyAlignment="1">
      <alignment/>
    </xf>
    <xf numFmtId="172" fontId="2" fillId="3" borderId="1" xfId="0" applyNumberFormat="1" applyFont="1" applyFill="1" applyBorder="1" applyAlignment="1" applyProtection="1">
      <alignment horizontal="left" vertical="center"/>
      <protection/>
    </xf>
    <xf numFmtId="172" fontId="2" fillId="3" borderId="1" xfId="0" applyNumberFormat="1" applyFont="1" applyFill="1" applyBorder="1" applyAlignment="1" applyProtection="1">
      <alignment horizontal="left" vertical="center" wrapText="1"/>
      <protection/>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0" fillId="0" borderId="2" xfId="0" applyNumberFormat="1" applyFont="1" applyFill="1" applyBorder="1" applyAlignment="1" applyProtection="1">
      <alignment horizontal="left" vertical="top" wrapText="1"/>
      <protection/>
    </xf>
    <xf numFmtId="172" fontId="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1" fontId="0" fillId="0" borderId="2" xfId="0" applyNumberFormat="1" applyFont="1" applyFill="1" applyBorder="1" applyAlignment="1" applyProtection="1">
      <alignment horizontal="right" vertical="top"/>
      <protection/>
    </xf>
    <xf numFmtId="174" fontId="0" fillId="0" borderId="2" xfId="0" applyNumberFormat="1" applyFont="1" applyFill="1" applyBorder="1" applyAlignment="1" applyProtection="1">
      <alignment vertical="top"/>
      <protection locked="0"/>
    </xf>
    <xf numFmtId="1" fontId="0" fillId="0" borderId="2" xfId="0" applyNumberFormat="1" applyFont="1" applyFill="1" applyBorder="1" applyAlignment="1" applyProtection="1">
      <alignment horizontal="right" vertical="top" wrapText="1"/>
      <protection/>
    </xf>
    <xf numFmtId="172" fontId="0" fillId="0" borderId="2" xfId="0" applyNumberFormat="1" applyFont="1" applyFill="1" applyBorder="1" applyAlignment="1" applyProtection="1">
      <alignment vertical="top" wrapText="1"/>
      <protection/>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172" fontId="4" fillId="0" borderId="1" xfId="0" applyNumberFormat="1" applyFont="1" applyFill="1" applyBorder="1" applyAlignment="1" applyProtection="1">
      <alignment vertical="center" wrapText="1"/>
      <protection/>
    </xf>
    <xf numFmtId="0" fontId="14" fillId="0" borderId="0" xfId="0" applyFont="1" applyFill="1" applyAlignment="1" applyProtection="1">
      <alignment horizontal="center" vertical="top"/>
      <protection/>
    </xf>
    <xf numFmtId="4" fontId="0" fillId="0" borderId="3" xfId="0" applyNumberFormat="1" applyFont="1" applyFill="1" applyBorder="1" applyAlignment="1" applyProtection="1">
      <alignment horizontal="center" vertical="top" wrapText="1"/>
      <protection/>
    </xf>
    <xf numFmtId="4" fontId="0" fillId="0" borderId="3" xfId="0" applyNumberFormat="1" applyFont="1" applyFill="1" applyBorder="1" applyAlignment="1" applyProtection="1">
      <alignment horizontal="center" vertical="top"/>
      <protection/>
    </xf>
    <xf numFmtId="176" fontId="0" fillId="0" borderId="3" xfId="0" applyNumberFormat="1" applyFont="1" applyFill="1" applyBorder="1" applyAlignment="1" applyProtection="1">
      <alignment horizontal="center" vertical="top"/>
      <protection/>
    </xf>
    <xf numFmtId="173" fontId="0" fillId="0" borderId="4" xfId="0" applyNumberFormat="1" applyFont="1" applyFill="1" applyBorder="1" applyAlignment="1" applyProtection="1">
      <alignment horizontal="left" vertical="top" wrapText="1"/>
      <protection/>
    </xf>
    <xf numFmtId="174" fontId="0" fillId="0" borderId="5" xfId="0" applyNumberFormat="1" applyFont="1" applyFill="1" applyBorder="1" applyAlignment="1" applyProtection="1">
      <alignment vertical="top"/>
      <protection/>
    </xf>
    <xf numFmtId="173" fontId="0" fillId="0" borderId="4" xfId="0" applyNumberFormat="1" applyFont="1" applyFill="1" applyBorder="1" applyAlignment="1" applyProtection="1">
      <alignment horizontal="center" vertical="top" wrapText="1"/>
      <protection/>
    </xf>
    <xf numFmtId="173" fontId="0" fillId="0" borderId="4" xfId="0" applyNumberFormat="1" applyFont="1" applyFill="1" applyBorder="1" applyAlignment="1" applyProtection="1">
      <alignment horizontal="left" vertical="top"/>
      <protection/>
    </xf>
    <xf numFmtId="173" fontId="0" fillId="0" borderId="4" xfId="0" applyNumberFormat="1" applyFont="1" applyFill="1" applyBorder="1" applyAlignment="1" applyProtection="1">
      <alignment horizontal="right" vertical="top" wrapText="1"/>
      <protection/>
    </xf>
    <xf numFmtId="166" fontId="5" fillId="2" borderId="0" xfId="0" applyNumberFormat="1" applyFont="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0" fillId="2" borderId="0" xfId="0" applyNumberFormat="1" applyAlignment="1" applyProtection="1">
      <alignment/>
      <protection/>
    </xf>
    <xf numFmtId="166" fontId="1" fillId="2" borderId="0" xfId="0" applyNumberFormat="1" applyFont="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Continuous" vertical="center"/>
      <protection/>
    </xf>
    <xf numFmtId="166" fontId="0" fillId="2" borderId="0" xfId="0" applyNumberFormat="1" applyAlignment="1" applyProtection="1">
      <alignment horizontal="right"/>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166"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166" fontId="0" fillId="2" borderId="6" xfId="0" applyNumberFormat="1" applyBorder="1" applyAlignment="1" applyProtection="1">
      <alignment horizontal="center"/>
      <protection/>
    </xf>
    <xf numFmtId="0" fontId="0" fillId="2" borderId="7" xfId="0" applyNumberFormat="1" applyBorder="1" applyAlignment="1" applyProtection="1">
      <alignment horizontal="center" vertical="top"/>
      <protection/>
    </xf>
    <xf numFmtId="0" fontId="0" fillId="2" borderId="8" xfId="0" applyNumberFormat="1" applyBorder="1" applyAlignment="1" applyProtection="1">
      <alignment horizontal="center"/>
      <protection/>
    </xf>
    <xf numFmtId="0" fontId="0" fillId="2" borderId="9" xfId="0" applyNumberFormat="1" applyBorder="1" applyAlignment="1" applyProtection="1">
      <alignment horizontal="center"/>
      <protection/>
    </xf>
    <xf numFmtId="0" fontId="0" fillId="2" borderId="10" xfId="0" applyNumberFormat="1" applyBorder="1" applyAlignment="1" applyProtection="1">
      <alignment horizontal="center"/>
      <protection/>
    </xf>
    <xf numFmtId="0" fontId="0" fillId="2" borderId="11" xfId="0" applyNumberFormat="1" applyBorder="1" applyAlignment="1" applyProtection="1">
      <alignment horizontal="center"/>
      <protection/>
    </xf>
    <xf numFmtId="166" fontId="0" fillId="2" borderId="12" xfId="0" applyNumberFormat="1" applyBorder="1" applyAlignment="1" applyProtection="1">
      <alignment horizontal="right"/>
      <protection/>
    </xf>
    <xf numFmtId="0" fontId="0" fillId="2" borderId="13" xfId="0" applyNumberFormat="1" applyBorder="1" applyAlignment="1" applyProtection="1">
      <alignment vertical="top"/>
      <protection/>
    </xf>
    <xf numFmtId="0" fontId="0" fillId="2" borderId="14" xfId="0" applyNumberFormat="1" applyBorder="1" applyAlignment="1" applyProtection="1">
      <alignment/>
      <protection/>
    </xf>
    <xf numFmtId="0" fontId="0" fillId="2" borderId="15" xfId="0" applyNumberFormat="1" applyBorder="1" applyAlignment="1" applyProtection="1">
      <alignment horizontal="center"/>
      <protection/>
    </xf>
    <xf numFmtId="0" fontId="0" fillId="2" borderId="16" xfId="0" applyNumberFormat="1" applyBorder="1" applyAlignment="1" applyProtection="1">
      <alignment/>
      <protection/>
    </xf>
    <xf numFmtId="0" fontId="0" fillId="2" borderId="16" xfId="0" applyNumberFormat="1" applyBorder="1" applyAlignment="1" applyProtection="1">
      <alignment horizontal="center"/>
      <protection/>
    </xf>
    <xf numFmtId="166" fontId="0" fillId="2" borderId="16" xfId="0" applyNumberFormat="1" applyBorder="1" applyAlignment="1" applyProtection="1">
      <alignment horizontal="right"/>
      <protection/>
    </xf>
    <xf numFmtId="0" fontId="0" fillId="2" borderId="17" xfId="0" applyNumberFormat="1" applyBorder="1" applyAlignment="1" applyProtection="1">
      <alignment horizontal="right"/>
      <protection/>
    </xf>
    <xf numFmtId="166" fontId="0" fillId="2" borderId="18" xfId="0" applyNumberFormat="1" applyBorder="1" applyAlignment="1" applyProtection="1">
      <alignment horizontal="right" vertical="center"/>
      <protection/>
    </xf>
    <xf numFmtId="0" fontId="2" fillId="2" borderId="7" xfId="0" applyNumberFormat="1" applyFont="1" applyBorder="1" applyAlignment="1" applyProtection="1">
      <alignment horizontal="center" vertical="center"/>
      <protection/>
    </xf>
    <xf numFmtId="0" fontId="0" fillId="2" borderId="0" xfId="0" applyNumberFormat="1" applyAlignment="1" applyProtection="1">
      <alignment vertical="center"/>
      <protection/>
    </xf>
    <xf numFmtId="166" fontId="0" fillId="2" borderId="18" xfId="0" applyNumberFormat="1" applyBorder="1" applyAlignment="1" applyProtection="1">
      <alignment horizontal="right"/>
      <protection/>
    </xf>
    <xf numFmtId="0" fontId="2" fillId="0" borderId="19" xfId="0" applyNumberFormat="1" applyFont="1" applyFill="1" applyBorder="1" applyAlignment="1" applyProtection="1">
      <alignment vertical="top"/>
      <protection/>
    </xf>
    <xf numFmtId="1" fontId="0" fillId="2" borderId="18" xfId="0" applyNumberFormat="1" applyBorder="1" applyAlignment="1" applyProtection="1">
      <alignment horizontal="center" vertical="top"/>
      <protection/>
    </xf>
    <xf numFmtId="0" fontId="0" fillId="2" borderId="18" xfId="0" applyNumberFormat="1" applyBorder="1" applyAlignment="1" applyProtection="1">
      <alignment horizontal="center" vertical="top"/>
      <protection/>
    </xf>
    <xf numFmtId="0" fontId="0" fillId="0" borderId="18" xfId="0" applyNumberFormat="1" applyFill="1" applyBorder="1" applyAlignment="1" applyProtection="1">
      <alignment horizontal="center" vertical="top"/>
      <protection/>
    </xf>
    <xf numFmtId="0" fontId="0" fillId="0" borderId="0" xfId="0" applyFill="1" applyAlignment="1" applyProtection="1">
      <alignment/>
      <protection/>
    </xf>
    <xf numFmtId="1" fontId="0" fillId="2" borderId="18" xfId="0" applyNumberFormat="1" applyBorder="1" applyAlignment="1" applyProtection="1">
      <alignment vertical="top"/>
      <protection/>
    </xf>
    <xf numFmtId="0" fontId="0" fillId="0" borderId="0" xfId="0" applyFill="1" applyAlignment="1" applyProtection="1">
      <alignment/>
      <protection/>
    </xf>
    <xf numFmtId="0" fontId="14" fillId="0" borderId="0" xfId="0" applyFont="1" applyFill="1" applyAlignment="1" applyProtection="1">
      <alignment/>
      <protection/>
    </xf>
    <xf numFmtId="0" fontId="13" fillId="0" borderId="0" xfId="0" applyFont="1" applyFill="1" applyBorder="1" applyAlignment="1" applyProtection="1">
      <alignment/>
      <protection/>
    </xf>
    <xf numFmtId="0" fontId="15" fillId="0" borderId="0" xfId="0" applyFont="1" applyFill="1" applyAlignment="1" applyProtection="1">
      <alignment/>
      <protection/>
    </xf>
    <xf numFmtId="0" fontId="15" fillId="0" borderId="0" xfId="0" applyFont="1" applyFill="1" applyAlignment="1" applyProtection="1">
      <alignment/>
      <protection/>
    </xf>
    <xf numFmtId="0" fontId="0" fillId="0" borderId="19" xfId="0" applyNumberFormat="1" applyFill="1" applyBorder="1" applyAlignment="1" applyProtection="1">
      <alignment horizontal="center" vertical="top"/>
      <protection/>
    </xf>
    <xf numFmtId="0" fontId="0" fillId="2" borderId="18" xfId="0" applyNumberFormat="1" applyBorder="1" applyAlignment="1" applyProtection="1">
      <alignment vertical="top"/>
      <protection/>
    </xf>
    <xf numFmtId="0" fontId="0" fillId="0" borderId="19" xfId="0" applyNumberFormat="1" applyFill="1" applyBorder="1" applyAlignment="1" applyProtection="1">
      <alignment vertical="top"/>
      <protection/>
    </xf>
    <xf numFmtId="166" fontId="0" fillId="2" borderId="20" xfId="0" applyNumberFormat="1" applyBorder="1" applyAlignment="1" applyProtection="1">
      <alignment horizontal="right"/>
      <protection/>
    </xf>
    <xf numFmtId="0" fontId="2" fillId="0" borderId="21" xfId="0" applyNumberFormat="1" applyFont="1" applyFill="1" applyBorder="1" applyAlignment="1" applyProtection="1">
      <alignment horizontal="center" vertical="center"/>
      <protection/>
    </xf>
    <xf numFmtId="166" fontId="0" fillId="2" borderId="22" xfId="0" applyNumberFormat="1" applyBorder="1" applyAlignment="1" applyProtection="1">
      <alignment horizontal="right"/>
      <protection/>
    </xf>
    <xf numFmtId="0" fontId="2" fillId="0" borderId="19" xfId="0" applyNumberFormat="1" applyFont="1" applyFill="1" applyBorder="1" applyAlignment="1" applyProtection="1">
      <alignment horizontal="center" vertical="center"/>
      <protection/>
    </xf>
    <xf numFmtId="0" fontId="0" fillId="2" borderId="18" xfId="0" applyNumberFormat="1" applyBorder="1" applyAlignment="1" applyProtection="1">
      <alignment horizontal="right"/>
      <protection/>
    </xf>
    <xf numFmtId="0" fontId="0" fillId="2" borderId="23" xfId="0" applyNumberFormat="1" applyBorder="1" applyAlignment="1" applyProtection="1">
      <alignment vertical="top"/>
      <protection/>
    </xf>
    <xf numFmtId="0" fontId="4" fillId="2" borderId="24" xfId="0" applyNumberFormat="1" applyFont="1" applyBorder="1" applyAlignment="1" applyProtection="1">
      <alignment/>
      <protection/>
    </xf>
    <xf numFmtId="0" fontId="0" fillId="2" borderId="24" xfId="0" applyNumberFormat="1" applyBorder="1" applyAlignment="1" applyProtection="1">
      <alignment horizontal="center"/>
      <protection/>
    </xf>
    <xf numFmtId="0" fontId="0" fillId="2" borderId="24" xfId="0" applyNumberFormat="1" applyBorder="1" applyAlignment="1" applyProtection="1">
      <alignment/>
      <protection/>
    </xf>
    <xf numFmtId="0" fontId="0" fillId="2" borderId="0" xfId="0" applyNumberFormat="1" applyBorder="1" applyAlignment="1" applyProtection="1">
      <alignment horizontal="right"/>
      <protection/>
    </xf>
    <xf numFmtId="0" fontId="0" fillId="2" borderId="25" xfId="0" applyNumberFormat="1" applyBorder="1" applyAlignment="1" applyProtection="1">
      <alignment horizontal="right"/>
      <protection/>
    </xf>
    <xf numFmtId="166" fontId="0" fillId="2" borderId="6" xfId="0" applyNumberFormat="1" applyBorder="1" applyAlignment="1" applyProtection="1">
      <alignment horizontal="right"/>
      <protection/>
    </xf>
    <xf numFmtId="0" fontId="2" fillId="2" borderId="26" xfId="0" applyNumberFormat="1" applyFont="1" applyBorder="1" applyAlignment="1" applyProtection="1">
      <alignment horizontal="center" vertical="center"/>
      <protection/>
    </xf>
    <xf numFmtId="166" fontId="0" fillId="2" borderId="27" xfId="0" applyNumberFormat="1" applyBorder="1" applyAlignment="1" applyProtection="1">
      <alignment horizontal="right"/>
      <protection/>
    </xf>
    <xf numFmtId="166" fontId="0" fillId="2" borderId="28" xfId="0" applyNumberFormat="1" applyBorder="1" applyAlignment="1" applyProtection="1">
      <alignment horizontal="right"/>
      <protection/>
    </xf>
    <xf numFmtId="0" fontId="2" fillId="2" borderId="13" xfId="0" applyNumberFormat="1" applyFont="1" applyBorder="1" applyAlignment="1" applyProtection="1">
      <alignment horizontal="center" vertical="center"/>
      <protection/>
    </xf>
    <xf numFmtId="166" fontId="0" fillId="2" borderId="29" xfId="0" applyNumberFormat="1" applyBorder="1" applyAlignment="1" applyProtection="1">
      <alignment horizontal="right"/>
      <protection/>
    </xf>
    <xf numFmtId="166" fontId="0" fillId="2" borderId="30" xfId="0" applyNumberFormat="1" applyBorder="1" applyAlignment="1" applyProtection="1">
      <alignment horizontal="right"/>
      <protection/>
    </xf>
    <xf numFmtId="0" fontId="0" fillId="2" borderId="31" xfId="0" applyNumberFormat="1" applyBorder="1" applyAlignment="1" applyProtection="1">
      <alignment vertical="top"/>
      <protection/>
    </xf>
    <xf numFmtId="0" fontId="0" fillId="2" borderId="14" xfId="0" applyNumberFormat="1" applyBorder="1" applyAlignment="1" applyProtection="1">
      <alignment horizontal="center"/>
      <protection/>
    </xf>
    <xf numFmtId="166" fontId="0" fillId="2" borderId="14" xfId="0" applyNumberFormat="1" applyBorder="1" applyAlignment="1" applyProtection="1">
      <alignment horizontal="right"/>
      <protection/>
    </xf>
    <xf numFmtId="0" fontId="0" fillId="2" borderId="0" xfId="0" applyNumberFormat="1" applyAlignment="1" applyProtection="1">
      <alignment horizontal="right"/>
      <protection/>
    </xf>
    <xf numFmtId="0" fontId="0" fillId="2" borderId="0" xfId="0" applyNumberFormat="1" applyAlignment="1" applyProtection="1">
      <alignment horizontal="center"/>
      <protection/>
    </xf>
    <xf numFmtId="0" fontId="0" fillId="2" borderId="32" xfId="0" applyNumberFormat="1" applyBorder="1" applyAlignment="1" applyProtection="1">
      <alignment horizontal="right"/>
      <protection/>
    </xf>
    <xf numFmtId="0" fontId="0" fillId="2" borderId="33" xfId="0" applyNumberFormat="1" applyBorder="1" applyAlignment="1" applyProtection="1">
      <alignment horizontal="right"/>
      <protection/>
    </xf>
    <xf numFmtId="0" fontId="0" fillId="2" borderId="15" xfId="0" applyNumberFormat="1" applyBorder="1" applyAlignment="1" applyProtection="1">
      <alignment horizontal="right"/>
      <protection/>
    </xf>
    <xf numFmtId="0" fontId="0" fillId="0" borderId="34" xfId="0" applyNumberFormat="1" applyFill="1" applyBorder="1" applyAlignment="1" applyProtection="1">
      <alignment horizontal="center" vertical="top"/>
      <protection/>
    </xf>
    <xf numFmtId="0" fontId="0" fillId="0" borderId="35" xfId="0" applyNumberFormat="1" applyFill="1" applyBorder="1" applyAlignment="1" applyProtection="1">
      <alignment horizontal="center" vertical="top"/>
      <protection/>
    </xf>
    <xf numFmtId="0" fontId="0" fillId="0" borderId="36" xfId="0" applyNumberFormat="1" applyFill="1" applyBorder="1" applyAlignment="1" applyProtection="1">
      <alignment horizontal="center" vertical="top"/>
      <protection/>
    </xf>
    <xf numFmtId="173" fontId="0" fillId="0" borderId="37" xfId="0" applyNumberFormat="1" applyFont="1" applyFill="1" applyBorder="1" applyAlignment="1" applyProtection="1">
      <alignment horizontal="left" vertical="top" wrapText="1"/>
      <protection/>
    </xf>
    <xf numFmtId="172" fontId="0" fillId="0" borderId="38" xfId="0" applyNumberFormat="1" applyFont="1" applyFill="1" applyBorder="1" applyAlignment="1" applyProtection="1">
      <alignment horizontal="left" vertical="top" wrapText="1"/>
      <protection/>
    </xf>
    <xf numFmtId="172" fontId="0" fillId="0" borderId="38" xfId="0" applyNumberFormat="1" applyFont="1" applyFill="1" applyBorder="1" applyAlignment="1" applyProtection="1">
      <alignment horizontal="center" vertical="top" wrapText="1"/>
      <protection/>
    </xf>
    <xf numFmtId="0" fontId="0" fillId="0" borderId="38" xfId="0" applyNumberFormat="1" applyFont="1" applyFill="1" applyBorder="1" applyAlignment="1" applyProtection="1">
      <alignment horizontal="center" vertical="top" wrapText="1"/>
      <protection/>
    </xf>
    <xf numFmtId="166" fontId="0" fillId="2" borderId="10" xfId="0" applyNumberFormat="1" applyBorder="1" applyAlignment="1" applyProtection="1">
      <alignment horizontal="center"/>
      <protection/>
    </xf>
    <xf numFmtId="0" fontId="6" fillId="2" borderId="34" xfId="0" applyNumberFormat="1" applyFont="1" applyBorder="1" applyAlignment="1" applyProtection="1">
      <alignment vertical="center" wrapText="1"/>
      <protection/>
    </xf>
    <xf numFmtId="0" fontId="6" fillId="2" borderId="8" xfId="0" applyNumberFormat="1" applyFont="1" applyBorder="1" applyAlignment="1" applyProtection="1">
      <alignment vertical="center" wrapText="1"/>
      <protection/>
    </xf>
    <xf numFmtId="0" fontId="6" fillId="2" borderId="10" xfId="0" applyNumberFormat="1" applyFont="1" applyBorder="1" applyAlignment="1" applyProtection="1">
      <alignment vertical="center" wrapText="1"/>
      <protection/>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66" fontId="0" fillId="2" borderId="39" xfId="0" applyNumberFormat="1" applyBorder="1" applyAlignment="1" applyProtection="1">
      <alignment horizontal="center"/>
      <protection/>
    </xf>
    <xf numFmtId="0" fontId="0" fillId="2" borderId="40" xfId="0" applyNumberFormat="1" applyBorder="1" applyAlignment="1" applyProtection="1">
      <alignment/>
      <protection/>
    </xf>
    <xf numFmtId="0" fontId="0" fillId="2" borderId="41" xfId="0" applyNumberFormat="1" applyBorder="1" applyAlignment="1" applyProtection="1">
      <alignment/>
      <protection/>
    </xf>
    <xf numFmtId="0" fontId="0" fillId="2" borderId="0" xfId="0" applyNumberFormat="1" applyBorder="1" applyAlignment="1" applyProtection="1">
      <alignment/>
      <protection/>
    </xf>
    <xf numFmtId="0" fontId="0" fillId="2" borderId="42" xfId="0" applyNumberFormat="1" applyBorder="1" applyAlignment="1" applyProtection="1">
      <alignment/>
      <protection/>
    </xf>
    <xf numFmtId="0" fontId="0" fillId="2" borderId="41" xfId="0" applyNumberFormat="1" applyBorder="1" applyAlignment="1" applyProtection="1" quotePrefix="1">
      <alignment/>
      <protection/>
    </xf>
    <xf numFmtId="1" fontId="6" fillId="2" borderId="34" xfId="0" applyNumberFormat="1" applyFont="1" applyBorder="1" applyAlignment="1" applyProtection="1">
      <alignment horizontal="left" vertical="center" wrapText="1"/>
      <protection/>
    </xf>
    <xf numFmtId="0" fontId="0" fillId="2" borderId="8" xfId="0" applyNumberFormat="1" applyBorder="1" applyAlignment="1" applyProtection="1">
      <alignment vertical="center" wrapText="1"/>
      <protection/>
    </xf>
    <xf numFmtId="0" fontId="0" fillId="2" borderId="10" xfId="0" applyNumberFormat="1" applyBorder="1" applyAlignment="1" applyProtection="1">
      <alignment vertical="center" wrapText="1"/>
      <protection/>
    </xf>
    <xf numFmtId="0" fontId="0" fillId="2" borderId="43" xfId="0" applyNumberFormat="1" applyBorder="1" applyAlignment="1" applyProtection="1">
      <alignment/>
      <protection/>
    </xf>
    <xf numFmtId="0" fontId="0" fillId="2" borderId="44" xfId="0" applyNumberFormat="1" applyBorder="1" applyAlignment="1" applyProtection="1">
      <alignment/>
      <protection/>
    </xf>
    <xf numFmtId="1" fontId="6" fillId="2" borderId="20" xfId="0" applyNumberFormat="1" applyFont="1" applyBorder="1" applyAlignment="1" applyProtection="1">
      <alignment horizontal="left" vertical="center" wrapText="1"/>
      <protection/>
    </xf>
    <xf numFmtId="0" fontId="0" fillId="2" borderId="45" xfId="0" applyNumberFormat="1" applyBorder="1" applyAlignment="1" applyProtection="1">
      <alignment vertical="center" wrapText="1"/>
      <protection/>
    </xf>
    <xf numFmtId="0" fontId="0" fillId="2" borderId="46" xfId="0" applyNumberFormat="1" applyBorder="1" applyAlignment="1" applyProtection="1">
      <alignment vertical="center" wrapText="1"/>
      <protection/>
    </xf>
    <xf numFmtId="1" fontId="3" fillId="2" borderId="6" xfId="0" applyNumberFormat="1" applyFont="1" applyBorder="1" applyAlignment="1" applyProtection="1">
      <alignment horizontal="left" vertical="center" wrapText="1"/>
      <protection/>
    </xf>
    <xf numFmtId="0" fontId="0" fillId="2" borderId="47" xfId="0" applyNumberFormat="1" applyBorder="1" applyAlignment="1" applyProtection="1">
      <alignment vertical="center" wrapText="1"/>
      <protection/>
    </xf>
    <xf numFmtId="0" fontId="0" fillId="2" borderId="48" xfId="0" applyNumberFormat="1" applyBorder="1" applyAlignment="1" applyProtection="1">
      <alignment vertical="center" wrapText="1"/>
      <protection/>
    </xf>
    <xf numFmtId="1" fontId="6" fillId="2" borderId="45" xfId="0" applyNumberFormat="1" applyFont="1" applyBorder="1" applyAlignment="1" applyProtection="1">
      <alignment horizontal="left" vertical="center" wrapText="1"/>
      <protection/>
    </xf>
    <xf numFmtId="1" fontId="6" fillId="2" borderId="46" xfId="0" applyNumberFormat="1" applyFont="1" applyBorder="1" applyAlignment="1" applyProtection="1">
      <alignment horizontal="left" vertical="center" wrapText="1"/>
      <protection/>
    </xf>
    <xf numFmtId="1" fontId="3" fillId="2" borderId="28" xfId="0" applyNumberFormat="1" applyFont="1" applyBorder="1" applyAlignment="1" applyProtection="1">
      <alignment horizontal="left" vertical="center" wrapText="1"/>
      <protection/>
    </xf>
    <xf numFmtId="0" fontId="0" fillId="2" borderId="14" xfId="0" applyNumberFormat="1" applyBorder="1" applyAlignment="1" applyProtection="1">
      <alignment vertical="center" wrapText="1"/>
      <protection/>
    </xf>
    <xf numFmtId="0" fontId="0" fillId="2" borderId="16" xfId="0" applyNumberFormat="1" applyBorder="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3" customWidth="1"/>
    <col min="2" max="16384" width="8.77734375" style="3" customWidth="1"/>
  </cols>
  <sheetData>
    <row r="1" spans="1:9" ht="38.25" customHeight="1">
      <c r="A1" s="110" t="s">
        <v>21</v>
      </c>
      <c r="B1" s="111"/>
      <c r="C1" s="111"/>
      <c r="D1" s="111"/>
      <c r="E1" s="111"/>
      <c r="F1" s="111"/>
      <c r="G1" s="111"/>
      <c r="H1" s="111"/>
      <c r="I1" s="111"/>
    </row>
    <row r="2" spans="1:9" ht="20.25" customHeight="1">
      <c r="A2" s="4">
        <v>1</v>
      </c>
      <c r="B2" s="107" t="s">
        <v>30</v>
      </c>
      <c r="C2" s="107"/>
      <c r="D2" s="107"/>
      <c r="E2" s="107"/>
      <c r="F2" s="107"/>
      <c r="G2" s="107"/>
      <c r="H2" s="107"/>
      <c r="I2" s="107"/>
    </row>
    <row r="3" spans="1:9" ht="34.5" customHeight="1">
      <c r="A3" s="4">
        <v>2</v>
      </c>
      <c r="B3" s="107" t="s">
        <v>31</v>
      </c>
      <c r="C3" s="107"/>
      <c r="D3" s="107"/>
      <c r="E3" s="107"/>
      <c r="F3" s="107"/>
      <c r="G3" s="107"/>
      <c r="H3" s="107"/>
      <c r="I3" s="107"/>
    </row>
    <row r="4" spans="1:9" ht="34.5" customHeight="1">
      <c r="A4" s="4">
        <v>3</v>
      </c>
      <c r="B4" s="107" t="s">
        <v>25</v>
      </c>
      <c r="C4" s="107"/>
      <c r="D4" s="107"/>
      <c r="E4" s="107"/>
      <c r="F4" s="107"/>
      <c r="G4" s="107"/>
      <c r="H4" s="107"/>
      <c r="I4" s="107"/>
    </row>
    <row r="5" spans="1:9" ht="19.5" customHeight="1">
      <c r="A5" s="4">
        <v>4</v>
      </c>
      <c r="B5" s="109" t="s">
        <v>37</v>
      </c>
      <c r="C5" s="106"/>
      <c r="D5" s="106"/>
      <c r="E5" s="106"/>
      <c r="F5" s="106"/>
      <c r="G5" s="106"/>
      <c r="H5" s="106"/>
      <c r="I5" s="106"/>
    </row>
    <row r="6" spans="1:9" ht="19.5" customHeight="1">
      <c r="A6" s="4">
        <v>5</v>
      </c>
      <c r="B6" s="109" t="s">
        <v>26</v>
      </c>
      <c r="C6" s="106"/>
      <c r="D6" s="106"/>
      <c r="E6" s="106"/>
      <c r="F6" s="106"/>
      <c r="G6" s="106"/>
      <c r="H6" s="106"/>
      <c r="I6" s="106"/>
    </row>
    <row r="7" spans="1:9" ht="28.5" customHeight="1">
      <c r="A7" s="4">
        <v>6</v>
      </c>
      <c r="B7" s="109" t="s">
        <v>38</v>
      </c>
      <c r="C7" s="106"/>
      <c r="D7" s="106"/>
      <c r="E7" s="106"/>
      <c r="F7" s="106"/>
      <c r="G7" s="106"/>
      <c r="H7" s="106"/>
      <c r="I7" s="106"/>
    </row>
    <row r="8" spans="1:9" ht="19.5" customHeight="1">
      <c r="A8" s="4">
        <v>7</v>
      </c>
      <c r="B8" s="109" t="s">
        <v>27</v>
      </c>
      <c r="C8" s="106"/>
      <c r="D8" s="106"/>
      <c r="E8" s="106"/>
      <c r="F8" s="106"/>
      <c r="G8" s="106"/>
      <c r="H8" s="106"/>
      <c r="I8" s="106"/>
    </row>
    <row r="9" spans="1:9" ht="66" customHeight="1">
      <c r="A9" s="4"/>
      <c r="B9" s="115" t="s">
        <v>36</v>
      </c>
      <c r="C9" s="116"/>
      <c r="D9" s="116"/>
      <c r="E9" s="116"/>
      <c r="F9" s="116"/>
      <c r="G9" s="116"/>
      <c r="H9" s="116"/>
      <c r="I9" s="116"/>
    </row>
    <row r="10" spans="1:9" ht="31.5" customHeight="1">
      <c r="A10" s="4">
        <v>8</v>
      </c>
      <c r="B10" s="105" t="s">
        <v>39</v>
      </c>
      <c r="C10" s="106"/>
      <c r="D10" s="106"/>
      <c r="E10" s="106"/>
      <c r="F10" s="106"/>
      <c r="G10" s="106"/>
      <c r="H10" s="106"/>
      <c r="I10" s="106"/>
    </row>
    <row r="11" spans="1:9" ht="20.25" customHeight="1">
      <c r="A11" s="4">
        <v>9</v>
      </c>
      <c r="B11" s="105" t="s">
        <v>24</v>
      </c>
      <c r="C11" s="106"/>
      <c r="D11" s="106"/>
      <c r="E11" s="106"/>
      <c r="F11" s="106"/>
      <c r="G11" s="106"/>
      <c r="H11" s="106"/>
      <c r="I11" s="106"/>
    </row>
    <row r="12" spans="1:9" ht="45.75" customHeight="1">
      <c r="A12" s="4">
        <v>10</v>
      </c>
      <c r="B12" s="105" t="s">
        <v>40</v>
      </c>
      <c r="C12" s="106"/>
      <c r="D12" s="106"/>
      <c r="E12" s="106"/>
      <c r="F12" s="106"/>
      <c r="G12" s="106"/>
      <c r="H12" s="106"/>
      <c r="I12" s="106"/>
    </row>
    <row r="13" spans="1:9" ht="36" customHeight="1">
      <c r="A13" s="4">
        <v>11</v>
      </c>
      <c r="B13" s="105" t="s">
        <v>32</v>
      </c>
      <c r="C13" s="106"/>
      <c r="D13" s="106"/>
      <c r="E13" s="106"/>
      <c r="F13" s="106"/>
      <c r="G13" s="106"/>
      <c r="H13" s="106"/>
      <c r="I13" s="106"/>
    </row>
    <row r="14" spans="1:9" ht="19.5" customHeight="1">
      <c r="A14" s="4">
        <v>12</v>
      </c>
      <c r="B14" s="108" t="s">
        <v>23</v>
      </c>
      <c r="C14" s="106"/>
      <c r="D14" s="106"/>
      <c r="E14" s="106"/>
      <c r="F14" s="106"/>
      <c r="G14" s="106"/>
      <c r="H14" s="106"/>
      <c r="I14" s="106"/>
    </row>
    <row r="15" spans="1:9" ht="36" customHeight="1">
      <c r="A15" s="4">
        <v>13</v>
      </c>
      <c r="B15" s="108" t="s">
        <v>28</v>
      </c>
      <c r="C15" s="106"/>
      <c r="D15" s="106"/>
      <c r="E15" s="106"/>
      <c r="F15" s="106"/>
      <c r="G15" s="106"/>
      <c r="H15" s="106"/>
      <c r="I15" s="106"/>
    </row>
    <row r="16" spans="1:9" ht="19.5" customHeight="1">
      <c r="A16" s="4">
        <v>14</v>
      </c>
      <c r="B16" s="105" t="s">
        <v>87</v>
      </c>
      <c r="C16" s="106"/>
      <c r="D16" s="106"/>
      <c r="E16" s="106"/>
      <c r="F16" s="106"/>
      <c r="G16" s="106"/>
      <c r="H16" s="106"/>
      <c r="I16" s="106"/>
    </row>
    <row r="17" spans="1:9" ht="19.5" customHeight="1">
      <c r="A17" s="4">
        <v>15</v>
      </c>
      <c r="B17" s="105" t="s">
        <v>22</v>
      </c>
      <c r="C17" s="106"/>
      <c r="D17" s="106"/>
      <c r="E17" s="106"/>
      <c r="F17" s="106"/>
      <c r="G17" s="106"/>
      <c r="H17" s="106"/>
      <c r="I17" s="106"/>
    </row>
    <row r="18" spans="1:9" ht="28.5" customHeight="1">
      <c r="A18" s="4">
        <v>16</v>
      </c>
      <c r="B18" s="105" t="s">
        <v>88</v>
      </c>
      <c r="C18" s="112"/>
      <c r="D18" s="112"/>
      <c r="E18" s="112"/>
      <c r="F18" s="112"/>
      <c r="G18" s="112"/>
      <c r="H18" s="112"/>
      <c r="I18" s="112"/>
    </row>
    <row r="19" spans="1:9" ht="31.5" customHeight="1">
      <c r="A19" s="4">
        <v>17</v>
      </c>
      <c r="B19" s="105" t="s">
        <v>86</v>
      </c>
      <c r="C19" s="106"/>
      <c r="D19" s="106"/>
      <c r="E19" s="106"/>
      <c r="F19" s="106"/>
      <c r="G19" s="106"/>
      <c r="H19" s="106"/>
      <c r="I19" s="106"/>
    </row>
    <row r="20" spans="1:9" ht="39.75" customHeight="1">
      <c r="A20" s="4">
        <v>18</v>
      </c>
      <c r="B20" s="113" t="s">
        <v>29</v>
      </c>
      <c r="C20" s="114"/>
      <c r="D20" s="114"/>
      <c r="E20" s="114"/>
      <c r="F20" s="114"/>
      <c r="G20" s="114"/>
      <c r="H20" s="114"/>
      <c r="I20" s="114"/>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71"/>
  <sheetViews>
    <sheetView showGridLines="0" showZeros="0" tabSelected="1" showOutlineSymbols="0" view="pageBreakPreview" zoomScale="75" zoomScaleNormal="75" zoomScaleSheetLayoutView="75" workbookViewId="0" topLeftCell="B1">
      <selection activeCell="G8" sqref="G8"/>
    </sheetView>
  </sheetViews>
  <sheetFormatPr defaultColWidth="8.77734375" defaultRowHeight="15"/>
  <cols>
    <col min="1" max="1" width="7.88671875" style="89" hidden="1" customWidth="1"/>
    <col min="2" max="2" width="8.77734375" style="32" customWidth="1"/>
    <col min="3" max="3" width="42.3359375" style="27" customWidth="1"/>
    <col min="4" max="4" width="12.77734375" style="90" customWidth="1"/>
    <col min="5" max="5" width="6.77734375" style="27" customWidth="1"/>
    <col min="6" max="6" width="11.77734375" style="27" customWidth="1"/>
    <col min="7" max="7" width="14.5546875" style="89" customWidth="1"/>
    <col min="8" max="8" width="20.6640625" style="89" customWidth="1"/>
    <col min="9" max="16384" width="10.5546875" style="27" customWidth="1"/>
  </cols>
  <sheetData>
    <row r="1" spans="1:8" ht="15.75">
      <c r="A1" s="24"/>
      <c r="B1" s="25" t="s">
        <v>0</v>
      </c>
      <c r="C1" s="26"/>
      <c r="D1" s="26"/>
      <c r="E1" s="26"/>
      <c r="F1" s="26"/>
      <c r="G1" s="24"/>
      <c r="H1" s="26"/>
    </row>
    <row r="2" spans="1:8" ht="15">
      <c r="A2" s="28"/>
      <c r="B2" s="29" t="s">
        <v>179</v>
      </c>
      <c r="C2" s="30"/>
      <c r="D2" s="30"/>
      <c r="E2" s="30"/>
      <c r="F2" s="30"/>
      <c r="G2" s="28"/>
      <c r="H2" s="30"/>
    </row>
    <row r="3" spans="1:8" ht="15.75" thickBot="1">
      <c r="A3" s="31"/>
      <c r="B3" s="32" t="s">
        <v>1</v>
      </c>
      <c r="C3" s="33"/>
      <c r="D3" s="33"/>
      <c r="E3" s="33"/>
      <c r="F3" s="33"/>
      <c r="G3" s="34"/>
      <c r="H3" s="35"/>
    </row>
    <row r="4" spans="1:8" ht="15.75" thickTop="1">
      <c r="A4" s="36" t="s">
        <v>20</v>
      </c>
      <c r="B4" s="37" t="s">
        <v>3</v>
      </c>
      <c r="C4" s="38" t="s">
        <v>4</v>
      </c>
      <c r="D4" s="39" t="s">
        <v>5</v>
      </c>
      <c r="E4" s="40" t="s">
        <v>6</v>
      </c>
      <c r="F4" s="40" t="s">
        <v>7</v>
      </c>
      <c r="G4" s="101" t="s">
        <v>8</v>
      </c>
      <c r="H4" s="41" t="s">
        <v>9</v>
      </c>
    </row>
    <row r="5" spans="1:8" ht="15.75" thickBot="1">
      <c r="A5" s="42"/>
      <c r="B5" s="43"/>
      <c r="C5" s="44"/>
      <c r="D5" s="45" t="s">
        <v>10</v>
      </c>
      <c r="E5" s="46"/>
      <c r="F5" s="47" t="s">
        <v>11</v>
      </c>
      <c r="G5" s="48"/>
      <c r="H5" s="49"/>
    </row>
    <row r="6" spans="1:8" s="52" customFormat="1" ht="39.75" customHeight="1" thickTop="1">
      <c r="A6" s="50"/>
      <c r="B6" s="51" t="s">
        <v>12</v>
      </c>
      <c r="C6" s="123" t="s">
        <v>89</v>
      </c>
      <c r="D6" s="124"/>
      <c r="E6" s="124"/>
      <c r="F6" s="125"/>
      <c r="G6" s="94"/>
      <c r="H6" s="95"/>
    </row>
    <row r="7" spans="1:8" ht="39.75" customHeight="1">
      <c r="A7" s="53"/>
      <c r="B7" s="54"/>
      <c r="C7" s="1" t="s">
        <v>16</v>
      </c>
      <c r="D7" s="55"/>
      <c r="E7" s="56" t="s">
        <v>2</v>
      </c>
      <c r="F7" s="57"/>
      <c r="G7" s="57"/>
      <c r="H7" s="96"/>
    </row>
    <row r="8" spans="1:10" s="58" customFormat="1" ht="39.75" customHeight="1">
      <c r="A8" s="16" t="s">
        <v>47</v>
      </c>
      <c r="B8" s="19" t="s">
        <v>155</v>
      </c>
      <c r="C8" s="5" t="s">
        <v>48</v>
      </c>
      <c r="D8" s="6" t="s">
        <v>92</v>
      </c>
      <c r="E8" s="7" t="s">
        <v>42</v>
      </c>
      <c r="F8" s="8">
        <v>250</v>
      </c>
      <c r="G8" s="9"/>
      <c r="H8" s="20">
        <f>ROUND(G8*F8,2)</f>
        <v>0</v>
      </c>
      <c r="I8" s="13"/>
      <c r="J8" s="13"/>
    </row>
    <row r="9" spans="1:8" ht="39.75" customHeight="1">
      <c r="A9" s="53"/>
      <c r="B9" s="54"/>
      <c r="C9" s="14" t="s">
        <v>99</v>
      </c>
      <c r="D9" s="55"/>
      <c r="E9" s="59"/>
      <c r="F9" s="57"/>
      <c r="G9" s="57"/>
      <c r="H9" s="96"/>
    </row>
    <row r="10" spans="1:10" s="60" customFormat="1" ht="39.75" customHeight="1">
      <c r="A10" s="17" t="s">
        <v>77</v>
      </c>
      <c r="B10" s="19" t="s">
        <v>156</v>
      </c>
      <c r="C10" s="5" t="s">
        <v>78</v>
      </c>
      <c r="D10" s="6" t="s">
        <v>92</v>
      </c>
      <c r="E10" s="7"/>
      <c r="F10" s="57"/>
      <c r="G10" s="57"/>
      <c r="H10" s="96"/>
      <c r="I10" s="13"/>
      <c r="J10" s="13"/>
    </row>
    <row r="11" spans="1:10" s="58" customFormat="1" ht="39.75" customHeight="1">
      <c r="A11" s="17" t="s">
        <v>79</v>
      </c>
      <c r="B11" s="21" t="s">
        <v>43</v>
      </c>
      <c r="C11" s="5" t="s">
        <v>80</v>
      </c>
      <c r="D11" s="6" t="s">
        <v>2</v>
      </c>
      <c r="E11" s="7" t="s">
        <v>42</v>
      </c>
      <c r="F11" s="8">
        <v>500</v>
      </c>
      <c r="G11" s="9"/>
      <c r="H11" s="20">
        <f>ROUND(G11*F11,2)</f>
        <v>0</v>
      </c>
      <c r="I11" s="13"/>
      <c r="J11" s="13"/>
    </row>
    <row r="12" spans="1:10" s="58" customFormat="1" ht="39.75" customHeight="1">
      <c r="A12" s="17" t="s">
        <v>140</v>
      </c>
      <c r="B12" s="19" t="s">
        <v>157</v>
      </c>
      <c r="C12" s="5" t="s">
        <v>81</v>
      </c>
      <c r="D12" s="6" t="s">
        <v>100</v>
      </c>
      <c r="E12" s="7"/>
      <c r="F12" s="57"/>
      <c r="G12" s="57"/>
      <c r="H12" s="96"/>
      <c r="I12" s="13"/>
      <c r="J12" s="13"/>
    </row>
    <row r="13" spans="1:10" s="58" customFormat="1" ht="39.75" customHeight="1">
      <c r="A13" s="17" t="s">
        <v>141</v>
      </c>
      <c r="B13" s="21" t="s">
        <v>43</v>
      </c>
      <c r="C13" s="5" t="s">
        <v>101</v>
      </c>
      <c r="D13" s="6" t="s">
        <v>2</v>
      </c>
      <c r="E13" s="7" t="s">
        <v>42</v>
      </c>
      <c r="F13" s="8">
        <v>400</v>
      </c>
      <c r="G13" s="9"/>
      <c r="H13" s="20">
        <f>ROUND(G13*F13,2)</f>
        <v>0</v>
      </c>
      <c r="I13" s="13"/>
      <c r="J13" s="13"/>
    </row>
    <row r="14" spans="1:10" s="58" customFormat="1" ht="39.75" customHeight="1">
      <c r="A14" s="17" t="s">
        <v>142</v>
      </c>
      <c r="B14" s="22" t="s">
        <v>158</v>
      </c>
      <c r="C14" s="5" t="s">
        <v>52</v>
      </c>
      <c r="D14" s="6" t="s">
        <v>100</v>
      </c>
      <c r="E14" s="7"/>
      <c r="F14" s="57"/>
      <c r="G14" s="57"/>
      <c r="H14" s="96"/>
      <c r="I14" s="13"/>
      <c r="J14" s="13"/>
    </row>
    <row r="15" spans="1:10" s="58" customFormat="1" ht="39.75" customHeight="1">
      <c r="A15" s="17" t="s">
        <v>143</v>
      </c>
      <c r="B15" s="21" t="s">
        <v>43</v>
      </c>
      <c r="C15" s="5" t="s">
        <v>102</v>
      </c>
      <c r="D15" s="6" t="s">
        <v>2</v>
      </c>
      <c r="E15" s="7" t="s">
        <v>42</v>
      </c>
      <c r="F15" s="8">
        <v>75</v>
      </c>
      <c r="G15" s="9"/>
      <c r="H15" s="20">
        <f>ROUND(G15*F15,2)</f>
        <v>0</v>
      </c>
      <c r="I15" s="13"/>
      <c r="J15" s="13"/>
    </row>
    <row r="16" spans="1:10" s="58" customFormat="1" ht="39.75" customHeight="1">
      <c r="A16" s="17" t="s">
        <v>144</v>
      </c>
      <c r="B16" s="21" t="s">
        <v>50</v>
      </c>
      <c r="C16" s="5" t="s">
        <v>103</v>
      </c>
      <c r="D16" s="6" t="s">
        <v>2</v>
      </c>
      <c r="E16" s="7" t="s">
        <v>42</v>
      </c>
      <c r="F16" s="8">
        <v>200</v>
      </c>
      <c r="G16" s="9"/>
      <c r="H16" s="20">
        <f>ROUND(G16*F16,2)</f>
        <v>0</v>
      </c>
      <c r="I16" s="13"/>
      <c r="J16" s="13"/>
    </row>
    <row r="17" spans="1:10" s="58" customFormat="1" ht="39.75" customHeight="1">
      <c r="A17" s="17" t="s">
        <v>145</v>
      </c>
      <c r="B17" s="21" t="s">
        <v>63</v>
      </c>
      <c r="C17" s="5" t="s">
        <v>104</v>
      </c>
      <c r="D17" s="6" t="s">
        <v>2</v>
      </c>
      <c r="E17" s="7" t="s">
        <v>42</v>
      </c>
      <c r="F17" s="8">
        <v>25</v>
      </c>
      <c r="G17" s="9"/>
      <c r="H17" s="20">
        <f>ROUND(G17*F17,2)</f>
        <v>0</v>
      </c>
      <c r="I17" s="13"/>
      <c r="J17" s="13"/>
    </row>
    <row r="18" spans="1:10" s="58" customFormat="1" ht="39.75" customHeight="1">
      <c r="A18" s="17" t="s">
        <v>146</v>
      </c>
      <c r="B18" s="21" t="s">
        <v>76</v>
      </c>
      <c r="C18" s="5" t="s">
        <v>105</v>
      </c>
      <c r="D18" s="6" t="s">
        <v>2</v>
      </c>
      <c r="E18" s="7" t="s">
        <v>42</v>
      </c>
      <c r="F18" s="8">
        <f>0+14.8+10</f>
        <v>25</v>
      </c>
      <c r="G18" s="9"/>
      <c r="H18" s="20">
        <f>ROUND(G18*F18,2)</f>
        <v>0</v>
      </c>
      <c r="I18" s="13"/>
      <c r="J18" s="13"/>
    </row>
    <row r="19" spans="1:10" s="58" customFormat="1" ht="39.75" customHeight="1">
      <c r="A19" s="17" t="s">
        <v>134</v>
      </c>
      <c r="B19" s="19" t="s">
        <v>159</v>
      </c>
      <c r="C19" s="5" t="s">
        <v>135</v>
      </c>
      <c r="D19" s="6" t="s">
        <v>100</v>
      </c>
      <c r="E19" s="7"/>
      <c r="F19" s="57"/>
      <c r="G19" s="57"/>
      <c r="H19" s="96"/>
      <c r="I19" s="13"/>
      <c r="J19" s="13"/>
    </row>
    <row r="20" spans="1:10" s="58" customFormat="1" ht="39.75" customHeight="1">
      <c r="A20" s="17" t="s">
        <v>136</v>
      </c>
      <c r="B20" s="21" t="s">
        <v>43</v>
      </c>
      <c r="C20" s="5" t="s">
        <v>101</v>
      </c>
      <c r="D20" s="6" t="s">
        <v>2</v>
      </c>
      <c r="E20" s="7" t="s">
        <v>42</v>
      </c>
      <c r="F20" s="8">
        <v>25</v>
      </c>
      <c r="G20" s="9"/>
      <c r="H20" s="20">
        <f>ROUND(G20*F20,2)</f>
        <v>0</v>
      </c>
      <c r="I20" s="13"/>
      <c r="J20" s="13"/>
    </row>
    <row r="21" spans="1:10" s="58" customFormat="1" ht="39.75" customHeight="1">
      <c r="A21" s="17" t="s">
        <v>137</v>
      </c>
      <c r="B21" s="19" t="s">
        <v>160</v>
      </c>
      <c r="C21" s="5" t="s">
        <v>51</v>
      </c>
      <c r="D21" s="6" t="s">
        <v>100</v>
      </c>
      <c r="E21" s="7"/>
      <c r="F21" s="57"/>
      <c r="G21" s="57"/>
      <c r="H21" s="96"/>
      <c r="I21" s="13"/>
      <c r="J21" s="13"/>
    </row>
    <row r="22" spans="1:10" s="58" customFormat="1" ht="39.75" customHeight="1">
      <c r="A22" s="17" t="s">
        <v>138</v>
      </c>
      <c r="B22" s="21" t="s">
        <v>43</v>
      </c>
      <c r="C22" s="5" t="s">
        <v>102</v>
      </c>
      <c r="D22" s="6" t="s">
        <v>2</v>
      </c>
      <c r="E22" s="7" t="s">
        <v>42</v>
      </c>
      <c r="F22" s="8">
        <v>15</v>
      </c>
      <c r="G22" s="9"/>
      <c r="H22" s="20">
        <f>ROUND(G22*F22,2)</f>
        <v>0</v>
      </c>
      <c r="I22" s="13"/>
      <c r="J22" s="13"/>
    </row>
    <row r="23" spans="1:10" s="58" customFormat="1" ht="39.75" customHeight="1">
      <c r="A23" s="17" t="s">
        <v>139</v>
      </c>
      <c r="B23" s="21" t="s">
        <v>50</v>
      </c>
      <c r="C23" s="5" t="s">
        <v>103</v>
      </c>
      <c r="D23" s="6" t="s">
        <v>2</v>
      </c>
      <c r="E23" s="7" t="s">
        <v>42</v>
      </c>
      <c r="F23" s="8">
        <v>30</v>
      </c>
      <c r="G23" s="9"/>
      <c r="H23" s="20">
        <f>ROUND(G23*F23,2)</f>
        <v>0</v>
      </c>
      <c r="I23" s="13"/>
      <c r="J23" s="13"/>
    </row>
    <row r="24" spans="1:10" s="58" customFormat="1" ht="39.75" customHeight="1">
      <c r="A24" s="17" t="s">
        <v>53</v>
      </c>
      <c r="B24" s="19" t="s">
        <v>161</v>
      </c>
      <c r="C24" s="5" t="s">
        <v>54</v>
      </c>
      <c r="D24" s="6" t="s">
        <v>106</v>
      </c>
      <c r="E24" s="7"/>
      <c r="F24" s="57"/>
      <c r="G24" s="57"/>
      <c r="H24" s="96"/>
      <c r="I24" s="13"/>
      <c r="J24" s="13"/>
    </row>
    <row r="25" spans="1:10" s="58" customFormat="1" ht="39.75" customHeight="1">
      <c r="A25" s="17" t="s">
        <v>55</v>
      </c>
      <c r="B25" s="21" t="s">
        <v>43</v>
      </c>
      <c r="C25" s="5" t="s">
        <v>56</v>
      </c>
      <c r="D25" s="6" t="s">
        <v>2</v>
      </c>
      <c r="E25" s="7" t="s">
        <v>49</v>
      </c>
      <c r="F25" s="8">
        <v>1200</v>
      </c>
      <c r="G25" s="9"/>
      <c r="H25" s="20">
        <f>ROUND(G25*F25,2)</f>
        <v>0</v>
      </c>
      <c r="I25" s="13"/>
      <c r="J25" s="13"/>
    </row>
    <row r="26" spans="1:10" s="58" customFormat="1" ht="39.75" customHeight="1">
      <c r="A26" s="17" t="s">
        <v>57</v>
      </c>
      <c r="B26" s="19" t="s">
        <v>162</v>
      </c>
      <c r="C26" s="5" t="s">
        <v>58</v>
      </c>
      <c r="D26" s="6" t="s">
        <v>106</v>
      </c>
      <c r="E26" s="7"/>
      <c r="F26" s="57"/>
      <c r="G26" s="57"/>
      <c r="H26" s="96"/>
      <c r="I26" s="13"/>
      <c r="J26" s="13"/>
    </row>
    <row r="27" spans="1:10" s="58" customFormat="1" ht="39.75" customHeight="1">
      <c r="A27" s="17" t="s">
        <v>59</v>
      </c>
      <c r="B27" s="21" t="s">
        <v>43</v>
      </c>
      <c r="C27" s="5" t="s">
        <v>60</v>
      </c>
      <c r="D27" s="6" t="s">
        <v>2</v>
      </c>
      <c r="E27" s="7" t="s">
        <v>49</v>
      </c>
      <c r="F27" s="8">
        <v>1000</v>
      </c>
      <c r="G27" s="9"/>
      <c r="H27" s="20">
        <f>ROUND(G27*F27,2)</f>
        <v>0</v>
      </c>
      <c r="I27" s="13"/>
      <c r="J27" s="13"/>
    </row>
    <row r="28" spans="1:10" s="60" customFormat="1" ht="39.75" customHeight="1">
      <c r="A28" s="17" t="s">
        <v>108</v>
      </c>
      <c r="B28" s="19" t="s">
        <v>163</v>
      </c>
      <c r="C28" s="5" t="s">
        <v>61</v>
      </c>
      <c r="D28" s="6" t="s">
        <v>109</v>
      </c>
      <c r="E28" s="7"/>
      <c r="F28" s="57"/>
      <c r="G28" s="57"/>
      <c r="H28" s="96"/>
      <c r="I28" s="13"/>
      <c r="J28" s="13"/>
    </row>
    <row r="29" spans="1:10" s="58" customFormat="1" ht="39.75" customHeight="1" thickBot="1">
      <c r="A29" s="17" t="s">
        <v>110</v>
      </c>
      <c r="B29" s="21" t="s">
        <v>43</v>
      </c>
      <c r="C29" s="5" t="s">
        <v>107</v>
      </c>
      <c r="D29" s="6" t="s">
        <v>111</v>
      </c>
      <c r="E29" s="7" t="s">
        <v>42</v>
      </c>
      <c r="F29" s="8">
        <v>75</v>
      </c>
      <c r="G29" s="9"/>
      <c r="H29" s="20">
        <f>ROUND(G29*F29,2)</f>
        <v>0</v>
      </c>
      <c r="I29" s="13"/>
      <c r="J29" s="13"/>
    </row>
    <row r="30" spans="1:10" s="58" customFormat="1" ht="39.75" customHeight="1" thickTop="1">
      <c r="A30" s="17" t="s">
        <v>112</v>
      </c>
      <c r="B30" s="97" t="s">
        <v>164</v>
      </c>
      <c r="C30" s="98" t="s">
        <v>64</v>
      </c>
      <c r="D30" s="99" t="s">
        <v>113</v>
      </c>
      <c r="E30" s="100"/>
      <c r="F30" s="94"/>
      <c r="G30" s="94"/>
      <c r="H30" s="95"/>
      <c r="I30" s="13"/>
      <c r="J30" s="13"/>
    </row>
    <row r="31" spans="1:10" s="58" customFormat="1" ht="39.75" customHeight="1">
      <c r="A31" s="17" t="s">
        <v>114</v>
      </c>
      <c r="B31" s="21" t="s">
        <v>43</v>
      </c>
      <c r="C31" s="5" t="s">
        <v>121</v>
      </c>
      <c r="D31" s="6" t="s">
        <v>65</v>
      </c>
      <c r="E31" s="7"/>
      <c r="F31" s="57"/>
      <c r="G31" s="57"/>
      <c r="H31" s="96"/>
      <c r="I31" s="13"/>
      <c r="J31" s="13"/>
    </row>
    <row r="32" spans="1:10" s="58" customFormat="1" ht="39.75" customHeight="1">
      <c r="A32" s="17" t="s">
        <v>115</v>
      </c>
      <c r="B32" s="23" t="s">
        <v>116</v>
      </c>
      <c r="C32" s="5" t="s">
        <v>117</v>
      </c>
      <c r="D32" s="6"/>
      <c r="E32" s="7" t="s">
        <v>62</v>
      </c>
      <c r="F32" s="8">
        <v>100</v>
      </c>
      <c r="G32" s="9"/>
      <c r="H32" s="20">
        <f>ROUND(G32*F32,2)</f>
        <v>0</v>
      </c>
      <c r="I32" s="13"/>
      <c r="J32" s="13"/>
    </row>
    <row r="33" spans="1:10" s="58" customFormat="1" ht="39.75" customHeight="1">
      <c r="A33" s="17" t="s">
        <v>118</v>
      </c>
      <c r="B33" s="23" t="s">
        <v>119</v>
      </c>
      <c r="C33" s="5" t="s">
        <v>120</v>
      </c>
      <c r="D33" s="6"/>
      <c r="E33" s="7" t="s">
        <v>62</v>
      </c>
      <c r="F33" s="8">
        <v>100</v>
      </c>
      <c r="G33" s="9"/>
      <c r="H33" s="20">
        <f>ROUND(G33*F33,2)</f>
        <v>0</v>
      </c>
      <c r="I33" s="13"/>
      <c r="J33" s="13"/>
    </row>
    <row r="34" spans="1:10" s="61" customFormat="1" ht="39.75" customHeight="1">
      <c r="A34" s="17" t="s">
        <v>122</v>
      </c>
      <c r="B34" s="21" t="s">
        <v>50</v>
      </c>
      <c r="C34" s="5" t="s">
        <v>123</v>
      </c>
      <c r="D34" s="6" t="s">
        <v>124</v>
      </c>
      <c r="E34" s="7" t="s">
        <v>62</v>
      </c>
      <c r="F34" s="8">
        <v>20</v>
      </c>
      <c r="G34" s="9"/>
      <c r="H34" s="20">
        <f>ROUND(G34*F34,2)</f>
        <v>0</v>
      </c>
      <c r="I34" s="15"/>
      <c r="J34" s="15"/>
    </row>
    <row r="35" spans="1:10" s="58" customFormat="1" ht="39.75" customHeight="1">
      <c r="A35" s="17" t="s">
        <v>125</v>
      </c>
      <c r="B35" s="19" t="s">
        <v>165</v>
      </c>
      <c r="C35" s="5" t="s">
        <v>66</v>
      </c>
      <c r="D35" s="6" t="s">
        <v>126</v>
      </c>
      <c r="E35" s="7" t="s">
        <v>62</v>
      </c>
      <c r="F35" s="8">
        <v>40</v>
      </c>
      <c r="G35" s="9"/>
      <c r="H35" s="20">
        <f>ROUND(G35*F35,2)</f>
        <v>0</v>
      </c>
      <c r="I35" s="13"/>
      <c r="J35" s="13"/>
    </row>
    <row r="36" spans="1:10" s="58" customFormat="1" ht="39.75" customHeight="1">
      <c r="A36" s="17" t="s">
        <v>67</v>
      </c>
      <c r="B36" s="19" t="s">
        <v>166</v>
      </c>
      <c r="C36" s="5" t="s">
        <v>68</v>
      </c>
      <c r="D36" s="6" t="s">
        <v>128</v>
      </c>
      <c r="E36" s="62"/>
      <c r="F36" s="57"/>
      <c r="G36" s="57"/>
      <c r="H36" s="96"/>
      <c r="I36" s="13"/>
      <c r="J36" s="13"/>
    </row>
    <row r="37" spans="1:10" s="58" customFormat="1" ht="39.75" customHeight="1">
      <c r="A37" s="17" t="s">
        <v>69</v>
      </c>
      <c r="B37" s="21" t="s">
        <v>43</v>
      </c>
      <c r="C37" s="5" t="s">
        <v>70</v>
      </c>
      <c r="D37" s="6"/>
      <c r="E37" s="7"/>
      <c r="F37" s="57"/>
      <c r="G37" s="57"/>
      <c r="H37" s="96"/>
      <c r="I37" s="13"/>
      <c r="J37" s="13"/>
    </row>
    <row r="38" spans="1:10" s="58" customFormat="1" ht="39.75" customHeight="1">
      <c r="A38" s="17" t="s">
        <v>71</v>
      </c>
      <c r="B38" s="23" t="s">
        <v>116</v>
      </c>
      <c r="C38" s="5" t="s">
        <v>127</v>
      </c>
      <c r="D38" s="6"/>
      <c r="E38" s="7" t="s">
        <v>44</v>
      </c>
      <c r="F38" s="8">
        <v>1500</v>
      </c>
      <c r="G38" s="9"/>
      <c r="H38" s="20">
        <f>ROUND(G38*F38,2)</f>
        <v>0</v>
      </c>
      <c r="I38" s="13"/>
      <c r="J38" s="13"/>
    </row>
    <row r="39" spans="1:10" s="63" customFormat="1" ht="39.75" customHeight="1">
      <c r="A39" s="17" t="s">
        <v>129</v>
      </c>
      <c r="B39" s="19" t="s">
        <v>167</v>
      </c>
      <c r="C39" s="5" t="s">
        <v>130</v>
      </c>
      <c r="D39" s="6" t="s">
        <v>131</v>
      </c>
      <c r="E39" s="7"/>
      <c r="F39" s="57"/>
      <c r="G39" s="57"/>
      <c r="H39" s="96"/>
      <c r="I39" s="13"/>
      <c r="J39" s="13"/>
    </row>
    <row r="40" spans="1:10" s="64" customFormat="1" ht="39.75" customHeight="1">
      <c r="A40" s="17" t="s">
        <v>132</v>
      </c>
      <c r="B40" s="21" t="s">
        <v>43</v>
      </c>
      <c r="C40" s="5" t="s">
        <v>133</v>
      </c>
      <c r="D40" s="6" t="s">
        <v>2</v>
      </c>
      <c r="E40" s="7" t="s">
        <v>42</v>
      </c>
      <c r="F40" s="8">
        <v>650</v>
      </c>
      <c r="G40" s="9"/>
      <c r="H40" s="20">
        <f>ROUND(G40*F40,2)</f>
        <v>0</v>
      </c>
      <c r="I40" s="13"/>
      <c r="J40" s="13"/>
    </row>
    <row r="41" spans="1:10" s="58" customFormat="1" ht="39.75" customHeight="1">
      <c r="A41" s="17"/>
      <c r="B41" s="19" t="s">
        <v>168</v>
      </c>
      <c r="C41" s="5" t="s">
        <v>153</v>
      </c>
      <c r="D41" s="6" t="s">
        <v>154</v>
      </c>
      <c r="E41" s="7" t="s">
        <v>42</v>
      </c>
      <c r="F41" s="8">
        <v>130</v>
      </c>
      <c r="G41" s="9"/>
      <c r="H41" s="20">
        <f>ROUND(G41*F41,2)</f>
        <v>0</v>
      </c>
      <c r="I41" s="13"/>
      <c r="J41" s="13"/>
    </row>
    <row r="42" spans="1:8" ht="39.75" customHeight="1">
      <c r="A42" s="53"/>
      <c r="B42" s="65"/>
      <c r="C42" s="2" t="s">
        <v>17</v>
      </c>
      <c r="D42" s="55"/>
      <c r="E42" s="66"/>
      <c r="F42" s="57"/>
      <c r="G42" s="57"/>
      <c r="H42" s="96"/>
    </row>
    <row r="43" spans="1:10" s="12" customFormat="1" ht="39.75" customHeight="1">
      <c r="A43" s="16" t="s">
        <v>82</v>
      </c>
      <c r="B43" s="19" t="s">
        <v>169</v>
      </c>
      <c r="C43" s="11" t="s">
        <v>83</v>
      </c>
      <c r="D43" s="6" t="s">
        <v>147</v>
      </c>
      <c r="E43" s="7"/>
      <c r="F43" s="57"/>
      <c r="G43" s="57"/>
      <c r="H43" s="96"/>
      <c r="I43" s="13"/>
      <c r="J43" s="13"/>
    </row>
    <row r="44" spans="1:10" s="58" customFormat="1" ht="39.75" customHeight="1">
      <c r="A44" s="16" t="s">
        <v>72</v>
      </c>
      <c r="B44" s="21" t="s">
        <v>43</v>
      </c>
      <c r="C44" s="5" t="s">
        <v>84</v>
      </c>
      <c r="D44" s="6"/>
      <c r="E44" s="7" t="s">
        <v>49</v>
      </c>
      <c r="F44" s="10">
        <f>1+0+0</f>
        <v>1</v>
      </c>
      <c r="G44" s="9"/>
      <c r="H44" s="20">
        <f>ROUND(G44*F44,2)</f>
        <v>0</v>
      </c>
      <c r="I44" s="13"/>
      <c r="J44" s="13"/>
    </row>
    <row r="45" spans="1:10" s="58" customFormat="1" ht="39.75" customHeight="1">
      <c r="A45" s="16" t="s">
        <v>73</v>
      </c>
      <c r="B45" s="21" t="s">
        <v>50</v>
      </c>
      <c r="C45" s="5" t="s">
        <v>74</v>
      </c>
      <c r="D45" s="6"/>
      <c r="E45" s="7" t="s">
        <v>49</v>
      </c>
      <c r="F45" s="10">
        <f>1+0+0</f>
        <v>1</v>
      </c>
      <c r="G45" s="9"/>
      <c r="H45" s="20">
        <f>ROUND(G45*F45,2)</f>
        <v>0</v>
      </c>
      <c r="I45" s="13"/>
      <c r="J45" s="13"/>
    </row>
    <row r="46" spans="1:8" ht="39.75" customHeight="1">
      <c r="A46" s="53"/>
      <c r="B46" s="67"/>
      <c r="C46" s="2" t="s">
        <v>18</v>
      </c>
      <c r="D46" s="55"/>
      <c r="E46" s="66"/>
      <c r="F46" s="57"/>
      <c r="G46" s="57"/>
      <c r="H46" s="96"/>
    </row>
    <row r="47" spans="1:10" s="58" customFormat="1" ht="39.75" customHeight="1">
      <c r="A47" s="16" t="s">
        <v>75</v>
      </c>
      <c r="B47" s="19" t="s">
        <v>170</v>
      </c>
      <c r="C47" s="5" t="s">
        <v>85</v>
      </c>
      <c r="D47" s="6" t="s">
        <v>148</v>
      </c>
      <c r="E47" s="7" t="s">
        <v>49</v>
      </c>
      <c r="F47" s="10">
        <v>2</v>
      </c>
      <c r="G47" s="9"/>
      <c r="H47" s="20">
        <f>ROUND(G47*F47,2)</f>
        <v>0</v>
      </c>
      <c r="I47" s="13"/>
      <c r="J47" s="13"/>
    </row>
    <row r="48" spans="1:8" ht="39.75" customHeight="1">
      <c r="A48" s="53"/>
      <c r="B48" s="54"/>
      <c r="C48" s="2" t="s">
        <v>19</v>
      </c>
      <c r="D48" s="55"/>
      <c r="E48" s="59"/>
      <c r="F48" s="57"/>
      <c r="G48" s="57"/>
      <c r="H48" s="96"/>
    </row>
    <row r="49" spans="1:10" s="58" customFormat="1" ht="39.75" customHeight="1">
      <c r="A49" s="17" t="s">
        <v>149</v>
      </c>
      <c r="B49" s="19" t="s">
        <v>171</v>
      </c>
      <c r="C49" s="5" t="s">
        <v>150</v>
      </c>
      <c r="D49" s="6" t="s">
        <v>151</v>
      </c>
      <c r="E49" s="7" t="s">
        <v>42</v>
      </c>
      <c r="F49" s="8">
        <v>250</v>
      </c>
      <c r="G49" s="9"/>
      <c r="H49" s="20">
        <f>ROUND(G49*F49,2)</f>
        <v>0</v>
      </c>
      <c r="I49" s="13"/>
      <c r="J49" s="13"/>
    </row>
    <row r="50" spans="1:8" ht="32.25" customHeight="1" thickBot="1">
      <c r="A50" s="68"/>
      <c r="B50" s="69" t="str">
        <f>B6</f>
        <v>A</v>
      </c>
      <c r="C50" s="128" t="str">
        <f>C6</f>
        <v>Bishop Grandin WB - Lagimodiere to Lakewood</v>
      </c>
      <c r="D50" s="129"/>
      <c r="E50" s="129"/>
      <c r="F50" s="130"/>
      <c r="G50" s="91" t="s">
        <v>14</v>
      </c>
      <c r="H50" s="70">
        <f>SUM(H6:H49)</f>
        <v>0</v>
      </c>
    </row>
    <row r="51" spans="1:8" s="52" customFormat="1" ht="32.25" customHeight="1" thickTop="1">
      <c r="A51" s="50"/>
      <c r="B51" s="71" t="s">
        <v>13</v>
      </c>
      <c r="C51" s="102" t="s">
        <v>152</v>
      </c>
      <c r="D51" s="103"/>
      <c r="E51" s="103"/>
      <c r="F51" s="104"/>
      <c r="G51" s="57"/>
      <c r="H51" s="96"/>
    </row>
    <row r="52" spans="1:8" ht="32.25" customHeight="1">
      <c r="A52" s="53"/>
      <c r="B52" s="54"/>
      <c r="C52" s="1" t="s">
        <v>16</v>
      </c>
      <c r="D52" s="55"/>
      <c r="E52" s="56" t="s">
        <v>2</v>
      </c>
      <c r="F52" s="57"/>
      <c r="G52" s="57"/>
      <c r="H52" s="96"/>
    </row>
    <row r="53" spans="1:10" s="60" customFormat="1" ht="32.25" customHeight="1">
      <c r="A53" s="16" t="s">
        <v>90</v>
      </c>
      <c r="B53" s="19" t="s">
        <v>172</v>
      </c>
      <c r="C53" s="5" t="s">
        <v>91</v>
      </c>
      <c r="D53" s="6" t="s">
        <v>92</v>
      </c>
      <c r="E53" s="7" t="s">
        <v>41</v>
      </c>
      <c r="F53" s="8">
        <v>1400</v>
      </c>
      <c r="G53" s="9"/>
      <c r="H53" s="20">
        <f>ROUND(G53*F53,2)</f>
        <v>0</v>
      </c>
      <c r="I53" s="13"/>
      <c r="J53" s="13"/>
    </row>
    <row r="54" spans="1:10" s="58" customFormat="1" ht="32.25" customHeight="1">
      <c r="A54" s="18" t="s">
        <v>93</v>
      </c>
      <c r="B54" s="19" t="s">
        <v>173</v>
      </c>
      <c r="C54" s="5" t="s">
        <v>94</v>
      </c>
      <c r="D54" s="6" t="s">
        <v>92</v>
      </c>
      <c r="E54" s="7" t="s">
        <v>42</v>
      </c>
      <c r="F54" s="8">
        <v>5150</v>
      </c>
      <c r="G54" s="9"/>
      <c r="H54" s="20">
        <f>ROUND(G54*F54,2)</f>
        <v>0</v>
      </c>
      <c r="I54" s="13"/>
      <c r="J54" s="13"/>
    </row>
    <row r="55" spans="1:10" s="60" customFormat="1" ht="32.25" customHeight="1">
      <c r="A55" s="18" t="s">
        <v>45</v>
      </c>
      <c r="B55" s="19" t="s">
        <v>174</v>
      </c>
      <c r="C55" s="5" t="s">
        <v>46</v>
      </c>
      <c r="D55" s="6" t="s">
        <v>95</v>
      </c>
      <c r="E55" s="7" t="s">
        <v>41</v>
      </c>
      <c r="F55" s="8">
        <v>1150</v>
      </c>
      <c r="G55" s="9"/>
      <c r="H55" s="20">
        <f>ROUND(G55*F55,2)</f>
        <v>0</v>
      </c>
      <c r="I55" s="13"/>
      <c r="J55" s="13"/>
    </row>
    <row r="56" spans="1:10" s="58" customFormat="1" ht="32.25" customHeight="1">
      <c r="A56" s="16" t="s">
        <v>47</v>
      </c>
      <c r="B56" s="19" t="s">
        <v>175</v>
      </c>
      <c r="C56" s="5" t="s">
        <v>48</v>
      </c>
      <c r="D56" s="6" t="s">
        <v>92</v>
      </c>
      <c r="E56" s="7" t="s">
        <v>42</v>
      </c>
      <c r="F56" s="8">
        <v>1000</v>
      </c>
      <c r="G56" s="9"/>
      <c r="H56" s="20">
        <f>ROUND(G56*F56,2)</f>
        <v>0</v>
      </c>
      <c r="I56" s="13"/>
      <c r="J56" s="13"/>
    </row>
    <row r="57" spans="1:10" s="58" customFormat="1" ht="32.25" customHeight="1">
      <c r="A57" s="18" t="s">
        <v>96</v>
      </c>
      <c r="B57" s="19" t="s">
        <v>176</v>
      </c>
      <c r="C57" s="5" t="s">
        <v>97</v>
      </c>
      <c r="D57" s="6" t="s">
        <v>98</v>
      </c>
      <c r="E57" s="7" t="s">
        <v>42</v>
      </c>
      <c r="F57" s="8">
        <v>5150</v>
      </c>
      <c r="G57" s="9"/>
      <c r="H57" s="20">
        <f>ROUND(G57*F57,2)</f>
        <v>0</v>
      </c>
      <c r="I57" s="13"/>
      <c r="J57" s="13"/>
    </row>
    <row r="58" spans="1:8" ht="32.25" customHeight="1">
      <c r="A58" s="53"/>
      <c r="B58" s="54"/>
      <c r="C58" s="14" t="s">
        <v>99</v>
      </c>
      <c r="D58" s="55"/>
      <c r="E58" s="59"/>
      <c r="F58" s="57"/>
      <c r="G58" s="57"/>
      <c r="H58" s="96"/>
    </row>
    <row r="59" spans="1:10" s="58" customFormat="1" ht="32.25" customHeight="1">
      <c r="A59" s="17" t="s">
        <v>67</v>
      </c>
      <c r="B59" s="19" t="s">
        <v>177</v>
      </c>
      <c r="C59" s="5" t="s">
        <v>68</v>
      </c>
      <c r="D59" s="6" t="s">
        <v>128</v>
      </c>
      <c r="E59" s="62"/>
      <c r="F59" s="57"/>
      <c r="G59" s="57"/>
      <c r="H59" s="96"/>
      <c r="I59" s="13"/>
      <c r="J59" s="13"/>
    </row>
    <row r="60" spans="1:10" s="58" customFormat="1" ht="32.25" customHeight="1">
      <c r="A60" s="17" t="s">
        <v>69</v>
      </c>
      <c r="B60" s="21" t="s">
        <v>43</v>
      </c>
      <c r="C60" s="5" t="s">
        <v>70</v>
      </c>
      <c r="D60" s="6"/>
      <c r="E60" s="7"/>
      <c r="F60" s="57"/>
      <c r="G60" s="57"/>
      <c r="H60" s="96"/>
      <c r="I60" s="13"/>
      <c r="J60" s="13"/>
    </row>
    <row r="61" spans="1:10" s="58" customFormat="1" ht="32.25" customHeight="1">
      <c r="A61" s="17" t="s">
        <v>71</v>
      </c>
      <c r="B61" s="23" t="s">
        <v>116</v>
      </c>
      <c r="C61" s="5" t="s">
        <v>127</v>
      </c>
      <c r="D61" s="6"/>
      <c r="E61" s="7" t="s">
        <v>44</v>
      </c>
      <c r="F61" s="8">
        <v>950</v>
      </c>
      <c r="G61" s="9"/>
      <c r="H61" s="20">
        <f>ROUND(G61*F61,2)</f>
        <v>0</v>
      </c>
      <c r="I61" s="13"/>
      <c r="J61" s="13"/>
    </row>
    <row r="62" spans="1:8" ht="32.25" customHeight="1">
      <c r="A62" s="53"/>
      <c r="B62" s="54"/>
      <c r="C62" s="2" t="s">
        <v>19</v>
      </c>
      <c r="D62" s="55"/>
      <c r="E62" s="59"/>
      <c r="F62" s="57"/>
      <c r="G62" s="57"/>
      <c r="H62" s="96"/>
    </row>
    <row r="63" spans="1:10" s="58" customFormat="1" ht="32.25" customHeight="1">
      <c r="A63" s="17" t="s">
        <v>149</v>
      </c>
      <c r="B63" s="19" t="s">
        <v>178</v>
      </c>
      <c r="C63" s="5" t="s">
        <v>150</v>
      </c>
      <c r="D63" s="6" t="s">
        <v>151</v>
      </c>
      <c r="E63" s="7" t="s">
        <v>42</v>
      </c>
      <c r="F63" s="8">
        <v>1000</v>
      </c>
      <c r="G63" s="9"/>
      <c r="H63" s="20">
        <f>ROUND(G63*F63,2)</f>
        <v>0</v>
      </c>
      <c r="I63" s="13"/>
      <c r="J63" s="13"/>
    </row>
    <row r="64" spans="1:8" ht="32.25" customHeight="1" thickBot="1">
      <c r="A64" s="68"/>
      <c r="B64" s="69" t="str">
        <f>B51</f>
        <v>B</v>
      </c>
      <c r="C64" s="128" t="str">
        <f>C51</f>
        <v>Shoulder Works</v>
      </c>
      <c r="D64" s="134"/>
      <c r="E64" s="134"/>
      <c r="F64" s="135"/>
      <c r="G64" s="91" t="s">
        <v>14</v>
      </c>
      <c r="H64" s="70">
        <f>SUM(H51:H63)</f>
        <v>0</v>
      </c>
    </row>
    <row r="65" spans="1:8" ht="32.25" customHeight="1" thickTop="1">
      <c r="A65" s="72"/>
      <c r="B65" s="73"/>
      <c r="C65" s="74" t="s">
        <v>15</v>
      </c>
      <c r="D65" s="75"/>
      <c r="E65" s="76"/>
      <c r="F65" s="76"/>
      <c r="G65" s="77"/>
      <c r="H65" s="78"/>
    </row>
    <row r="66" spans="1:8" ht="32.25" customHeight="1">
      <c r="A66" s="79"/>
      <c r="B66" s="80" t="str">
        <f>B6</f>
        <v>A</v>
      </c>
      <c r="C66" s="131" t="str">
        <f>C6</f>
        <v>Bishop Grandin WB - Lagimodiere to Lakewood</v>
      </c>
      <c r="D66" s="132"/>
      <c r="E66" s="132"/>
      <c r="F66" s="133"/>
      <c r="G66" s="92" t="s">
        <v>14</v>
      </c>
      <c r="H66" s="81">
        <f>H50</f>
        <v>0</v>
      </c>
    </row>
    <row r="67" spans="1:8" ht="32.25" customHeight="1" thickBot="1">
      <c r="A67" s="82"/>
      <c r="B67" s="83" t="str">
        <f>B51</f>
        <v>B</v>
      </c>
      <c r="C67" s="136" t="str">
        <f>C51</f>
        <v>Shoulder Works</v>
      </c>
      <c r="D67" s="137"/>
      <c r="E67" s="137"/>
      <c r="F67" s="138"/>
      <c r="G67" s="93" t="s">
        <v>14</v>
      </c>
      <c r="H67" s="84">
        <f>H64</f>
        <v>0</v>
      </c>
    </row>
    <row r="68" spans="1:8" s="33" customFormat="1" ht="32.25" customHeight="1" thickTop="1">
      <c r="A68" s="53"/>
      <c r="B68" s="126" t="s">
        <v>35</v>
      </c>
      <c r="C68" s="127"/>
      <c r="D68" s="127"/>
      <c r="E68" s="127"/>
      <c r="F68" s="127"/>
      <c r="G68" s="117">
        <f>SUM(H66:H67)</f>
        <v>0</v>
      </c>
      <c r="H68" s="118"/>
    </row>
    <row r="69" spans="1:8" ht="32.25" customHeight="1">
      <c r="A69" s="53"/>
      <c r="B69" s="119" t="s">
        <v>33</v>
      </c>
      <c r="C69" s="120"/>
      <c r="D69" s="120"/>
      <c r="E69" s="120"/>
      <c r="F69" s="120"/>
      <c r="G69" s="120"/>
      <c r="H69" s="121"/>
    </row>
    <row r="70" spans="1:8" ht="32.25" customHeight="1">
      <c r="A70" s="53"/>
      <c r="B70" s="122" t="s">
        <v>34</v>
      </c>
      <c r="C70" s="120"/>
      <c r="D70" s="120"/>
      <c r="E70" s="120"/>
      <c r="F70" s="120"/>
      <c r="G70" s="120"/>
      <c r="H70" s="121"/>
    </row>
    <row r="71" spans="1:8" ht="32.25" customHeight="1" thickBot="1">
      <c r="A71" s="85"/>
      <c r="B71" s="86"/>
      <c r="C71" s="44"/>
      <c r="D71" s="87"/>
      <c r="E71" s="44"/>
      <c r="F71" s="44"/>
      <c r="G71" s="88"/>
      <c r="H71" s="49"/>
    </row>
    <row r="72" ht="15.75" thickTop="1"/>
  </sheetData>
  <sheetProtection password="CD4A" sheet="1" objects="1" scenarios="1" selectLockedCells="1"/>
  <mergeCells count="9">
    <mergeCell ref="G68:H68"/>
    <mergeCell ref="B69:H69"/>
    <mergeCell ref="B70:H70"/>
    <mergeCell ref="C6:F6"/>
    <mergeCell ref="B68:F68"/>
    <mergeCell ref="C50:F50"/>
    <mergeCell ref="C66:F66"/>
    <mergeCell ref="C64:F64"/>
    <mergeCell ref="C67:F67"/>
  </mergeCells>
  <conditionalFormatting sqref="D59:D61 D63 D53:D57 D49 D44:D45 D47 D10:D41 D8">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43">
    <cfRule type="cellIs" priority="4" dxfId="0" operator="equal" stopIfTrue="1">
      <formula>"CW 3120-R2"</formula>
    </cfRule>
    <cfRule type="cellIs" priority="5" dxfId="0" operator="equal" stopIfTrue="1">
      <formula>"CW 3240-R7"</formula>
    </cfRule>
  </conditionalFormatting>
  <dataValidations count="1">
    <dataValidation type="decimal" operator="equal" allowBlank="1" showInputMessage="1" showErrorMessage="1" prompt="Enter your Unit Bid Price.&#10;You do not need to type in the &quot;$&quot;" errorTitle="ENTRY ERROR!" error="Unit Price must be greater than 0&#10;and cannnot include fractions of a cent" sqref="G61 G8 G40:G41 G25 G38 G32:G35 G29 G27 G22:G23 G20 G13 G15:G18 G11 G49 G44:G45 G47 G53:G57 G63">
      <formula1>IF(G61&gt;=0.01,ROUND(G61,2),0.01)</formula1>
    </dataValidation>
  </dataValidations>
  <printOptions/>
  <pageMargins left="0.7086614173228347" right="0.5118110236220472" top="0.7480314960629921" bottom="0.7480314960629921" header="0.2362204724409449" footer="0.2362204724409449"/>
  <pageSetup horizontalDpi="600" verticalDpi="600" orientation="portrait" scale="59" r:id="rId1"/>
  <headerFooter alignWithMargins="0">
    <oddHeader>&amp;L&amp;10The City of Winnipeg
Bid Opportunity No. 12-2010 
&amp;XTemplate Version: C420091214 - RW&amp;R&amp;10Bid Submission
Page &amp;P+3 of 10</oddHeader>
    <oddFooter xml:space="preserve">&amp;R__________________
Name of Bidder                    </oddFooter>
  </headerFooter>
  <rowBreaks count="2" manualBreakCount="2">
    <brk id="29" min="1" max="7" man="1"/>
    <brk id="5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S Payne, Feb 11th,2010 @ 2:43 pm
File Size 48 kb</dc:description>
  <cp:lastModifiedBy>spayne</cp:lastModifiedBy>
  <cp:lastPrinted>2010-02-10T22:01:34Z</cp:lastPrinted>
  <dcterms:created xsi:type="dcterms:W3CDTF">1999-03-31T15:44:33Z</dcterms:created>
  <dcterms:modified xsi:type="dcterms:W3CDTF">2010-02-11T20:44:38Z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