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32" yWindow="36" windowWidth="19296" windowHeight="12528" firstSheet="1" activeTab="1"/>
  </bookViews>
  <sheets>
    <sheet name="Instructions" sheetId="1" r:id="rId1"/>
    <sheet name="FORM B - PRICES" sheetId="2" r:id="rId2"/>
  </sheets>
  <definedNames>
    <definedName name="_3PAGE_1_OF_13">'FORM B - PRICES'!#REF!</definedName>
    <definedName name="_6TENDER_NO._181">'FORM B - PRICES'!#REF!</definedName>
    <definedName name="_9TENDER_SUBMISSI">'FORM B - PRICES'!#REF!</definedName>
    <definedName name="HEADER">'FORM B - PRICES'!#REF!</definedName>
    <definedName name="_xlnm.Print_Area" localSheetId="1">'FORM B - PRICES'!$B$6:$H$117</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PRICES'!$B$1:$IV$109</definedName>
    <definedName name="XITEMS">'FORM B - PRICES'!$B$6:$IV$109</definedName>
  </definedNames>
  <calcPr fullCalcOnLoad="1" fullPrecision="0"/>
</workbook>
</file>

<file path=xl/sharedStrings.xml><?xml version="1.0" encoding="utf-8"?>
<sst xmlns="http://schemas.openxmlformats.org/spreadsheetml/2006/main" count="427" uniqueCount="216">
  <si>
    <t>FORM B: PRICES</t>
  </si>
  <si>
    <t>UNIT PRICES</t>
  </si>
  <si>
    <t/>
  </si>
  <si>
    <t>ITEM</t>
  </si>
  <si>
    <t>DESCRIPTION</t>
  </si>
  <si>
    <t>SPEC.</t>
  </si>
  <si>
    <t>UNIT</t>
  </si>
  <si>
    <t>APPROX.</t>
  </si>
  <si>
    <t>UNIT PRICE</t>
  </si>
  <si>
    <t>AMOUNT</t>
  </si>
  <si>
    <t>REF.</t>
  </si>
  <si>
    <t>QUANTITY</t>
  </si>
  <si>
    <t>A</t>
  </si>
  <si>
    <t>B</t>
  </si>
  <si>
    <t>C</t>
  </si>
  <si>
    <t>Subtotal:</t>
  </si>
  <si>
    <t>SUMMARY</t>
  </si>
  <si>
    <t>EARTH AND BASE WORKS</t>
  </si>
  <si>
    <t>ROADWORKS - NEW CONSTRUCTION</t>
  </si>
  <si>
    <t>ASSOCIATED DRAINAGE AND UNDERGROUND WORKS</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</si>
  <si>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</si>
  <si>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</si>
  <si>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</si>
  <si>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</si>
  <si>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</si>
  <si>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</si>
  <si>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</si>
  <si>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</si>
  <si>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</si>
  <si>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</si>
  <si>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</si>
  <si>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</si>
  <si>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</si>
  <si>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</si>
  <si>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</si>
  <si>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</si>
  <si>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</si>
  <si>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</si>
  <si>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</si>
  <si>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</si>
  <si>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</si>
  <si>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</si>
  <si>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</si>
  <si>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</si>
  <si>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</si>
  <si>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</si>
  <si>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</si>
  <si>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</si>
  <si>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</si>
  <si>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</si>
  <si>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</si>
  <si>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</si>
  <si>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</si>
  <si>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each</t>
  </si>
  <si>
    <t xml:space="preserve">Miscellaneous Concrete Slab Renewal </t>
  </si>
  <si>
    <t>Sidewalk</t>
  </si>
  <si>
    <t>SD-228A</t>
  </si>
  <si>
    <t>m</t>
  </si>
  <si>
    <t>Main Line Paving</t>
  </si>
  <si>
    <t>G001</t>
  </si>
  <si>
    <t>Sodding</t>
  </si>
  <si>
    <t>G003</t>
  </si>
  <si>
    <t xml:space="preserve"> width &gt; or = 600mm</t>
  </si>
  <si>
    <t>B.1</t>
  </si>
  <si>
    <t>B.2</t>
  </si>
  <si>
    <t>B.3</t>
  </si>
  <si>
    <t>B.4</t>
  </si>
  <si>
    <t>B.5</t>
  </si>
  <si>
    <t>B.6</t>
  </si>
  <si>
    <t>B001</t>
  </si>
  <si>
    <t>B.7</t>
  </si>
  <si>
    <t>Pavement Removal</t>
  </si>
  <si>
    <t>B.8</t>
  </si>
  <si>
    <t>B.9</t>
  </si>
  <si>
    <t>B.10</t>
  </si>
  <si>
    <t>B.11</t>
  </si>
  <si>
    <t>B.12</t>
  </si>
  <si>
    <t>B.13</t>
  </si>
  <si>
    <t>F009</t>
  </si>
  <si>
    <t>B003</t>
  </si>
  <si>
    <t>Asphalt Pavement</t>
  </si>
  <si>
    <t>E10</t>
  </si>
  <si>
    <t>C.1</t>
  </si>
  <si>
    <t>C.2</t>
  </si>
  <si>
    <t>C.3</t>
  </si>
  <si>
    <t>C.4</t>
  </si>
  <si>
    <t>Adjustment of Valve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</si>
  <si>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</si>
  <si>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</si>
  <si>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</si>
  <si>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</si>
  <si>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</si>
  <si>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</si>
  <si>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A004</t>
  </si>
  <si>
    <t>A.4</t>
  </si>
  <si>
    <t>Sub-Grade Compaction</t>
  </si>
  <si>
    <t>A008</t>
  </si>
  <si>
    <t>50 mm - Limestone</t>
  </si>
  <si>
    <t>A007</t>
  </si>
  <si>
    <t>A.7</t>
  </si>
  <si>
    <t>Crushed Sub-base Material</t>
  </si>
  <si>
    <t>A022</t>
  </si>
  <si>
    <t>CW 3130-R2</t>
  </si>
  <si>
    <t>CW 3510-R9</t>
  </si>
  <si>
    <t>G004</t>
  </si>
  <si>
    <t>Seeding</t>
  </si>
  <si>
    <t>A.8</t>
  </si>
  <si>
    <t xml:space="preserve">Miscellaneous Concrete Slab Installation </t>
  </si>
  <si>
    <t xml:space="preserve">CW 3235-R7  </t>
  </si>
  <si>
    <t>A.10</t>
  </si>
  <si>
    <t>A015</t>
  </si>
  <si>
    <t>A.13</t>
  </si>
  <si>
    <t>Ditch Excavation</t>
  </si>
  <si>
    <t>CW 2130-R11</t>
  </si>
  <si>
    <t>C055</t>
  </si>
  <si>
    <t>C.10</t>
  </si>
  <si>
    <t xml:space="preserve">Construction of Asphaltic Concrete Pavements </t>
  </si>
  <si>
    <t xml:space="preserve">CW 3410-R8 </t>
  </si>
  <si>
    <t>C056</t>
  </si>
  <si>
    <t>C058</t>
  </si>
  <si>
    <t>a)</t>
  </si>
  <si>
    <t>Type IA</t>
  </si>
  <si>
    <t>CW 3210-R7</t>
  </si>
  <si>
    <t>G002</t>
  </si>
  <si>
    <t xml:space="preserve"> width &lt; 600mm</t>
  </si>
  <si>
    <t>Seel Avenue To Sommerville Avenue - 3.5m Multi Use Pathway</t>
  </si>
  <si>
    <t>A.5</t>
  </si>
  <si>
    <t>A.6</t>
  </si>
  <si>
    <t>A.9</t>
  </si>
  <si>
    <t>A.11</t>
  </si>
  <si>
    <t>A.12</t>
  </si>
  <si>
    <t>C.5</t>
  </si>
  <si>
    <t>C.6</t>
  </si>
  <si>
    <t>C.7</t>
  </si>
  <si>
    <t>C.8</t>
  </si>
  <si>
    <t>C.9</t>
  </si>
  <si>
    <t>C.11</t>
  </si>
  <si>
    <t>C.12</t>
  </si>
  <si>
    <t>C.13</t>
  </si>
  <si>
    <t>C.14</t>
  </si>
  <si>
    <t>C.15</t>
  </si>
  <si>
    <t>CW 3520-R7</t>
  </si>
  <si>
    <t>C.16</t>
  </si>
  <si>
    <t>E7</t>
  </si>
  <si>
    <t>E9</t>
  </si>
  <si>
    <t>E003</t>
  </si>
  <si>
    <t xml:space="preserve">Catch Basin  </t>
  </si>
  <si>
    <t>E005</t>
  </si>
  <si>
    <t>E008</t>
  </si>
  <si>
    <t>Sewer Service</t>
  </si>
  <si>
    <t>E009</t>
  </si>
  <si>
    <t>E010</t>
  </si>
  <si>
    <t>E032</t>
  </si>
  <si>
    <t>Connecting to Existing Manhole</t>
  </si>
  <si>
    <t>E033</t>
  </si>
  <si>
    <t>250mm Catch Basin Lead</t>
  </si>
  <si>
    <t>E8</t>
  </si>
  <si>
    <t>Wilkes Avenue From Victor Lewis Drive To Waverley Street - 3.0m Bike Path</t>
  </si>
  <si>
    <t>ROADWORK - REMOVALS/RENEWALS</t>
  </si>
  <si>
    <t>Miscellaneous Concrete Slab Removal</t>
  </si>
  <si>
    <t>Greater than 20 sq.m.</t>
  </si>
  <si>
    <t>Concrete Curb Removal</t>
  </si>
  <si>
    <t>Concrete Curb Installation</t>
  </si>
  <si>
    <t>Curb Ramp (10mm ht, Integral)</t>
  </si>
  <si>
    <t>SD-229A,B,C</t>
  </si>
  <si>
    <t>Waverley Street From Buffalo Place To 225m North Of Buffalo Place - 3.5m Multi Use Pathway</t>
  </si>
  <si>
    <t>Splash Strip (180mm ht, Monolithic Barrier Curb,  750mm width)</t>
  </si>
  <si>
    <t>SD-223A</t>
  </si>
  <si>
    <t>5 sq.m. to 20 sq.m.</t>
  </si>
  <si>
    <t>Construct Control Access Gate</t>
  </si>
  <si>
    <t xml:space="preserve"> i)</t>
  </si>
  <si>
    <t>A.14</t>
  </si>
  <si>
    <t>A.15</t>
  </si>
  <si>
    <t>C.17</t>
  </si>
  <si>
    <t>C.18</t>
  </si>
  <si>
    <t>C.19</t>
  </si>
  <si>
    <t>E11</t>
  </si>
  <si>
    <t>E052</t>
  </si>
  <si>
    <t>Corrugated Steel Pipe - Supply</t>
  </si>
  <si>
    <t>CW 3610-R3</t>
  </si>
  <si>
    <t>Corrugated Steel Pipe - Install</t>
  </si>
  <si>
    <t>C.20</t>
  </si>
  <si>
    <t>C.21</t>
  </si>
  <si>
    <t>Transportation and Installation of Bollard</t>
  </si>
  <si>
    <t>CW 3110-R12</t>
  </si>
  <si>
    <t>Separation Geotextile Fabric</t>
  </si>
  <si>
    <t>B126r</t>
  </si>
  <si>
    <t xml:space="preserve">CW 3240-R8 </t>
  </si>
  <si>
    <t>B127r</t>
  </si>
  <si>
    <t>B135i</t>
  </si>
  <si>
    <t>B150i</t>
  </si>
  <si>
    <t>Curb Ramp (10-15mm ht, Integral)</t>
  </si>
  <si>
    <t>B100r</t>
  </si>
  <si>
    <t>B104r</t>
  </si>
  <si>
    <t>B107i</t>
  </si>
  <si>
    <t>B111i</t>
  </si>
  <si>
    <t>B114rl</t>
  </si>
  <si>
    <t>B118rl</t>
  </si>
  <si>
    <t>B121rl</t>
  </si>
  <si>
    <t>G005</t>
  </si>
  <si>
    <t>Modification to Existing Aluminum Balance Barrier</t>
  </si>
  <si>
    <t xml:space="preserve">CW 3110-R12 </t>
  </si>
  <si>
    <t>B134r</t>
  </si>
  <si>
    <t>B210i</t>
  </si>
  <si>
    <t>B120rl</t>
  </si>
  <si>
    <t xml:space="preserve"> in a Trench, Class B Sand Bedding, Class 2 Backfill</t>
  </si>
  <si>
    <t>E053s</t>
  </si>
  <si>
    <t>E057i</t>
  </si>
  <si>
    <t>E058i</t>
  </si>
  <si>
    <t>Removal of Existing Steel Beam Guard Rail Barrier</t>
  </si>
  <si>
    <t>Barrier (Separate)</t>
  </si>
  <si>
    <t>Salt Tolerant Seeding</t>
  </si>
  <si>
    <t>Splash Strip (Monolithic)</t>
  </si>
  <si>
    <t>SD-025, 1800mm deep</t>
  </si>
  <si>
    <t>250mm, PVC</t>
  </si>
  <si>
    <t>(250mm, 1.6 gauge)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</si>
</sst>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0;0;&quot;&quot;;@"/>
    <numFmt numFmtId="166" formatCode="0;0;[Red]&quot;###&quot;;@"/>
    <numFmt numFmtId="167" formatCode="&quot;$&quot;#,##0.00"/>
    <numFmt numFmtId="168" formatCode="&quot;Subtotal: &quot;#\ ###\ ##0.00;;&quot;Subtotal: Nil&quot;;@"/>
    <numFmt numFmtId="169" formatCode="#\ ###\ ##0.00;;0;@"/>
  </numFmts>
  <fonts count="34">
    <font>
      <sz val="12"/>
      <name val="Arial"/>
      <family val="0"/>
    </font>
    <font>
      <sz val="11"/>
      <color indexed="8"/>
      <name val="Calibri"/>
      <family val="2"/>
    </font>
    <font>
      <sz val="6"/>
      <color indexed="8"/>
      <name val="Arial"/>
      <family val="2"/>
    </font>
    <font>
      <b/>
      <sz val="12"/>
      <color indexed="8"/>
      <name val="Arial"/>
      <family val="2"/>
    </font>
    <font>
      <b/>
      <u val="single"/>
      <sz val="12"/>
      <color indexed="8"/>
      <name val="Arial"/>
      <family val="2"/>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MS Sans Serif"/>
      <family val="2"/>
    </font>
    <font>
      <strike/>
      <sz val="10"/>
      <name val="MS Sans Serif"/>
      <family val="2"/>
    </font>
    <font>
      <sz val="10"/>
      <color indexed="20"/>
      <name val="MS Sans Serif"/>
      <family val="2"/>
    </font>
    <font>
      <b/>
      <sz val="12"/>
      <color indexed="12"/>
      <name val="MS Sans Serif"/>
      <family val="2"/>
    </font>
    <font>
      <b/>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color indexed="8"/>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top/>
      <bottom/>
    </border>
    <border>
      <left style="thin">
        <color indexed="8"/>
      </left>
      <right/>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bottom style="thin">
        <color indexed="8"/>
      </bottom>
    </border>
    <border>
      <left/>
      <right style="thin"/>
      <top/>
      <bottom style="thin">
        <color indexed="8"/>
      </bottom>
    </border>
    <border>
      <left/>
      <right/>
      <top/>
      <bottom style="thin"/>
    </border>
    <border>
      <left/>
      <right style="thin"/>
      <top/>
      <bottom style="thin"/>
    </border>
    <border>
      <left style="thin">
        <color indexed="8"/>
      </left>
      <right style="thin">
        <color indexed="8"/>
      </right>
      <top/>
      <bottom style="double">
        <color indexed="8"/>
      </bottom>
    </border>
    <border>
      <left/>
      <right/>
      <top/>
      <bottom style="double">
        <color indexed="8"/>
      </bottom>
    </border>
    <border>
      <left/>
      <right style="thin">
        <color indexed="8"/>
      </right>
      <top/>
      <bottom style="double">
        <color indexed="8"/>
      </bottom>
    </border>
    <border>
      <left style="thin"/>
      <right/>
      <top/>
      <bottom style="thin"/>
    </border>
    <border>
      <left style="thin">
        <color indexed="8"/>
      </left>
      <right/>
      <top/>
      <bottom style="thin"/>
    </border>
    <border>
      <left style="thin"/>
      <right style="thin"/>
      <top/>
      <bottom/>
    </border>
    <border>
      <left style="thin"/>
      <right style="thin"/>
      <top/>
      <bottom style="thin"/>
    </border>
    <border>
      <left style="thin"/>
      <right/>
      <top/>
      <bottom/>
    </border>
    <border>
      <left/>
      <right style="thin"/>
      <top/>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style="thin"/>
      <right/>
      <top style="double"/>
      <bottom/>
    </border>
    <border>
      <left/>
      <right/>
      <top style="double"/>
      <bottom/>
    </border>
    <border>
      <left/>
      <right style="thin">
        <color indexed="8"/>
      </right>
      <top/>
      <bottom/>
    </border>
    <border>
      <left style="thin">
        <color indexed="8"/>
      </left>
      <right/>
      <top style="double">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
      <left/>
      <right/>
      <top style="double">
        <color indexed="8"/>
      </top>
      <bottom style="thin"/>
    </border>
    <border>
      <left/>
      <right style="thin"/>
      <top style="double">
        <color indexed="8"/>
      </top>
      <bottom style="thin"/>
    </border>
    <border>
      <left style="thin"/>
      <right>
        <color indexed="63"/>
      </right>
      <top/>
      <bottom/>
    </border>
  </borders>
  <cellStyleXfs count="62">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23" fillId="4" borderId="0" applyNumberFormat="0" applyBorder="0" applyAlignment="0" applyProtection="0"/>
    <xf numFmtId="0" fontId="27" fillId="21" borderId="1" applyNumberFormat="0" applyAlignment="0" applyProtection="0"/>
    <xf numFmtId="0" fontId="29"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8" borderId="1" applyNumberFormat="0" applyAlignment="0" applyProtection="0"/>
    <xf numFmtId="0" fontId="28" fillId="0" borderId="6" applyNumberFormat="0" applyFill="0" applyAlignment="0" applyProtection="0"/>
    <xf numFmtId="0" fontId="24" fillId="23" borderId="0" applyNumberFormat="0" applyBorder="0" applyAlignment="0" applyProtection="0"/>
    <xf numFmtId="0" fontId="0" fillId="2" borderId="0">
      <alignment/>
      <protection/>
    </xf>
    <xf numFmtId="0" fontId="0" fillId="24" borderId="7" applyNumberFormat="0" applyFont="0" applyAlignment="0" applyProtection="0"/>
    <xf numFmtId="0" fontId="26" fillId="21"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86">
    <xf numFmtId="0" fontId="0" fillId="2" borderId="0" xfId="0" applyNumberFormat="1" applyAlignment="1">
      <alignment/>
    </xf>
    <xf numFmtId="0" fontId="0" fillId="2" borderId="10" xfId="0" applyNumberFormat="1" applyBorder="1" applyAlignment="1">
      <alignment/>
    </xf>
    <xf numFmtId="0" fontId="0" fillId="2" borderId="0" xfId="0" applyNumberFormat="1" applyAlignment="1">
      <alignment horizontal="centerContinuous" vertical="center"/>
    </xf>
    <xf numFmtId="0" fontId="0" fillId="2" borderId="11" xfId="0" applyNumberFormat="1" applyBorder="1" applyAlignment="1">
      <alignment horizontal="center"/>
    </xf>
    <xf numFmtId="0" fontId="0" fillId="2" borderId="12" xfId="0" applyNumberFormat="1" applyBorder="1" applyAlignment="1">
      <alignment horizontal="center"/>
    </xf>
    <xf numFmtId="0" fontId="0" fillId="2" borderId="13" xfId="0" applyNumberFormat="1" applyBorder="1" applyAlignment="1">
      <alignment horizontal="center"/>
    </xf>
    <xf numFmtId="0" fontId="0" fillId="2" borderId="14" xfId="0" applyNumberFormat="1" applyBorder="1" applyAlignment="1">
      <alignment horizontal="center" vertical="top"/>
    </xf>
    <xf numFmtId="1" fontId="0" fillId="2" borderId="15" xfId="0" applyNumberFormat="1" applyBorder="1" applyAlignment="1">
      <alignment vertical="top"/>
    </xf>
    <xf numFmtId="0" fontId="0" fillId="2" borderId="15" xfId="0" applyNumberFormat="1" applyBorder="1" applyAlignment="1">
      <alignment horizontal="center" vertical="top"/>
    </xf>
    <xf numFmtId="0" fontId="0" fillId="2" borderId="15" xfId="0" applyNumberFormat="1" applyBorder="1" applyAlignment="1">
      <alignment vertical="top"/>
    </xf>
    <xf numFmtId="1" fontId="0" fillId="2" borderId="15" xfId="0" applyNumberFormat="1" applyBorder="1" applyAlignment="1">
      <alignment horizontal="center" vertical="top"/>
    </xf>
    <xf numFmtId="0" fontId="0" fillId="2" borderId="16"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1" xfId="0" applyNumberFormat="1" applyBorder="1" applyAlignment="1">
      <alignment horizontal="center" vertical="top"/>
    </xf>
    <xf numFmtId="0" fontId="3" fillId="2" borderId="14" xfId="0" applyNumberFormat="1" applyFont="1" applyBorder="1" applyAlignment="1">
      <alignment vertical="top"/>
    </xf>
    <xf numFmtId="0" fontId="5" fillId="2" borderId="10" xfId="0" applyNumberFormat="1" applyFont="1" applyBorder="1" applyAlignment="1">
      <alignment/>
    </xf>
    <xf numFmtId="164" fontId="0" fillId="2" borderId="0" xfId="0" applyNumberFormat="1" applyAlignment="1">
      <alignment horizontal="right"/>
    </xf>
    <xf numFmtId="164" fontId="0" fillId="2" borderId="13" xfId="0" applyNumberFormat="1" applyBorder="1" applyAlignment="1">
      <alignment horizontal="right"/>
    </xf>
    <xf numFmtId="164" fontId="0" fillId="2" borderId="15" xfId="0" applyNumberFormat="1" applyBorder="1" applyAlignment="1">
      <alignment horizontal="right"/>
    </xf>
    <xf numFmtId="164" fontId="0" fillId="2" borderId="17" xfId="0" applyNumberFormat="1" applyBorder="1" applyAlignment="1">
      <alignment horizontal="right"/>
    </xf>
    <xf numFmtId="0" fontId="0" fillId="2" borderId="0" xfId="0" applyNumberFormat="1" applyAlignment="1">
      <alignment horizontal="right"/>
    </xf>
    <xf numFmtId="164" fontId="0" fillId="2" borderId="14" xfId="0" applyNumberFormat="1" applyBorder="1" applyAlignment="1">
      <alignment horizontal="right"/>
    </xf>
    <xf numFmtId="164" fontId="0" fillId="2" borderId="18" xfId="0" applyNumberFormat="1" applyBorder="1" applyAlignment="1">
      <alignment horizontal="right"/>
    </xf>
    <xf numFmtId="0" fontId="0" fillId="2" borderId="0" xfId="0" applyNumberFormat="1" applyAlignment="1">
      <alignment horizontal="center"/>
    </xf>
    <xf numFmtId="0" fontId="0" fillId="2" borderId="10" xfId="0" applyNumberFormat="1" applyBorder="1" applyAlignment="1">
      <alignment horizontal="center"/>
    </xf>
    <xf numFmtId="0" fontId="0" fillId="2" borderId="19" xfId="0" applyNumberFormat="1" applyBorder="1" applyAlignment="1">
      <alignment horizontal="right"/>
    </xf>
    <xf numFmtId="164" fontId="0" fillId="2" borderId="20" xfId="0" applyNumberFormat="1" applyBorder="1" applyAlignment="1">
      <alignment horizontal="right"/>
    </xf>
    <xf numFmtId="0" fontId="0" fillId="2" borderId="21" xfId="0" applyNumberFormat="1" applyBorder="1" applyAlignment="1">
      <alignment horizontal="right"/>
    </xf>
    <xf numFmtId="164" fontId="2" fillId="2" borderId="0" xfId="0" applyNumberFormat="1" applyFont="1" applyAlignment="1">
      <alignment horizontal="centerContinuous" vertical="center"/>
    </xf>
    <xf numFmtId="1" fontId="5" fillId="2" borderId="0" xfId="0" applyNumberFormat="1" applyFont="1" applyAlignment="1">
      <alignment horizontal="centerContinuous" vertical="top"/>
    </xf>
    <xf numFmtId="0" fontId="5" fillId="2" borderId="0" xfId="0" applyNumberFormat="1" applyFont="1" applyAlignment="1">
      <alignment horizontal="centerContinuous" vertical="center"/>
    </xf>
    <xf numFmtId="164" fontId="6" fillId="2" borderId="0" xfId="0" applyNumberFormat="1" applyFont="1" applyAlignment="1">
      <alignment horizontal="centerContinuous" vertical="center"/>
    </xf>
    <xf numFmtId="165" fontId="3" fillId="25" borderId="14" xfId="0" applyNumberFormat="1" applyFont="1" applyFill="1" applyBorder="1" applyAlignment="1" applyProtection="1">
      <alignment horizontal="left" vertical="center"/>
      <protection/>
    </xf>
    <xf numFmtId="2" fontId="0" fillId="2" borderId="0" xfId="0" applyNumberFormat="1" applyAlignment="1">
      <alignment horizontal="centerContinuous"/>
    </xf>
    <xf numFmtId="164" fontId="0" fillId="2" borderId="0" xfId="0" applyNumberFormat="1" applyAlignment="1">
      <alignment horizontal="centerContinuous" vertical="center"/>
    </xf>
    <xf numFmtId="0" fontId="0" fillId="2" borderId="0" xfId="0" applyNumberFormat="1" applyAlignment="1">
      <alignment/>
    </xf>
    <xf numFmtId="0" fontId="3" fillId="2" borderId="17" xfId="0" applyNumberFormat="1" applyFont="1" applyBorder="1" applyAlignment="1">
      <alignment horizontal="center" vertical="center"/>
    </xf>
    <xf numFmtId="0" fontId="3" fillId="2" borderId="14" xfId="0" applyNumberFormat="1" applyFont="1" applyBorder="1" applyAlignment="1">
      <alignment horizontal="center" vertical="center"/>
    </xf>
    <xf numFmtId="164" fontId="0" fillId="2" borderId="15" xfId="0" applyNumberFormat="1" applyBorder="1" applyAlignment="1">
      <alignment horizontal="right" vertical="center"/>
    </xf>
    <xf numFmtId="164" fontId="0" fillId="2" borderId="14" xfId="0" applyNumberFormat="1" applyBorder="1" applyAlignment="1">
      <alignment horizontal="right" vertical="center"/>
    </xf>
    <xf numFmtId="0" fontId="0" fillId="2" borderId="0" xfId="0" applyNumberFormat="1" applyAlignment="1">
      <alignment vertical="center"/>
    </xf>
    <xf numFmtId="164" fontId="0" fillId="2" borderId="17" xfId="0" applyNumberFormat="1" applyBorder="1" applyAlignment="1">
      <alignment horizontal="right" vertical="center"/>
    </xf>
    <xf numFmtId="0" fontId="0" fillId="2" borderId="22" xfId="0" applyNumberFormat="1" applyBorder="1" applyAlignment="1">
      <alignment vertical="top"/>
    </xf>
    <xf numFmtId="0" fontId="0" fillId="2" borderId="23" xfId="0" applyNumberFormat="1" applyBorder="1" applyAlignment="1">
      <alignment/>
    </xf>
    <xf numFmtId="0" fontId="0" fillId="2" borderId="22" xfId="0" applyNumberFormat="1" applyBorder="1" applyAlignment="1">
      <alignment horizontal="center"/>
    </xf>
    <xf numFmtId="0" fontId="0" fillId="2" borderId="24" xfId="0" applyNumberFormat="1" applyBorder="1" applyAlignment="1">
      <alignment/>
    </xf>
    <xf numFmtId="0" fontId="0" fillId="2" borderId="24" xfId="0" applyNumberFormat="1" applyBorder="1" applyAlignment="1">
      <alignment horizontal="center"/>
    </xf>
    <xf numFmtId="164" fontId="0" fillId="2" borderId="24" xfId="0" applyNumberFormat="1" applyBorder="1" applyAlignment="1">
      <alignment horizontal="right"/>
    </xf>
    <xf numFmtId="0" fontId="0" fillId="2" borderId="24" xfId="0" applyNumberFormat="1" applyBorder="1" applyAlignment="1">
      <alignment horizontal="right"/>
    </xf>
    <xf numFmtId="0" fontId="0" fillId="2" borderId="0" xfId="0" applyNumberFormat="1" applyAlignment="1" applyProtection="1">
      <alignment/>
      <protection locked="0"/>
    </xf>
    <xf numFmtId="0" fontId="8" fillId="2" borderId="0" xfId="0" applyNumberFormat="1" applyFont="1" applyAlignment="1" applyProtection="1">
      <alignment horizontal="left" vertical="top"/>
      <protection/>
    </xf>
    <xf numFmtId="0" fontId="0" fillId="2" borderId="25" xfId="0" applyNumberFormat="1" applyBorder="1" applyAlignment="1">
      <alignment vertical="top"/>
    </xf>
    <xf numFmtId="0" fontId="0" fillId="2" borderId="20" xfId="0" applyNumberFormat="1" applyBorder="1" applyAlignment="1">
      <alignment/>
    </xf>
    <xf numFmtId="0" fontId="0" fillId="2" borderId="20" xfId="0" applyNumberFormat="1" applyBorder="1" applyAlignment="1">
      <alignment horizontal="center"/>
    </xf>
    <xf numFmtId="164" fontId="0" fillId="2" borderId="11" xfId="0" applyNumberFormat="1" applyBorder="1" applyAlignment="1">
      <alignment horizontal="center"/>
    </xf>
    <xf numFmtId="0" fontId="0" fillId="2" borderId="15" xfId="0" applyNumberFormat="1" applyBorder="1" applyAlignment="1">
      <alignment horizontal="right"/>
    </xf>
    <xf numFmtId="164" fontId="0" fillId="2" borderId="26" xfId="0" applyNumberFormat="1" applyBorder="1" applyAlignment="1">
      <alignment horizontal="right"/>
    </xf>
    <xf numFmtId="165" fontId="0" fillId="0" borderId="27" xfId="0" applyNumberFormat="1" applyFont="1" applyFill="1" applyBorder="1" applyAlignment="1" applyProtection="1">
      <alignment horizontal="left" vertical="top" wrapText="1"/>
      <protection/>
    </xf>
    <xf numFmtId="165" fontId="0" fillId="0" borderId="27" xfId="0" applyNumberFormat="1" applyFont="1" applyFill="1" applyBorder="1" applyAlignment="1" applyProtection="1">
      <alignment horizontal="center" vertical="top" wrapText="1"/>
      <protection/>
    </xf>
    <xf numFmtId="1" fontId="0" fillId="0" borderId="27" xfId="0" applyNumberFormat="1" applyFont="1" applyFill="1" applyBorder="1" applyAlignment="1" applyProtection="1">
      <alignment horizontal="right" vertical="top"/>
      <protection/>
    </xf>
    <xf numFmtId="167" fontId="0" fillId="0" borderId="27" xfId="0" applyNumberFormat="1" applyFont="1" applyFill="1" applyBorder="1" applyAlignment="1" applyProtection="1">
      <alignment vertical="top"/>
      <protection locked="0"/>
    </xf>
    <xf numFmtId="165" fontId="5" fillId="0" borderId="27" xfId="0" applyNumberFormat="1" applyFont="1" applyFill="1" applyBorder="1" applyAlignment="1" applyProtection="1">
      <alignment vertical="center" wrapText="1"/>
      <protection/>
    </xf>
    <xf numFmtId="169" fontId="0" fillId="0" borderId="27" xfId="0" applyNumberFormat="1" applyFont="1" applyFill="1" applyBorder="1" applyAlignment="1" applyProtection="1">
      <alignment horizontal="centerContinuous"/>
      <protection/>
    </xf>
    <xf numFmtId="166" fontId="0" fillId="0" borderId="27" xfId="0" applyNumberFormat="1" applyFont="1" applyFill="1" applyBorder="1" applyAlignment="1" applyProtection="1">
      <alignment horizontal="right" vertical="top" wrapText="1"/>
      <protection/>
    </xf>
    <xf numFmtId="165" fontId="0" fillId="0" borderId="28" xfId="0" applyNumberFormat="1" applyFont="1" applyFill="1" applyBorder="1" applyAlignment="1" applyProtection="1">
      <alignment horizontal="left" vertical="top" wrapText="1"/>
      <protection/>
    </xf>
    <xf numFmtId="165" fontId="0" fillId="0" borderId="28" xfId="0" applyNumberFormat="1" applyFont="1" applyFill="1" applyBorder="1" applyAlignment="1" applyProtection="1">
      <alignment horizontal="center" vertical="top" wrapText="1"/>
      <protection/>
    </xf>
    <xf numFmtId="167" fontId="0" fillId="0" borderId="28" xfId="0" applyNumberFormat="1" applyFont="1" applyFill="1" applyBorder="1" applyAlignment="1" applyProtection="1">
      <alignment vertical="top"/>
      <protection locked="0"/>
    </xf>
    <xf numFmtId="0" fontId="13" fillId="0" borderId="0" xfId="0" applyFont="1" applyFill="1" applyAlignment="1">
      <alignment/>
    </xf>
    <xf numFmtId="167" fontId="0" fillId="0" borderId="27" xfId="0" applyNumberFormat="1" applyFont="1" applyFill="1" applyBorder="1" applyAlignment="1" applyProtection="1">
      <alignment vertical="top" wrapText="1"/>
      <protection/>
    </xf>
    <xf numFmtId="4" fontId="0" fillId="0" borderId="27" xfId="0" applyNumberFormat="1" applyFont="1" applyFill="1" applyBorder="1" applyAlignment="1" applyProtection="1">
      <alignment horizontal="center" vertical="top" wrapText="1"/>
      <protection/>
    </xf>
    <xf numFmtId="166" fontId="0" fillId="0" borderId="27"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167" fontId="0" fillId="0" borderId="0" xfId="0" applyNumberFormat="1" applyFont="1" applyFill="1" applyBorder="1" applyAlignment="1" applyProtection="1">
      <alignment vertical="top"/>
      <protection/>
    </xf>
    <xf numFmtId="165" fontId="0" fillId="0" borderId="0" xfId="0" applyNumberFormat="1" applyFont="1" applyFill="1" applyBorder="1" applyAlignment="1" applyProtection="1">
      <alignment horizontal="center" vertical="top"/>
      <protection/>
    </xf>
    <xf numFmtId="0" fontId="0" fillId="0" borderId="0" xfId="0" applyFill="1" applyAlignment="1" applyProtection="1">
      <alignment horizontal="center" vertical="top"/>
      <protection/>
    </xf>
    <xf numFmtId="168" fontId="0" fillId="0" borderId="27" xfId="0" applyNumberFormat="1" applyFont="1" applyFill="1" applyBorder="1" applyAlignment="1" applyProtection="1">
      <alignment horizontal="center" vertical="top"/>
      <protection/>
    </xf>
    <xf numFmtId="0" fontId="0" fillId="0" borderId="0" xfId="0" applyFill="1" applyAlignment="1">
      <alignment/>
    </xf>
    <xf numFmtId="0" fontId="0" fillId="0" borderId="27" xfId="0" applyNumberFormat="1" applyFont="1" applyFill="1" applyBorder="1" applyAlignment="1" applyProtection="1">
      <alignment vertical="center"/>
      <protection/>
    </xf>
    <xf numFmtId="0" fontId="15" fillId="0" borderId="0" xfId="0" applyFont="1" applyFill="1" applyAlignment="1">
      <alignment/>
    </xf>
    <xf numFmtId="165" fontId="3" fillId="25" borderId="14" xfId="0" applyNumberFormat="1" applyFont="1" applyFill="1" applyBorder="1" applyAlignment="1" applyProtection="1">
      <alignment horizontal="left" vertical="center" wrapText="1"/>
      <protection/>
    </xf>
    <xf numFmtId="0" fontId="16" fillId="0" borderId="0" xfId="0" applyFont="1" applyFill="1" applyAlignment="1">
      <alignment/>
    </xf>
    <xf numFmtId="0" fontId="16" fillId="0" borderId="0" xfId="0" applyFont="1" applyFill="1" applyAlignment="1">
      <alignment vertical="top"/>
    </xf>
    <xf numFmtId="0" fontId="0" fillId="0" borderId="0" xfId="0" applyFill="1" applyAlignment="1">
      <alignment vertical="top"/>
    </xf>
    <xf numFmtId="0" fontId="17" fillId="0" borderId="0" xfId="0" applyFont="1" applyFill="1" applyBorder="1" applyAlignment="1" applyProtection="1">
      <alignment vertical="top" wrapText="1"/>
      <protection/>
    </xf>
    <xf numFmtId="165" fontId="3" fillId="25" borderId="14" xfId="0" applyNumberFormat="1" applyFont="1" applyFill="1" applyBorder="1" applyAlignment="1" applyProtection="1">
      <alignment horizontal="left" vertical="center"/>
      <protection/>
    </xf>
    <xf numFmtId="0" fontId="17" fillId="0" borderId="0" xfId="0" applyFont="1" applyFill="1" applyAlignment="1">
      <alignment/>
    </xf>
    <xf numFmtId="0" fontId="17" fillId="0" borderId="0" xfId="0" applyFont="1" applyFill="1" applyAlignment="1" applyProtection="1">
      <alignment vertical="top"/>
      <protection/>
    </xf>
    <xf numFmtId="0" fontId="17" fillId="0" borderId="0" xfId="0" applyFont="1" applyFill="1" applyAlignment="1" applyProtection="1">
      <alignment horizontal="center" vertical="top"/>
      <protection/>
    </xf>
    <xf numFmtId="0" fontId="13" fillId="0" borderId="0" xfId="0" applyFont="1" applyFill="1" applyAlignment="1" applyProtection="1">
      <alignment vertical="top"/>
      <protection/>
    </xf>
    <xf numFmtId="0" fontId="13" fillId="0" borderId="0" xfId="0" applyFont="1" applyFill="1" applyAlignment="1" applyProtection="1">
      <alignment horizontal="center" vertical="top"/>
      <protection/>
    </xf>
    <xf numFmtId="168" fontId="5" fillId="0" borderId="27" xfId="0" applyNumberFormat="1" applyFont="1" applyFill="1" applyBorder="1" applyAlignment="1" applyProtection="1">
      <alignment horizontal="center"/>
      <protection/>
    </xf>
    <xf numFmtId="166" fontId="5" fillId="0" borderId="27" xfId="0" applyNumberFormat="1" applyFont="1" applyFill="1" applyBorder="1" applyAlignment="1" applyProtection="1">
      <alignment horizontal="left" vertical="center" wrapText="1"/>
      <protection/>
    </xf>
    <xf numFmtId="165" fontId="0" fillId="0" borderId="27" xfId="0" applyNumberFormat="1" applyFont="1" applyFill="1" applyBorder="1" applyAlignment="1" applyProtection="1">
      <alignment horizontal="centerContinuous" wrapText="1"/>
      <protection/>
    </xf>
    <xf numFmtId="167" fontId="0" fillId="0" borderId="27" xfId="0" applyNumberFormat="1" applyFont="1" applyFill="1" applyBorder="1" applyAlignment="1" applyProtection="1">
      <alignment vertical="center"/>
      <protection/>
    </xf>
    <xf numFmtId="166" fontId="0" fillId="0" borderId="27" xfId="55" applyNumberFormat="1" applyFont="1" applyFill="1" applyBorder="1" applyAlignment="1" applyProtection="1">
      <alignment horizontal="left" vertical="top" wrapText="1"/>
      <protection/>
    </xf>
    <xf numFmtId="165" fontId="0" fillId="0" borderId="27" xfId="55" applyNumberFormat="1" applyFont="1" applyFill="1" applyBorder="1" applyAlignment="1" applyProtection="1">
      <alignment horizontal="left" vertical="top" wrapText="1"/>
      <protection/>
    </xf>
    <xf numFmtId="0" fontId="0" fillId="0" borderId="27" xfId="55" applyNumberFormat="1" applyFont="1" applyFill="1" applyBorder="1" applyAlignment="1" applyProtection="1">
      <alignment horizontal="center" vertical="top" wrapText="1"/>
      <protection/>
    </xf>
    <xf numFmtId="1" fontId="0" fillId="0" borderId="27" xfId="55" applyNumberFormat="1" applyFont="1" applyFill="1" applyBorder="1" applyAlignment="1" applyProtection="1">
      <alignment horizontal="right" vertical="top"/>
      <protection/>
    </xf>
    <xf numFmtId="167" fontId="0" fillId="0" borderId="27" xfId="55" applyNumberFormat="1" applyFont="1" applyFill="1" applyBorder="1" applyAlignment="1" applyProtection="1">
      <alignment vertical="top"/>
      <protection/>
    </xf>
    <xf numFmtId="165" fontId="0" fillId="0" borderId="27" xfId="55" applyNumberFormat="1" applyFont="1" applyFill="1" applyBorder="1" applyAlignment="1" applyProtection="1">
      <alignment horizontal="center" vertical="top" wrapText="1"/>
      <protection/>
    </xf>
    <xf numFmtId="167" fontId="0" fillId="0" borderId="27" xfId="55" applyNumberFormat="1" applyFont="1" applyFill="1" applyBorder="1" applyAlignment="1" applyProtection="1">
      <alignment vertical="center"/>
      <protection/>
    </xf>
    <xf numFmtId="166" fontId="0" fillId="0" borderId="27" xfId="55" applyNumberFormat="1" applyFont="1" applyFill="1" applyBorder="1" applyAlignment="1" applyProtection="1">
      <alignment horizontal="center" vertical="top" wrapText="1"/>
      <protection/>
    </xf>
    <xf numFmtId="168" fontId="0" fillId="0" borderId="27" xfId="55" applyNumberFormat="1" applyFont="1" applyFill="1" applyBorder="1" applyAlignment="1" applyProtection="1">
      <alignment horizontal="center" vertical="top"/>
      <protection/>
    </xf>
    <xf numFmtId="4" fontId="0" fillId="23" borderId="27" xfId="0" applyNumberFormat="1" applyFont="1" applyFill="1" applyBorder="1" applyAlignment="1" applyProtection="1">
      <alignment horizontal="center" vertical="top"/>
      <protection/>
    </xf>
    <xf numFmtId="4" fontId="0" fillId="23" borderId="27" xfId="55" applyNumberFormat="1" applyFont="1" applyFill="1" applyBorder="1" applyAlignment="1" applyProtection="1">
      <alignment horizontal="center" vertical="top"/>
      <protection/>
    </xf>
    <xf numFmtId="165" fontId="0" fillId="0" borderId="28" xfId="55" applyNumberFormat="1" applyFont="1" applyFill="1" applyBorder="1" applyAlignment="1" applyProtection="1">
      <alignment horizontal="left" vertical="top" wrapText="1"/>
      <protection/>
    </xf>
    <xf numFmtId="165" fontId="0" fillId="0" borderId="28" xfId="55" applyNumberFormat="1" applyFont="1" applyFill="1" applyBorder="1" applyAlignment="1" applyProtection="1">
      <alignment horizontal="center" vertical="top" wrapText="1"/>
      <protection/>
    </xf>
    <xf numFmtId="0" fontId="0" fillId="0" borderId="28" xfId="55" applyNumberFormat="1" applyFont="1" applyFill="1" applyBorder="1" applyAlignment="1" applyProtection="1">
      <alignment horizontal="center" vertical="top" wrapText="1"/>
      <protection/>
    </xf>
    <xf numFmtId="1" fontId="0" fillId="0" borderId="28" xfId="55" applyNumberFormat="1" applyFont="1" applyFill="1" applyBorder="1" applyAlignment="1" applyProtection="1">
      <alignment horizontal="right" vertical="top"/>
      <protection/>
    </xf>
    <xf numFmtId="167" fontId="0" fillId="0" borderId="28" xfId="55" applyNumberFormat="1" applyFont="1" applyFill="1" applyBorder="1" applyAlignment="1" applyProtection="1">
      <alignment vertical="top"/>
      <protection/>
    </xf>
    <xf numFmtId="4" fontId="0" fillId="0" borderId="27" xfId="55" applyNumberFormat="1" applyFont="1" applyFill="1" applyBorder="1" applyAlignment="1" applyProtection="1">
      <alignment horizontal="center" vertical="top" wrapText="1"/>
      <protection/>
    </xf>
    <xf numFmtId="167" fontId="0" fillId="0" borderId="27" xfId="55" applyNumberFormat="1" applyFont="1" applyFill="1" applyBorder="1" applyAlignment="1" applyProtection="1">
      <alignment vertical="top" wrapText="1"/>
      <protection/>
    </xf>
    <xf numFmtId="166" fontId="0" fillId="0" borderId="27" xfId="55" applyNumberFormat="1" applyFont="1" applyFill="1" applyBorder="1" applyAlignment="1" applyProtection="1">
      <alignment horizontal="right" vertical="top" wrapText="1"/>
      <protection/>
    </xf>
    <xf numFmtId="164" fontId="0" fillId="2" borderId="15" xfId="55" applyNumberFormat="1" applyBorder="1" applyAlignment="1">
      <alignment horizontal="right"/>
      <protection/>
    </xf>
    <xf numFmtId="0" fontId="0" fillId="2" borderId="14" xfId="55" applyNumberFormat="1" applyBorder="1" applyAlignment="1">
      <alignment vertical="top"/>
      <protection/>
    </xf>
    <xf numFmtId="165" fontId="3" fillId="25" borderId="14" xfId="55" applyNumberFormat="1" applyFont="1" applyFill="1" applyBorder="1" applyAlignment="1" applyProtection="1">
      <alignment horizontal="left" vertical="center" wrapText="1"/>
      <protection/>
    </xf>
    <xf numFmtId="1" fontId="0" fillId="2" borderId="15" xfId="55" applyNumberFormat="1" applyBorder="1" applyAlignment="1">
      <alignment horizontal="center" vertical="top"/>
      <protection/>
    </xf>
    <xf numFmtId="0" fontId="0" fillId="2" borderId="15" xfId="55" applyNumberFormat="1" applyBorder="1" applyAlignment="1">
      <alignment vertical="top"/>
      <protection/>
    </xf>
    <xf numFmtId="0" fontId="0" fillId="2" borderId="15" xfId="55" applyNumberFormat="1" applyBorder="1" applyAlignment="1">
      <alignment horizontal="center" vertical="top"/>
      <protection/>
    </xf>
    <xf numFmtId="164" fontId="0" fillId="2" borderId="14" xfId="55" applyNumberFormat="1" applyBorder="1" applyAlignment="1">
      <alignment horizontal="right"/>
      <protection/>
    </xf>
    <xf numFmtId="1" fontId="0" fillId="0" borderId="27" xfId="55" applyNumberFormat="1" applyFont="1" applyFill="1" applyBorder="1" applyAlignment="1" applyProtection="1">
      <alignment horizontal="right" vertical="top" wrapText="1"/>
      <protection/>
    </xf>
    <xf numFmtId="0" fontId="3" fillId="2" borderId="14" xfId="55" applyNumberFormat="1" applyFont="1" applyBorder="1" applyAlignment="1">
      <alignment vertical="top"/>
      <protection/>
    </xf>
    <xf numFmtId="1" fontId="0" fillId="2" borderId="15" xfId="55" applyNumberFormat="1" applyBorder="1" applyAlignment="1">
      <alignment vertical="top"/>
      <protection/>
    </xf>
    <xf numFmtId="4" fontId="0" fillId="0" borderId="27" xfId="55" applyNumberFormat="1" applyFont="1" applyFill="1" applyBorder="1" applyAlignment="1" applyProtection="1">
      <alignment horizontal="center" vertical="top"/>
      <protection/>
    </xf>
    <xf numFmtId="4" fontId="0" fillId="18" borderId="27" xfId="0" applyNumberFormat="1" applyFont="1" applyFill="1" applyBorder="1" applyAlignment="1" applyProtection="1">
      <alignment horizontal="center" vertical="top"/>
      <protection/>
    </xf>
    <xf numFmtId="0" fontId="0" fillId="2" borderId="14" xfId="55" applyNumberFormat="1" applyBorder="1" applyAlignment="1">
      <alignment horizontal="left" vertical="top"/>
      <protection/>
    </xf>
    <xf numFmtId="165" fontId="3" fillId="25" borderId="14" xfId="55" applyNumberFormat="1" applyFont="1" applyFill="1" applyBorder="1" applyAlignment="1" applyProtection="1">
      <alignment horizontal="left" vertical="center"/>
      <protection/>
    </xf>
    <xf numFmtId="166" fontId="0" fillId="0" borderId="28" xfId="55" applyNumberFormat="1" applyFont="1" applyFill="1" applyBorder="1" applyAlignment="1" applyProtection="1">
      <alignment horizontal="left" vertical="top" wrapText="1"/>
      <protection/>
    </xf>
    <xf numFmtId="0" fontId="13" fillId="0" borderId="0" xfId="55" applyFont="1" applyFill="1" applyAlignment="1">
      <alignment/>
      <protection/>
    </xf>
    <xf numFmtId="168" fontId="5" fillId="0" borderId="27" xfId="55" applyNumberFormat="1" applyFont="1" applyFill="1" applyBorder="1" applyAlignment="1" applyProtection="1">
      <alignment horizontal="center"/>
      <protection/>
    </xf>
    <xf numFmtId="166" fontId="5" fillId="0" borderId="27" xfId="55" applyNumberFormat="1" applyFont="1" applyFill="1" applyBorder="1" applyAlignment="1" applyProtection="1">
      <alignment horizontal="left" vertical="center" wrapText="1"/>
      <protection/>
    </xf>
    <xf numFmtId="165" fontId="5" fillId="0" borderId="27" xfId="55" applyNumberFormat="1" applyFont="1" applyFill="1" applyBorder="1" applyAlignment="1" applyProtection="1">
      <alignment vertical="center" wrapText="1"/>
      <protection/>
    </xf>
    <xf numFmtId="165" fontId="0" fillId="0" borderId="27" xfId="55" applyNumberFormat="1" applyFont="1" applyFill="1" applyBorder="1" applyAlignment="1" applyProtection="1">
      <alignment horizontal="centerContinuous" wrapText="1"/>
      <protection/>
    </xf>
    <xf numFmtId="0" fontId="0" fillId="0" borderId="27" xfId="55" applyNumberFormat="1" applyFont="1" applyFill="1" applyBorder="1" applyAlignment="1" applyProtection="1">
      <alignment vertical="center"/>
      <protection/>
    </xf>
    <xf numFmtId="169" fontId="0" fillId="0" borderId="27" xfId="55" applyNumberFormat="1" applyFont="1" applyFill="1" applyBorder="1" applyAlignment="1" applyProtection="1">
      <alignment horizontal="centerContinuous"/>
      <protection/>
    </xf>
    <xf numFmtId="4" fontId="0" fillId="26" borderId="27" xfId="0" applyNumberFormat="1" applyFont="1" applyFill="1" applyBorder="1" applyAlignment="1" applyProtection="1">
      <alignment horizontal="center" vertical="top"/>
      <protection/>
    </xf>
    <xf numFmtId="0" fontId="0" fillId="2" borderId="14" xfId="55" applyNumberFormat="1" applyBorder="1" applyAlignment="1">
      <alignment horizontal="center" vertical="top"/>
      <protection/>
    </xf>
    <xf numFmtId="165" fontId="0" fillId="0" borderId="27" xfId="55" applyNumberFormat="1" applyFont="1" applyFill="1" applyBorder="1" applyAlignment="1" applyProtection="1">
      <alignment vertical="top" wrapText="1"/>
      <protection/>
    </xf>
    <xf numFmtId="4" fontId="0" fillId="23" borderId="27" xfId="0" applyNumberFormat="1" applyFont="1" applyFill="1" applyBorder="1" applyAlignment="1" applyProtection="1">
      <alignment horizontal="center" vertical="top" wrapText="1"/>
      <protection/>
    </xf>
    <xf numFmtId="166" fontId="0" fillId="0" borderId="28" xfId="55" applyNumberFormat="1" applyFont="1" applyFill="1" applyBorder="1" applyAlignment="1" applyProtection="1">
      <alignment horizontal="center" vertical="top" wrapText="1"/>
      <protection/>
    </xf>
    <xf numFmtId="1" fontId="0" fillId="0" borderId="28" xfId="55" applyNumberFormat="1" applyFont="1" applyFill="1" applyBorder="1" applyAlignment="1" applyProtection="1">
      <alignment horizontal="right" vertical="top" wrapText="1"/>
      <protection/>
    </xf>
    <xf numFmtId="167" fontId="0" fillId="0" borderId="28" xfId="55" applyNumberFormat="1" applyFont="1" applyFill="1" applyBorder="1" applyAlignment="1" applyProtection="1">
      <alignment vertical="top" wrapText="1"/>
      <protection/>
    </xf>
    <xf numFmtId="164" fontId="0" fillId="0" borderId="15" xfId="55" applyNumberFormat="1" applyFill="1" applyBorder="1" applyAlignment="1">
      <alignment horizontal="right"/>
      <protection/>
    </xf>
    <xf numFmtId="0" fontId="0" fillId="2" borderId="0" xfId="0" applyNumberFormat="1" applyAlignment="1">
      <alignment/>
    </xf>
    <xf numFmtId="0" fontId="0" fillId="2" borderId="0" xfId="0" applyNumberFormat="1" applyBorder="1" applyAlignment="1">
      <alignment/>
    </xf>
    <xf numFmtId="0" fontId="8" fillId="25"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8"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8" fillId="25"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8" fillId="2" borderId="0" xfId="0" applyNumberFormat="1" applyFont="1" applyAlignment="1" applyProtection="1">
      <alignment vertical="top" wrapText="1"/>
      <protection/>
    </xf>
    <xf numFmtId="0" fontId="11" fillId="25"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8" fillId="2" borderId="0" xfId="0" applyNumberFormat="1" applyFont="1" applyAlignment="1" applyProtection="1">
      <alignment vertical="top" wrapText="1"/>
      <protection/>
    </xf>
    <xf numFmtId="0" fontId="10" fillId="25" borderId="0" xfId="0" applyFont="1" applyFill="1" applyAlignment="1" applyProtection="1">
      <alignment horizontal="center" vertical="center"/>
      <protection/>
    </xf>
    <xf numFmtId="0" fontId="0" fillId="2" borderId="29" xfId="0" applyNumberFormat="1" applyBorder="1" applyAlignment="1">
      <alignment/>
    </xf>
    <xf numFmtId="0" fontId="0" fillId="2" borderId="0" xfId="0" applyNumberFormat="1" applyBorder="1" applyAlignment="1">
      <alignment/>
    </xf>
    <xf numFmtId="0" fontId="0" fillId="2" borderId="30" xfId="0" applyNumberFormat="1" applyBorder="1" applyAlignment="1">
      <alignment/>
    </xf>
    <xf numFmtId="0" fontId="0" fillId="2" borderId="29" xfId="0" applyNumberFormat="1" applyBorder="1" applyAlignment="1" quotePrefix="1">
      <alignment/>
    </xf>
    <xf numFmtId="1" fontId="7" fillId="2" borderId="31" xfId="0" applyNumberFormat="1" applyFont="1" applyBorder="1" applyAlignment="1">
      <alignment horizontal="left" vertical="center" wrapText="1"/>
    </xf>
    <xf numFmtId="0" fontId="0" fillId="2" borderId="32" xfId="0" applyNumberFormat="1" applyBorder="1" applyAlignment="1">
      <alignment vertical="center" wrapText="1"/>
    </xf>
    <xf numFmtId="0" fontId="0" fillId="2" borderId="33" xfId="0" applyNumberFormat="1" applyBorder="1" applyAlignment="1">
      <alignment vertical="center" wrapText="1"/>
    </xf>
    <xf numFmtId="1" fontId="7" fillId="2" borderId="34" xfId="0" applyNumberFormat="1" applyFont="1" applyBorder="1" applyAlignment="1">
      <alignment horizontal="left" vertical="center" wrapText="1"/>
    </xf>
    <xf numFmtId="0" fontId="0" fillId="2" borderId="35" xfId="0" applyNumberFormat="1" applyBorder="1" applyAlignment="1">
      <alignment vertical="center" wrapText="1"/>
    </xf>
    <xf numFmtId="0" fontId="0" fillId="2" borderId="36" xfId="0" applyNumberFormat="1" applyBorder="1" applyAlignment="1">
      <alignment vertical="center" wrapText="1"/>
    </xf>
    <xf numFmtId="0" fontId="0" fillId="2" borderId="37" xfId="0" applyNumberFormat="1" applyBorder="1" applyAlignment="1">
      <alignment/>
    </xf>
    <xf numFmtId="0" fontId="0" fillId="2" borderId="38" xfId="0" applyNumberFormat="1" applyBorder="1" applyAlignment="1">
      <alignment/>
    </xf>
    <xf numFmtId="1" fontId="7" fillId="2" borderId="15"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39" xfId="0" applyNumberFormat="1" applyBorder="1" applyAlignment="1">
      <alignment vertical="center" wrapText="1"/>
    </xf>
    <xf numFmtId="1" fontId="4" fillId="2" borderId="34" xfId="0" applyNumberFormat="1" applyFont="1" applyBorder="1" applyAlignment="1">
      <alignment horizontal="left" vertical="center" wrapText="1"/>
    </xf>
    <xf numFmtId="1" fontId="4" fillId="2" borderId="40" xfId="0" applyNumberFormat="1" applyFont="1" applyBorder="1" applyAlignment="1">
      <alignment horizontal="left" vertical="center" wrapText="1"/>
    </xf>
    <xf numFmtId="0" fontId="0" fillId="2" borderId="41" xfId="0" applyNumberFormat="1" applyBorder="1" applyAlignment="1">
      <alignment vertical="center" wrapText="1"/>
    </xf>
    <xf numFmtId="0" fontId="0" fillId="2" borderId="42" xfId="0" applyNumberFormat="1" applyBorder="1" applyAlignment="1">
      <alignment vertical="center" wrapText="1"/>
    </xf>
    <xf numFmtId="164" fontId="0" fillId="2" borderId="43" xfId="0" applyNumberFormat="1" applyBorder="1" applyAlignment="1">
      <alignment horizontal="center"/>
    </xf>
    <xf numFmtId="0" fontId="0" fillId="2" borderId="44" xfId="0" applyNumberFormat="1" applyBorder="1" applyAlignment="1">
      <alignment/>
    </xf>
    <xf numFmtId="0" fontId="0" fillId="2" borderId="0" xfId="0" applyNumberFormat="1" applyBorder="1" applyAlignment="1">
      <alignment/>
    </xf>
    <xf numFmtId="0" fontId="0" fillId="2" borderId="0" xfId="0" applyNumberFormat="1" applyBorder="1" applyAlignment="1">
      <alignment vertical="center"/>
    </xf>
    <xf numFmtId="0" fontId="13" fillId="0" borderId="45" xfId="0" applyFont="1" applyFill="1" applyBorder="1" applyAlignment="1">
      <alignment vertical="top" wrapText="1"/>
    </xf>
    <xf numFmtId="0" fontId="14" fillId="0" borderId="45" xfId="0" applyFont="1" applyFill="1" applyBorder="1" applyAlignment="1">
      <alignment vertical="top" wrapText="1" shrinkToFit="1"/>
    </xf>
    <xf numFmtId="0" fontId="13" fillId="0" borderId="45" xfId="0" applyFont="1" applyFill="1" applyBorder="1" applyAlignment="1">
      <alignment/>
    </xf>
    <xf numFmtId="0" fontId="13" fillId="0" borderId="45" xfId="0" applyFont="1" applyFill="1" applyBorder="1" applyAlignment="1">
      <alignment vertical="top" wrapText="1" shrinkToFit="1"/>
    </xf>
    <xf numFmtId="0" fontId="13" fillId="0" borderId="0"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64-2010_Electronic_Form _B_PRICES" xfId="55"/>
    <cellStyle name="Note" xfId="56"/>
    <cellStyle name="Output" xfId="57"/>
    <cellStyle name="Percent" xfId="58"/>
    <cellStyle name="Title" xfId="59"/>
    <cellStyle name="Total" xfId="60"/>
    <cellStyle name="Warning Text" xfId="61"/>
  </cellStyles>
  <dxfs count="7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50" customWidth="1"/>
    <col min="2" max="16384" width="8.77734375" style="50" customWidth="1"/>
  </cols>
  <sheetData>
    <row r="1" spans="1:9" ht="38.25" customHeight="1">
      <c r="A1" s="157" t="s">
        <v>24</v>
      </c>
      <c r="B1" s="145"/>
      <c r="C1" s="145"/>
      <c r="D1" s="145"/>
      <c r="E1" s="145"/>
      <c r="F1" s="145"/>
      <c r="G1" s="145"/>
      <c r="H1" s="145"/>
      <c r="I1" s="145"/>
    </row>
    <row r="2" spans="1:9" ht="20.25" customHeight="1">
      <c r="A2" s="51">
        <v>1</v>
      </c>
      <c r="B2" s="153" t="s">
        <v>34</v>
      </c>
      <c r="C2" s="153"/>
      <c r="D2" s="153"/>
      <c r="E2" s="153"/>
      <c r="F2" s="153"/>
      <c r="G2" s="153"/>
      <c r="H2" s="153"/>
      <c r="I2" s="153"/>
    </row>
    <row r="3" spans="1:9" ht="34.5" customHeight="1">
      <c r="A3" s="51">
        <v>2</v>
      </c>
      <c r="B3" s="153" t="s">
        <v>35</v>
      </c>
      <c r="C3" s="153"/>
      <c r="D3" s="153"/>
      <c r="E3" s="153"/>
      <c r="F3" s="153"/>
      <c r="G3" s="153"/>
      <c r="H3" s="153"/>
      <c r="I3" s="153"/>
    </row>
    <row r="4" spans="1:9" ht="34.5" customHeight="1">
      <c r="A4" s="51">
        <v>3</v>
      </c>
      <c r="B4" s="153" t="s">
        <v>29</v>
      </c>
      <c r="C4" s="153"/>
      <c r="D4" s="153"/>
      <c r="E4" s="153"/>
      <c r="F4" s="153"/>
      <c r="G4" s="153"/>
      <c r="H4" s="153"/>
      <c r="I4" s="153"/>
    </row>
    <row r="5" spans="1:9" ht="19.5" customHeight="1">
      <c r="A5" s="51">
        <v>4</v>
      </c>
      <c r="B5" s="151" t="s">
        <v>41</v>
      </c>
      <c r="C5" s="152"/>
      <c r="D5" s="152"/>
      <c r="E5" s="152"/>
      <c r="F5" s="152"/>
      <c r="G5" s="152"/>
      <c r="H5" s="152"/>
      <c r="I5" s="152"/>
    </row>
    <row r="6" spans="1:9" ht="19.5" customHeight="1">
      <c r="A6" s="51">
        <v>5</v>
      </c>
      <c r="B6" s="151" t="s">
        <v>30</v>
      </c>
      <c r="C6" s="152"/>
      <c r="D6" s="152"/>
      <c r="E6" s="152"/>
      <c r="F6" s="152"/>
      <c r="G6" s="152"/>
      <c r="H6" s="152"/>
      <c r="I6" s="152"/>
    </row>
    <row r="7" spans="1:9" ht="28.5" customHeight="1">
      <c r="A7" s="51">
        <v>6</v>
      </c>
      <c r="B7" s="151" t="s">
        <v>42</v>
      </c>
      <c r="C7" s="152"/>
      <c r="D7" s="152"/>
      <c r="E7" s="152"/>
      <c r="F7" s="152"/>
      <c r="G7" s="152"/>
      <c r="H7" s="152"/>
      <c r="I7" s="152"/>
    </row>
    <row r="8" spans="1:9" ht="19.5" customHeight="1">
      <c r="A8" s="51">
        <v>7</v>
      </c>
      <c r="B8" s="151" t="s">
        <v>31</v>
      </c>
      <c r="C8" s="152"/>
      <c r="D8" s="152"/>
      <c r="E8" s="152"/>
      <c r="F8" s="152"/>
      <c r="G8" s="152"/>
      <c r="H8" s="152"/>
      <c r="I8" s="152"/>
    </row>
    <row r="9" spans="1:9" ht="66" customHeight="1">
      <c r="A9" s="51"/>
      <c r="B9" s="154" t="s">
        <v>40</v>
      </c>
      <c r="C9" s="155"/>
      <c r="D9" s="155"/>
      <c r="E9" s="155"/>
      <c r="F9" s="155"/>
      <c r="G9" s="155"/>
      <c r="H9" s="155"/>
      <c r="I9" s="155"/>
    </row>
    <row r="10" spans="1:9" ht="31.5" customHeight="1">
      <c r="A10" s="51">
        <v>8</v>
      </c>
      <c r="B10" s="147" t="s">
        <v>43</v>
      </c>
      <c r="C10" s="152"/>
      <c r="D10" s="152"/>
      <c r="E10" s="152"/>
      <c r="F10" s="152"/>
      <c r="G10" s="152"/>
      <c r="H10" s="152"/>
      <c r="I10" s="152"/>
    </row>
    <row r="11" spans="1:9" ht="20.25" customHeight="1">
      <c r="A11" s="51">
        <v>9</v>
      </c>
      <c r="B11" s="147" t="s">
        <v>28</v>
      </c>
      <c r="C11" s="152"/>
      <c r="D11" s="152"/>
      <c r="E11" s="152"/>
      <c r="F11" s="152"/>
      <c r="G11" s="152"/>
      <c r="H11" s="152"/>
      <c r="I11" s="152"/>
    </row>
    <row r="12" spans="1:9" ht="45.75" customHeight="1">
      <c r="A12" s="51">
        <v>10</v>
      </c>
      <c r="B12" s="147" t="s">
        <v>44</v>
      </c>
      <c r="C12" s="152"/>
      <c r="D12" s="152"/>
      <c r="E12" s="152"/>
      <c r="F12" s="152"/>
      <c r="G12" s="152"/>
      <c r="H12" s="152"/>
      <c r="I12" s="152"/>
    </row>
    <row r="13" spans="1:9" ht="36" customHeight="1">
      <c r="A13" s="51">
        <v>11</v>
      </c>
      <c r="B13" s="147" t="s">
        <v>36</v>
      </c>
      <c r="C13" s="152"/>
      <c r="D13" s="152"/>
      <c r="E13" s="152"/>
      <c r="F13" s="152"/>
      <c r="G13" s="152"/>
      <c r="H13" s="152"/>
      <c r="I13" s="152"/>
    </row>
    <row r="14" spans="1:9" ht="19.5" customHeight="1">
      <c r="A14" s="51">
        <v>12</v>
      </c>
      <c r="B14" s="156" t="s">
        <v>27</v>
      </c>
      <c r="C14" s="152"/>
      <c r="D14" s="152"/>
      <c r="E14" s="152"/>
      <c r="F14" s="152"/>
      <c r="G14" s="152"/>
      <c r="H14" s="152"/>
      <c r="I14" s="152"/>
    </row>
    <row r="15" spans="1:9" ht="36" customHeight="1">
      <c r="A15" s="51">
        <v>13</v>
      </c>
      <c r="B15" s="156" t="s">
        <v>32</v>
      </c>
      <c r="C15" s="152"/>
      <c r="D15" s="152"/>
      <c r="E15" s="152"/>
      <c r="F15" s="152"/>
      <c r="G15" s="152"/>
      <c r="H15" s="152"/>
      <c r="I15" s="152"/>
    </row>
    <row r="16" spans="1:9" ht="19.5" customHeight="1">
      <c r="A16" s="51">
        <v>14</v>
      </c>
      <c r="B16" s="147" t="s">
        <v>88</v>
      </c>
      <c r="C16" s="152"/>
      <c r="D16" s="152"/>
      <c r="E16" s="152"/>
      <c r="F16" s="152"/>
      <c r="G16" s="152"/>
      <c r="H16" s="152"/>
      <c r="I16" s="152"/>
    </row>
    <row r="17" spans="1:9" ht="19.5" customHeight="1">
      <c r="A17" s="51">
        <v>15</v>
      </c>
      <c r="B17" s="147" t="s">
        <v>26</v>
      </c>
      <c r="C17" s="152"/>
      <c r="D17" s="152"/>
      <c r="E17" s="152"/>
      <c r="F17" s="152"/>
      <c r="G17" s="152"/>
      <c r="H17" s="152"/>
      <c r="I17" s="152"/>
    </row>
    <row r="18" spans="1:9" ht="28.5" customHeight="1">
      <c r="A18" s="51">
        <v>16</v>
      </c>
      <c r="B18" s="147" t="s">
        <v>89</v>
      </c>
      <c r="C18" s="148"/>
      <c r="D18" s="148"/>
      <c r="E18" s="148"/>
      <c r="F18" s="148"/>
      <c r="G18" s="148"/>
      <c r="H18" s="148"/>
      <c r="I18" s="148"/>
    </row>
    <row r="19" spans="1:9" ht="31.5" customHeight="1">
      <c r="A19" s="51">
        <v>17</v>
      </c>
      <c r="B19" s="147" t="s">
        <v>87</v>
      </c>
      <c r="C19" s="152"/>
      <c r="D19" s="152"/>
      <c r="E19" s="152"/>
      <c r="F19" s="152"/>
      <c r="G19" s="152"/>
      <c r="H19" s="152"/>
      <c r="I19" s="152"/>
    </row>
    <row r="20" spans="1:9" ht="39.75" customHeight="1">
      <c r="A20" s="51">
        <v>18</v>
      </c>
      <c r="B20" s="149" t="s">
        <v>33</v>
      </c>
      <c r="C20" s="150"/>
      <c r="D20" s="150"/>
      <c r="E20" s="150"/>
      <c r="F20" s="150"/>
      <c r="G20" s="150"/>
      <c r="H20" s="150"/>
      <c r="I20" s="150"/>
    </row>
  </sheetData>
  <sheetProtection/>
  <mergeCells count="20">
    <mergeCell ref="B5:I5"/>
    <mergeCell ref="B6:I6"/>
    <mergeCell ref="B7:I7"/>
    <mergeCell ref="A1:I1"/>
    <mergeCell ref="B2:I2"/>
    <mergeCell ref="B3:I3"/>
    <mergeCell ref="B11:I11"/>
    <mergeCell ref="B19:I19"/>
    <mergeCell ref="B14:I14"/>
    <mergeCell ref="B15:I15"/>
    <mergeCell ref="B18:I18"/>
    <mergeCell ref="B20:I20"/>
    <mergeCell ref="B8:I8"/>
    <mergeCell ref="B4:I4"/>
    <mergeCell ref="B12:I12"/>
    <mergeCell ref="B9:I9"/>
    <mergeCell ref="B10:I10"/>
    <mergeCell ref="B13:I13"/>
    <mergeCell ref="B16:I16"/>
    <mergeCell ref="B17:I1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17"/>
  <sheetViews>
    <sheetView showZeros="0" tabSelected="1" showOutlineSymbols="0" view="pageBreakPreview" zoomScale="75" zoomScaleSheetLayoutView="75" zoomScalePageLayoutView="0" workbookViewId="0" topLeftCell="B1">
      <selection activeCell="G9" sqref="G9"/>
    </sheetView>
  </sheetViews>
  <sheetFormatPr defaultColWidth="10.5546875" defaultRowHeight="15"/>
  <cols>
    <col min="1" max="1" width="7.88671875" style="21" hidden="1" customWidth="1"/>
    <col min="2" max="2" width="8.77734375" style="12" customWidth="1"/>
    <col min="3" max="3" width="36.77734375" style="0" customWidth="1"/>
    <col min="4" max="4" width="12.77734375" style="24" customWidth="1"/>
    <col min="5" max="5" width="6.77734375" style="0" customWidth="1"/>
    <col min="6" max="6" width="11.77734375" style="0" customWidth="1"/>
    <col min="7" max="7" width="11.77734375" style="21" customWidth="1"/>
    <col min="8" max="8" width="16.77734375" style="21" customWidth="1"/>
    <col min="9" max="9" width="42.6640625" style="179" customWidth="1"/>
  </cols>
  <sheetData>
    <row r="1" spans="1:8" ht="15">
      <c r="A1" s="32"/>
      <c r="B1" s="30" t="s">
        <v>0</v>
      </c>
      <c r="C1" s="31"/>
      <c r="D1" s="31"/>
      <c r="E1" s="31"/>
      <c r="F1" s="31"/>
      <c r="G1" s="32"/>
      <c r="H1" s="31"/>
    </row>
    <row r="2" spans="1:8" ht="15">
      <c r="A2" s="29"/>
      <c r="B2" s="13" t="s">
        <v>25</v>
      </c>
      <c r="C2" s="2"/>
      <c r="D2" s="2"/>
      <c r="E2" s="2"/>
      <c r="F2" s="2"/>
      <c r="G2" s="29"/>
      <c r="H2" s="2"/>
    </row>
    <row r="3" spans="1:8" ht="15">
      <c r="A3" s="17"/>
      <c r="B3" s="12" t="s">
        <v>1</v>
      </c>
      <c r="C3" s="36"/>
      <c r="D3" s="36"/>
      <c r="E3" s="36"/>
      <c r="F3" s="36"/>
      <c r="G3" s="35"/>
      <c r="H3" s="34"/>
    </row>
    <row r="4" spans="1:8" ht="15">
      <c r="A4" s="55" t="s">
        <v>23</v>
      </c>
      <c r="B4" s="14" t="s">
        <v>3</v>
      </c>
      <c r="C4" s="4" t="s">
        <v>4</v>
      </c>
      <c r="D4" s="3" t="s">
        <v>5</v>
      </c>
      <c r="E4" s="5" t="s">
        <v>6</v>
      </c>
      <c r="F4" s="5" t="s">
        <v>7</v>
      </c>
      <c r="G4" s="18" t="s">
        <v>8</v>
      </c>
      <c r="H4" s="5" t="s">
        <v>9</v>
      </c>
    </row>
    <row r="5" spans="1:8" ht="15" thickBot="1">
      <c r="A5" s="23"/>
      <c r="B5" s="43"/>
      <c r="C5" s="44"/>
      <c r="D5" s="45" t="s">
        <v>10</v>
      </c>
      <c r="E5" s="46"/>
      <c r="F5" s="47" t="s">
        <v>11</v>
      </c>
      <c r="G5" s="48"/>
      <c r="H5" s="49"/>
    </row>
    <row r="6" spans="1:9" s="41" customFormat="1" ht="30" customHeight="1" thickTop="1">
      <c r="A6" s="39"/>
      <c r="B6" s="38" t="s">
        <v>12</v>
      </c>
      <c r="C6" s="162" t="s">
        <v>157</v>
      </c>
      <c r="D6" s="163"/>
      <c r="E6" s="163"/>
      <c r="F6" s="164"/>
      <c r="G6" s="39"/>
      <c r="H6" s="40" t="s">
        <v>2</v>
      </c>
      <c r="I6" s="180"/>
    </row>
    <row r="7" spans="1:8" ht="36" customHeight="1">
      <c r="A7" s="19"/>
      <c r="B7" s="15"/>
      <c r="C7" s="86" t="s">
        <v>17</v>
      </c>
      <c r="D7" s="10"/>
      <c r="E7" s="8" t="s">
        <v>2</v>
      </c>
      <c r="F7" s="8" t="s">
        <v>2</v>
      </c>
      <c r="G7" s="19"/>
      <c r="H7" s="22"/>
    </row>
    <row r="8" spans="1:16" s="72" customFormat="1" ht="36" customHeight="1">
      <c r="A8" s="70" t="s">
        <v>90</v>
      </c>
      <c r="B8" s="96" t="s">
        <v>45</v>
      </c>
      <c r="C8" s="97" t="s">
        <v>92</v>
      </c>
      <c r="D8" s="59" t="s">
        <v>184</v>
      </c>
      <c r="E8" s="98" t="s">
        <v>46</v>
      </c>
      <c r="F8" s="99">
        <v>560</v>
      </c>
      <c r="G8" s="61"/>
      <c r="H8" s="100">
        <f>ROUND(G8,2)*F8</f>
        <v>0</v>
      </c>
      <c r="I8" s="181"/>
      <c r="K8" s="73"/>
      <c r="L8" s="74"/>
      <c r="M8" s="75"/>
      <c r="N8" s="76"/>
      <c r="O8" s="76"/>
      <c r="P8" s="76"/>
    </row>
    <row r="9" spans="1:16" s="78" customFormat="1" ht="36" customHeight="1">
      <c r="A9" s="77" t="s">
        <v>93</v>
      </c>
      <c r="B9" s="96" t="s">
        <v>47</v>
      </c>
      <c r="C9" s="97" t="s">
        <v>95</v>
      </c>
      <c r="D9" s="101" t="s">
        <v>184</v>
      </c>
      <c r="E9" s="98" t="s">
        <v>48</v>
      </c>
      <c r="F9" s="99">
        <v>1950</v>
      </c>
      <c r="G9" s="61"/>
      <c r="H9" s="100">
        <f>ROUND(G9,2)*F9</f>
        <v>0</v>
      </c>
      <c r="I9" s="181"/>
      <c r="K9" s="73"/>
      <c r="L9" s="74"/>
      <c r="M9" s="75"/>
      <c r="N9" s="76"/>
      <c r="O9" s="76"/>
      <c r="P9" s="76"/>
    </row>
    <row r="10" spans="1:16" s="72" customFormat="1" ht="36" customHeight="1">
      <c r="A10" s="77" t="s">
        <v>98</v>
      </c>
      <c r="B10" s="96" t="s">
        <v>91</v>
      </c>
      <c r="C10" s="97" t="s">
        <v>100</v>
      </c>
      <c r="D10" s="101" t="s">
        <v>184</v>
      </c>
      <c r="E10" s="98"/>
      <c r="F10" s="99"/>
      <c r="G10" s="102"/>
      <c r="H10" s="100"/>
      <c r="I10" s="181"/>
      <c r="K10" s="73"/>
      <c r="N10" s="76"/>
      <c r="O10" s="76"/>
      <c r="P10" s="76"/>
    </row>
    <row r="11" spans="1:16" s="72" customFormat="1" ht="36" customHeight="1">
      <c r="A11" s="70" t="s">
        <v>96</v>
      </c>
      <c r="B11" s="103" t="s">
        <v>49</v>
      </c>
      <c r="C11" s="97" t="s">
        <v>97</v>
      </c>
      <c r="D11" s="101" t="s">
        <v>2</v>
      </c>
      <c r="E11" s="98" t="s">
        <v>50</v>
      </c>
      <c r="F11" s="99">
        <v>705</v>
      </c>
      <c r="G11" s="61"/>
      <c r="H11" s="100">
        <f>ROUND(G11,2)*F11</f>
        <v>0</v>
      </c>
      <c r="I11" s="181"/>
      <c r="K11" s="73"/>
      <c r="N11" s="76"/>
      <c r="O11" s="76"/>
      <c r="P11" s="76"/>
    </row>
    <row r="12" spans="1:16" s="72" customFormat="1" ht="36" customHeight="1">
      <c r="A12" s="77" t="s">
        <v>51</v>
      </c>
      <c r="B12" s="96" t="s">
        <v>94</v>
      </c>
      <c r="C12" s="97" t="s">
        <v>52</v>
      </c>
      <c r="D12" s="101" t="s">
        <v>184</v>
      </c>
      <c r="E12" s="98" t="s">
        <v>46</v>
      </c>
      <c r="F12" s="99">
        <v>100</v>
      </c>
      <c r="G12" s="61"/>
      <c r="H12" s="100">
        <f>ROUND(G12,2)*F12</f>
        <v>0</v>
      </c>
      <c r="I12" s="181"/>
      <c r="K12" s="73"/>
      <c r="N12" s="76"/>
      <c r="O12" s="76"/>
      <c r="P12" s="76"/>
    </row>
    <row r="13" spans="1:16" s="78" customFormat="1" ht="36" customHeight="1">
      <c r="A13" s="104" t="s">
        <v>101</v>
      </c>
      <c r="B13" s="96" t="s">
        <v>126</v>
      </c>
      <c r="C13" s="58" t="s">
        <v>185</v>
      </c>
      <c r="D13" s="101" t="s">
        <v>102</v>
      </c>
      <c r="E13" s="98" t="s">
        <v>48</v>
      </c>
      <c r="F13" s="99">
        <v>1950</v>
      </c>
      <c r="G13" s="61"/>
      <c r="H13" s="100">
        <f>ROUND(G13,2)*F13</f>
        <v>0</v>
      </c>
      <c r="I13" s="181"/>
      <c r="K13" s="73"/>
      <c r="N13" s="76"/>
      <c r="O13" s="76"/>
      <c r="P13" s="76"/>
    </row>
    <row r="14" spans="1:16" s="72" customFormat="1" ht="36" customHeight="1">
      <c r="A14" s="92"/>
      <c r="B14" s="93"/>
      <c r="C14" s="62" t="s">
        <v>158</v>
      </c>
      <c r="D14" s="94"/>
      <c r="E14" s="94"/>
      <c r="F14" s="94"/>
      <c r="G14" s="79"/>
      <c r="H14" s="63"/>
      <c r="I14" s="181"/>
      <c r="K14" s="73"/>
      <c r="N14" s="76"/>
      <c r="O14" s="76"/>
      <c r="P14" s="76"/>
    </row>
    <row r="15" spans="1:16" s="72" customFormat="1" ht="36" customHeight="1">
      <c r="A15" s="105" t="s">
        <v>192</v>
      </c>
      <c r="B15" s="96" t="s">
        <v>127</v>
      </c>
      <c r="C15" s="97" t="s">
        <v>159</v>
      </c>
      <c r="D15" s="101" t="s">
        <v>108</v>
      </c>
      <c r="E15" s="98"/>
      <c r="F15" s="99"/>
      <c r="G15" s="102"/>
      <c r="H15" s="100"/>
      <c r="I15" s="181"/>
      <c r="K15" s="73"/>
      <c r="N15" s="76"/>
      <c r="O15" s="76"/>
      <c r="P15" s="76"/>
    </row>
    <row r="16" spans="1:16" s="78" customFormat="1" ht="36" customHeight="1">
      <c r="A16" s="105" t="s">
        <v>193</v>
      </c>
      <c r="B16" s="103" t="s">
        <v>49</v>
      </c>
      <c r="C16" s="97" t="s">
        <v>55</v>
      </c>
      <c r="D16" s="101" t="s">
        <v>2</v>
      </c>
      <c r="E16" s="98" t="s">
        <v>48</v>
      </c>
      <c r="F16" s="99">
        <v>70</v>
      </c>
      <c r="G16" s="61"/>
      <c r="H16" s="100">
        <f>ROUND(G16,2)*F16</f>
        <v>0</v>
      </c>
      <c r="I16" s="181"/>
      <c r="K16" s="73"/>
      <c r="N16" s="76"/>
      <c r="O16" s="76"/>
      <c r="P16" s="76"/>
    </row>
    <row r="17" spans="1:16" s="78" customFormat="1" ht="36" customHeight="1">
      <c r="A17" s="105" t="s">
        <v>194</v>
      </c>
      <c r="B17" s="96" t="s">
        <v>99</v>
      </c>
      <c r="C17" s="97" t="s">
        <v>107</v>
      </c>
      <c r="D17" s="101" t="s">
        <v>108</v>
      </c>
      <c r="E17" s="98"/>
      <c r="F17" s="99"/>
      <c r="G17" s="102"/>
      <c r="H17" s="100"/>
      <c r="I17" s="181"/>
      <c r="K17" s="73"/>
      <c r="N17" s="76"/>
      <c r="O17" s="76"/>
      <c r="P17" s="76"/>
    </row>
    <row r="18" spans="1:16" s="78" customFormat="1" ht="36" customHeight="1">
      <c r="A18" s="106" t="s">
        <v>195</v>
      </c>
      <c r="B18" s="103" t="s">
        <v>49</v>
      </c>
      <c r="C18" s="97" t="s">
        <v>55</v>
      </c>
      <c r="D18" s="101" t="s">
        <v>56</v>
      </c>
      <c r="E18" s="98" t="s">
        <v>48</v>
      </c>
      <c r="F18" s="99">
        <v>70</v>
      </c>
      <c r="G18" s="61"/>
      <c r="H18" s="100">
        <f>ROUND(G18,2)*F18</f>
        <v>0</v>
      </c>
      <c r="I18" s="181"/>
      <c r="K18" s="73"/>
      <c r="N18" s="76"/>
      <c r="O18" s="76"/>
      <c r="P18" s="76"/>
    </row>
    <row r="19" spans="1:16" s="72" customFormat="1" ht="36" customHeight="1">
      <c r="A19" s="105" t="s">
        <v>196</v>
      </c>
      <c r="B19" s="96" t="s">
        <v>106</v>
      </c>
      <c r="C19" s="97" t="s">
        <v>54</v>
      </c>
      <c r="D19" s="101" t="s">
        <v>108</v>
      </c>
      <c r="E19" s="98"/>
      <c r="F19" s="99"/>
      <c r="G19" s="102"/>
      <c r="H19" s="100"/>
      <c r="I19" s="181"/>
      <c r="K19" s="73"/>
      <c r="N19" s="76"/>
      <c r="O19" s="76"/>
      <c r="P19" s="76"/>
    </row>
    <row r="20" spans="1:16" s="78" customFormat="1" ht="36" customHeight="1">
      <c r="A20" s="105" t="s">
        <v>197</v>
      </c>
      <c r="B20" s="103" t="s">
        <v>170</v>
      </c>
      <c r="C20" s="97" t="s">
        <v>55</v>
      </c>
      <c r="D20" s="101" t="s">
        <v>56</v>
      </c>
      <c r="E20" s="98"/>
      <c r="F20" s="99"/>
      <c r="G20" s="102"/>
      <c r="H20" s="100"/>
      <c r="I20" s="181"/>
      <c r="K20" s="73"/>
      <c r="N20" s="76"/>
      <c r="O20" s="76"/>
      <c r="P20" s="76"/>
    </row>
    <row r="21" spans="1:16" s="72" customFormat="1" ht="36" customHeight="1">
      <c r="A21" s="105" t="s">
        <v>198</v>
      </c>
      <c r="B21" s="114" t="s">
        <v>120</v>
      </c>
      <c r="C21" s="97" t="s">
        <v>160</v>
      </c>
      <c r="D21" s="101" t="s">
        <v>2</v>
      </c>
      <c r="E21" s="98" t="s">
        <v>48</v>
      </c>
      <c r="F21" s="99">
        <v>30</v>
      </c>
      <c r="G21" s="61"/>
      <c r="H21" s="100">
        <f>ROUND(G21,2)*F21</f>
        <v>0</v>
      </c>
      <c r="I21" s="181"/>
      <c r="K21" s="73"/>
      <c r="N21" s="76"/>
      <c r="O21" s="76"/>
      <c r="P21" s="76"/>
    </row>
    <row r="22" spans="1:16" s="78" customFormat="1" ht="36" customHeight="1">
      <c r="A22" s="105" t="s">
        <v>186</v>
      </c>
      <c r="B22" s="96" t="s">
        <v>128</v>
      </c>
      <c r="C22" s="97" t="s">
        <v>161</v>
      </c>
      <c r="D22" s="59" t="s">
        <v>187</v>
      </c>
      <c r="E22" s="98"/>
      <c r="F22" s="99"/>
      <c r="G22" s="102"/>
      <c r="H22" s="100"/>
      <c r="I22" s="181"/>
      <c r="K22" s="73"/>
      <c r="N22" s="76"/>
      <c r="O22" s="76"/>
      <c r="P22" s="76"/>
    </row>
    <row r="23" spans="1:16" s="72" customFormat="1" ht="36" customHeight="1">
      <c r="A23" s="105" t="s">
        <v>188</v>
      </c>
      <c r="B23" s="103" t="s">
        <v>49</v>
      </c>
      <c r="C23" s="97" t="s">
        <v>210</v>
      </c>
      <c r="D23" s="101" t="s">
        <v>2</v>
      </c>
      <c r="E23" s="98" t="s">
        <v>57</v>
      </c>
      <c r="F23" s="99">
        <v>20</v>
      </c>
      <c r="G23" s="61"/>
      <c r="H23" s="100">
        <f>ROUND(G23,2)*F23</f>
        <v>0</v>
      </c>
      <c r="I23" s="181"/>
      <c r="K23" s="73"/>
      <c r="N23" s="76"/>
      <c r="O23" s="76"/>
      <c r="P23" s="76"/>
    </row>
    <row r="24" spans="1:16" s="78" customFormat="1" ht="36" customHeight="1">
      <c r="A24" s="105" t="s">
        <v>189</v>
      </c>
      <c r="B24" s="96" t="s">
        <v>109</v>
      </c>
      <c r="C24" s="97" t="s">
        <v>162</v>
      </c>
      <c r="D24" s="59" t="s">
        <v>187</v>
      </c>
      <c r="E24" s="98"/>
      <c r="F24" s="99"/>
      <c r="G24" s="102"/>
      <c r="H24" s="100"/>
      <c r="I24" s="181"/>
      <c r="K24" s="73"/>
      <c r="N24" s="76"/>
      <c r="O24" s="76"/>
      <c r="P24" s="76"/>
    </row>
    <row r="25" spans="1:16" s="78" customFormat="1" ht="36" customHeight="1">
      <c r="A25" s="105" t="s">
        <v>190</v>
      </c>
      <c r="B25" s="141" t="s">
        <v>49</v>
      </c>
      <c r="C25" s="65" t="s">
        <v>191</v>
      </c>
      <c r="D25" s="108" t="s">
        <v>164</v>
      </c>
      <c r="E25" s="109" t="s">
        <v>57</v>
      </c>
      <c r="F25" s="110">
        <v>20</v>
      </c>
      <c r="G25" s="67"/>
      <c r="H25" s="111">
        <f>ROUND(G25,2)*F25</f>
        <v>0</v>
      </c>
      <c r="I25" s="182"/>
      <c r="K25" s="73"/>
      <c r="N25" s="76"/>
      <c r="O25" s="76"/>
      <c r="P25" s="76"/>
    </row>
    <row r="26" spans="1:8" ht="36" customHeight="1">
      <c r="A26" s="19"/>
      <c r="B26" s="6"/>
      <c r="C26" s="81" t="s">
        <v>18</v>
      </c>
      <c r="D26" s="10"/>
      <c r="E26" s="9"/>
      <c r="F26" s="8"/>
      <c r="G26" s="19"/>
      <c r="H26" s="22"/>
    </row>
    <row r="27" spans="1:16" s="78" customFormat="1" ht="36" customHeight="1">
      <c r="A27" s="70" t="s">
        <v>114</v>
      </c>
      <c r="B27" s="71" t="s">
        <v>129</v>
      </c>
      <c r="C27" s="58" t="s">
        <v>116</v>
      </c>
      <c r="D27" s="59" t="s">
        <v>117</v>
      </c>
      <c r="E27" s="68"/>
      <c r="F27" s="60"/>
      <c r="G27" s="95"/>
      <c r="H27" s="69"/>
      <c r="I27" s="181"/>
      <c r="K27" s="73"/>
      <c r="N27" s="76"/>
      <c r="O27" s="76"/>
      <c r="P27" s="76"/>
    </row>
    <row r="28" spans="1:16" s="78" customFormat="1" ht="36" customHeight="1">
      <c r="A28" s="112" t="s">
        <v>118</v>
      </c>
      <c r="B28" s="103" t="s">
        <v>49</v>
      </c>
      <c r="C28" s="97" t="s">
        <v>58</v>
      </c>
      <c r="D28" s="101"/>
      <c r="E28" s="98"/>
      <c r="F28" s="99"/>
      <c r="G28" s="102"/>
      <c r="H28" s="113"/>
      <c r="I28" s="181"/>
      <c r="K28" s="73"/>
      <c r="N28" s="76"/>
      <c r="O28" s="76"/>
      <c r="P28" s="76"/>
    </row>
    <row r="29" spans="1:16" s="78" customFormat="1" ht="36" customHeight="1">
      <c r="A29" s="112" t="s">
        <v>119</v>
      </c>
      <c r="B29" s="114" t="s">
        <v>120</v>
      </c>
      <c r="C29" s="97" t="s">
        <v>121</v>
      </c>
      <c r="D29" s="101"/>
      <c r="E29" s="98" t="s">
        <v>50</v>
      </c>
      <c r="F29" s="99">
        <v>325</v>
      </c>
      <c r="G29" s="61"/>
      <c r="H29" s="113">
        <f>ROUND(G29,2)*F29</f>
        <v>0</v>
      </c>
      <c r="I29" s="181"/>
      <c r="K29" s="73"/>
      <c r="N29" s="76"/>
      <c r="O29" s="76"/>
      <c r="P29" s="76"/>
    </row>
    <row r="30" spans="1:8" ht="36" customHeight="1">
      <c r="A30" s="115"/>
      <c r="B30" s="116"/>
      <c r="C30" s="117" t="s">
        <v>20</v>
      </c>
      <c r="D30" s="118"/>
      <c r="E30" s="119"/>
      <c r="F30" s="120"/>
      <c r="G30" s="144"/>
      <c r="H30" s="121"/>
    </row>
    <row r="31" spans="1:16" s="72" customFormat="1" ht="36" customHeight="1">
      <c r="A31" s="112" t="s">
        <v>78</v>
      </c>
      <c r="B31" s="96" t="s">
        <v>130</v>
      </c>
      <c r="C31" s="97" t="s">
        <v>86</v>
      </c>
      <c r="D31" s="101" t="s">
        <v>122</v>
      </c>
      <c r="E31" s="98" t="s">
        <v>53</v>
      </c>
      <c r="F31" s="122">
        <v>11</v>
      </c>
      <c r="G31" s="61"/>
      <c r="H31" s="113">
        <f>ROUND(G31,2)*F31</f>
        <v>0</v>
      </c>
      <c r="I31" s="181"/>
      <c r="K31" s="73"/>
      <c r="N31" s="76"/>
      <c r="O31" s="76"/>
      <c r="P31" s="76"/>
    </row>
    <row r="32" spans="1:8" ht="36" customHeight="1">
      <c r="A32" s="115"/>
      <c r="B32" s="123"/>
      <c r="C32" s="117" t="s">
        <v>21</v>
      </c>
      <c r="D32" s="118"/>
      <c r="E32" s="124"/>
      <c r="F32" s="118"/>
      <c r="G32" s="144"/>
      <c r="H32" s="121"/>
    </row>
    <row r="33" spans="1:16" s="72" customFormat="1" ht="36" customHeight="1">
      <c r="A33" s="125" t="s">
        <v>59</v>
      </c>
      <c r="B33" s="96" t="s">
        <v>111</v>
      </c>
      <c r="C33" s="97" t="s">
        <v>60</v>
      </c>
      <c r="D33" s="101" t="s">
        <v>103</v>
      </c>
      <c r="E33" s="98"/>
      <c r="F33" s="99"/>
      <c r="G33" s="102"/>
      <c r="H33" s="100"/>
      <c r="I33" s="181"/>
      <c r="K33" s="73"/>
      <c r="N33" s="76"/>
      <c r="O33" s="76"/>
      <c r="P33" s="76"/>
    </row>
    <row r="34" spans="1:16" s="78" customFormat="1" ht="36" customHeight="1">
      <c r="A34" s="125" t="s">
        <v>123</v>
      </c>
      <c r="B34" s="103" t="s">
        <v>49</v>
      </c>
      <c r="C34" s="97" t="s">
        <v>124</v>
      </c>
      <c r="D34" s="101"/>
      <c r="E34" s="98" t="s">
        <v>48</v>
      </c>
      <c r="F34" s="99">
        <v>740</v>
      </c>
      <c r="G34" s="61"/>
      <c r="H34" s="100">
        <f>ROUND(G34,2)*F34</f>
        <v>0</v>
      </c>
      <c r="I34" s="183"/>
      <c r="K34" s="73"/>
      <c r="N34" s="76"/>
      <c r="O34" s="76"/>
      <c r="P34" s="76"/>
    </row>
    <row r="35" spans="1:16" s="78" customFormat="1" ht="36" customHeight="1">
      <c r="A35" s="126" t="s">
        <v>199</v>
      </c>
      <c r="B35" s="96" t="s">
        <v>171</v>
      </c>
      <c r="C35" s="97" t="s">
        <v>211</v>
      </c>
      <c r="D35" s="101" t="s">
        <v>143</v>
      </c>
      <c r="E35" s="98" t="s">
        <v>48</v>
      </c>
      <c r="F35" s="99">
        <v>950</v>
      </c>
      <c r="G35" s="61"/>
      <c r="H35" s="100">
        <f>ROUND(G35,2)*F35</f>
        <v>0</v>
      </c>
      <c r="I35" s="181"/>
      <c r="K35" s="73"/>
      <c r="N35" s="76"/>
      <c r="O35" s="76"/>
      <c r="P35" s="76"/>
    </row>
    <row r="36" spans="1:8" ht="36" customHeight="1">
      <c r="A36" s="115"/>
      <c r="B36" s="127"/>
      <c r="C36" s="117" t="s">
        <v>22</v>
      </c>
      <c r="D36" s="118"/>
      <c r="E36" s="119"/>
      <c r="F36" s="120"/>
      <c r="G36" s="144"/>
      <c r="H36" s="121"/>
    </row>
    <row r="37" spans="1:16" s="78" customFormat="1" ht="36" customHeight="1">
      <c r="A37" s="125"/>
      <c r="B37" s="96" t="s">
        <v>172</v>
      </c>
      <c r="C37" s="97" t="s">
        <v>200</v>
      </c>
      <c r="D37" s="101" t="s">
        <v>144</v>
      </c>
      <c r="E37" s="98" t="s">
        <v>53</v>
      </c>
      <c r="F37" s="99">
        <v>1</v>
      </c>
      <c r="G37" s="61"/>
      <c r="H37" s="100">
        <f>ROUND(G37,2)*F37</f>
        <v>0</v>
      </c>
      <c r="I37" s="181"/>
      <c r="K37" s="73"/>
      <c r="N37" s="76"/>
      <c r="O37" s="76"/>
      <c r="P37" s="76"/>
    </row>
    <row r="38" spans="1:8" ht="30" customHeight="1" thickBot="1">
      <c r="A38" s="20"/>
      <c r="B38" s="37" t="str">
        <f>B6</f>
        <v>A</v>
      </c>
      <c r="C38" s="165" t="str">
        <f>C6</f>
        <v>Wilkes Avenue From Victor Lewis Drive To Waverley Street - 3.0m Bike Path</v>
      </c>
      <c r="D38" s="166"/>
      <c r="E38" s="166"/>
      <c r="F38" s="167"/>
      <c r="G38" s="20" t="s">
        <v>15</v>
      </c>
      <c r="H38" s="20">
        <f>SUM(H8:H37)</f>
        <v>0</v>
      </c>
    </row>
    <row r="39" spans="1:9" s="41" customFormat="1" ht="30" customHeight="1" thickTop="1">
      <c r="A39" s="39"/>
      <c r="B39" s="38" t="s">
        <v>13</v>
      </c>
      <c r="C39" s="170" t="s">
        <v>165</v>
      </c>
      <c r="D39" s="171"/>
      <c r="E39" s="171"/>
      <c r="F39" s="172"/>
      <c r="G39" s="39"/>
      <c r="H39" s="40"/>
      <c r="I39" s="180"/>
    </row>
    <row r="40" spans="1:8" ht="36" customHeight="1">
      <c r="A40" s="115"/>
      <c r="B40" s="123"/>
      <c r="C40" s="128" t="s">
        <v>17</v>
      </c>
      <c r="D40" s="118"/>
      <c r="E40" s="120" t="s">
        <v>2</v>
      </c>
      <c r="F40" s="120" t="s">
        <v>2</v>
      </c>
      <c r="G40" s="115"/>
      <c r="H40" s="121"/>
    </row>
    <row r="41" spans="1:16" s="72" customFormat="1" ht="36" customHeight="1">
      <c r="A41" s="112" t="s">
        <v>90</v>
      </c>
      <c r="B41" s="96" t="s">
        <v>63</v>
      </c>
      <c r="C41" s="97" t="s">
        <v>92</v>
      </c>
      <c r="D41" s="59" t="s">
        <v>184</v>
      </c>
      <c r="E41" s="98" t="s">
        <v>46</v>
      </c>
      <c r="F41" s="99">
        <v>265</v>
      </c>
      <c r="G41" s="61"/>
      <c r="H41" s="100">
        <f>ROUND(G41,2)*F41</f>
        <v>0</v>
      </c>
      <c r="I41" s="181"/>
      <c r="K41" s="73"/>
      <c r="L41" s="74"/>
      <c r="M41" s="75"/>
      <c r="N41" s="76"/>
      <c r="O41" s="76"/>
      <c r="P41" s="76"/>
    </row>
    <row r="42" spans="1:16" s="78" customFormat="1" ht="36" customHeight="1">
      <c r="A42" s="104" t="s">
        <v>93</v>
      </c>
      <c r="B42" s="96" t="s">
        <v>64</v>
      </c>
      <c r="C42" s="97" t="s">
        <v>95</v>
      </c>
      <c r="D42" s="101" t="s">
        <v>184</v>
      </c>
      <c r="E42" s="98" t="s">
        <v>48</v>
      </c>
      <c r="F42" s="99">
        <v>1095</v>
      </c>
      <c r="G42" s="61"/>
      <c r="H42" s="100">
        <f>ROUND(G42,2)*F42</f>
        <v>0</v>
      </c>
      <c r="I42" s="181"/>
      <c r="K42" s="73"/>
      <c r="L42" s="74"/>
      <c r="M42" s="75"/>
      <c r="N42" s="76"/>
      <c r="O42" s="76"/>
      <c r="P42" s="76"/>
    </row>
    <row r="43" spans="1:16" s="72" customFormat="1" ht="36" customHeight="1">
      <c r="A43" s="104" t="s">
        <v>98</v>
      </c>
      <c r="B43" s="96" t="s">
        <v>65</v>
      </c>
      <c r="C43" s="97" t="s">
        <v>100</v>
      </c>
      <c r="D43" s="101" t="s">
        <v>184</v>
      </c>
      <c r="E43" s="98"/>
      <c r="F43" s="99"/>
      <c r="G43" s="102"/>
      <c r="H43" s="100"/>
      <c r="I43" s="181"/>
      <c r="K43" s="73"/>
      <c r="N43" s="76"/>
      <c r="O43" s="76"/>
      <c r="P43" s="76"/>
    </row>
    <row r="44" spans="1:16" s="72" customFormat="1" ht="36" customHeight="1">
      <c r="A44" s="112" t="s">
        <v>96</v>
      </c>
      <c r="B44" s="103" t="s">
        <v>49</v>
      </c>
      <c r="C44" s="97" t="s">
        <v>97</v>
      </c>
      <c r="D44" s="101" t="s">
        <v>2</v>
      </c>
      <c r="E44" s="98" t="s">
        <v>50</v>
      </c>
      <c r="F44" s="99">
        <v>400</v>
      </c>
      <c r="G44" s="61"/>
      <c r="H44" s="100">
        <f>ROUND(G44,2)*F44</f>
        <v>0</v>
      </c>
      <c r="I44" s="181"/>
      <c r="K44" s="73"/>
      <c r="N44" s="76"/>
      <c r="O44" s="76"/>
      <c r="P44" s="76"/>
    </row>
    <row r="45" spans="1:16" s="72" customFormat="1" ht="36" customHeight="1">
      <c r="A45" s="104" t="s">
        <v>51</v>
      </c>
      <c r="B45" s="96" t="s">
        <v>66</v>
      </c>
      <c r="C45" s="97" t="s">
        <v>52</v>
      </c>
      <c r="D45" s="101" t="s">
        <v>184</v>
      </c>
      <c r="E45" s="98" t="s">
        <v>46</v>
      </c>
      <c r="F45" s="99">
        <v>55</v>
      </c>
      <c r="G45" s="61"/>
      <c r="H45" s="100">
        <f>ROUND(G45,2)*F45</f>
        <v>0</v>
      </c>
      <c r="I45" s="181"/>
      <c r="K45" s="73"/>
      <c r="N45" s="76"/>
      <c r="O45" s="76"/>
      <c r="P45" s="76"/>
    </row>
    <row r="46" spans="1:16" s="78" customFormat="1" ht="36" customHeight="1">
      <c r="A46" s="104" t="s">
        <v>101</v>
      </c>
      <c r="B46" s="96" t="s">
        <v>67</v>
      </c>
      <c r="C46" s="58" t="s">
        <v>185</v>
      </c>
      <c r="D46" s="101" t="s">
        <v>102</v>
      </c>
      <c r="E46" s="98" t="s">
        <v>48</v>
      </c>
      <c r="F46" s="99">
        <v>1095</v>
      </c>
      <c r="G46" s="61"/>
      <c r="H46" s="100">
        <f>ROUND(G46,2)*F46</f>
        <v>0</v>
      </c>
      <c r="I46" s="181"/>
      <c r="K46" s="73"/>
      <c r="N46" s="76"/>
      <c r="O46" s="76"/>
      <c r="P46" s="76"/>
    </row>
    <row r="47" spans="1:16" s="78" customFormat="1" ht="36" customHeight="1">
      <c r="A47" s="112" t="s">
        <v>110</v>
      </c>
      <c r="B47" s="129" t="s">
        <v>68</v>
      </c>
      <c r="C47" s="107" t="s">
        <v>112</v>
      </c>
      <c r="D47" s="66" t="s">
        <v>201</v>
      </c>
      <c r="E47" s="109" t="s">
        <v>46</v>
      </c>
      <c r="F47" s="110">
        <v>20</v>
      </c>
      <c r="G47" s="67"/>
      <c r="H47" s="111">
        <f>ROUND(G47,2)*F47</f>
        <v>0</v>
      </c>
      <c r="I47" s="184"/>
      <c r="K47" s="73"/>
      <c r="N47" s="76"/>
      <c r="O47" s="76"/>
      <c r="P47" s="76"/>
    </row>
    <row r="48" spans="1:16" s="72" customFormat="1" ht="36" customHeight="1">
      <c r="A48" s="92"/>
      <c r="B48" s="93"/>
      <c r="C48" s="62" t="s">
        <v>158</v>
      </c>
      <c r="D48" s="94"/>
      <c r="E48" s="94"/>
      <c r="F48" s="94"/>
      <c r="G48" s="95"/>
      <c r="H48" s="63"/>
      <c r="I48" s="181"/>
      <c r="K48" s="73"/>
      <c r="N48" s="76"/>
      <c r="O48" s="76"/>
      <c r="P48" s="76"/>
    </row>
    <row r="49" spans="1:16" s="72" customFormat="1" ht="36" customHeight="1">
      <c r="A49" s="125" t="s">
        <v>69</v>
      </c>
      <c r="B49" s="96" t="s">
        <v>70</v>
      </c>
      <c r="C49" s="97" t="s">
        <v>71</v>
      </c>
      <c r="D49" s="59" t="s">
        <v>184</v>
      </c>
      <c r="E49" s="98"/>
      <c r="F49" s="99"/>
      <c r="G49" s="102"/>
      <c r="H49" s="100"/>
      <c r="I49" s="181"/>
      <c r="K49" s="73"/>
      <c r="N49" s="76"/>
      <c r="O49" s="76"/>
      <c r="P49" s="76"/>
    </row>
    <row r="50" spans="1:16" s="78" customFormat="1" ht="36" customHeight="1">
      <c r="A50" s="125" t="s">
        <v>79</v>
      </c>
      <c r="B50" s="103" t="s">
        <v>49</v>
      </c>
      <c r="C50" s="97" t="s">
        <v>80</v>
      </c>
      <c r="D50" s="101" t="s">
        <v>2</v>
      </c>
      <c r="E50" s="98" t="s">
        <v>48</v>
      </c>
      <c r="F50" s="99">
        <v>40</v>
      </c>
      <c r="G50" s="61"/>
      <c r="H50" s="100">
        <f>ROUND(G50,2)*F50</f>
        <v>0</v>
      </c>
      <c r="I50" s="184"/>
      <c r="K50" s="73"/>
      <c r="N50" s="76"/>
      <c r="O50" s="76"/>
      <c r="P50" s="76"/>
    </row>
    <row r="51" spans="1:16" s="72" customFormat="1" ht="36" customHeight="1">
      <c r="A51" s="105" t="s">
        <v>194</v>
      </c>
      <c r="B51" s="96" t="s">
        <v>72</v>
      </c>
      <c r="C51" s="97" t="s">
        <v>107</v>
      </c>
      <c r="D51" s="101" t="s">
        <v>108</v>
      </c>
      <c r="E51" s="98"/>
      <c r="F51" s="99"/>
      <c r="G51" s="102"/>
      <c r="H51" s="100"/>
      <c r="I51" s="181"/>
      <c r="K51" s="73"/>
      <c r="N51" s="76"/>
      <c r="O51" s="76"/>
      <c r="P51" s="76"/>
    </row>
    <row r="52" spans="1:16" s="87" customFormat="1" ht="36" customHeight="1">
      <c r="A52" s="105" t="s">
        <v>195</v>
      </c>
      <c r="B52" s="103" t="s">
        <v>49</v>
      </c>
      <c r="C52" s="97" t="s">
        <v>55</v>
      </c>
      <c r="D52" s="101" t="s">
        <v>56</v>
      </c>
      <c r="E52" s="98" t="s">
        <v>48</v>
      </c>
      <c r="F52" s="99">
        <v>23</v>
      </c>
      <c r="G52" s="61"/>
      <c r="H52" s="100">
        <f>ROUND(G52,2)*F52</f>
        <v>0</v>
      </c>
      <c r="I52" s="181"/>
      <c r="K52" s="88"/>
      <c r="N52" s="89"/>
      <c r="O52" s="89"/>
      <c r="P52" s="89"/>
    </row>
    <row r="53" spans="1:16" s="78" customFormat="1" ht="36" customHeight="1">
      <c r="A53" s="105" t="s">
        <v>186</v>
      </c>
      <c r="B53" s="96" t="s">
        <v>73</v>
      </c>
      <c r="C53" s="97" t="s">
        <v>161</v>
      </c>
      <c r="D53" s="101" t="s">
        <v>187</v>
      </c>
      <c r="E53" s="98"/>
      <c r="F53" s="99"/>
      <c r="G53" s="102"/>
      <c r="H53" s="100"/>
      <c r="I53" s="181"/>
      <c r="K53" s="73"/>
      <c r="N53" s="76"/>
      <c r="O53" s="76"/>
      <c r="P53" s="76"/>
    </row>
    <row r="54" spans="1:16" s="68" customFormat="1" ht="36" customHeight="1">
      <c r="A54" s="105" t="s">
        <v>202</v>
      </c>
      <c r="B54" s="103" t="s">
        <v>49</v>
      </c>
      <c r="C54" s="97" t="s">
        <v>212</v>
      </c>
      <c r="D54" s="101"/>
      <c r="E54" s="98" t="s">
        <v>57</v>
      </c>
      <c r="F54" s="99">
        <v>5</v>
      </c>
      <c r="G54" s="61"/>
      <c r="H54" s="100">
        <f>ROUND(G54,2)*F54</f>
        <v>0</v>
      </c>
      <c r="I54" s="181"/>
      <c r="K54" s="90"/>
      <c r="N54" s="91"/>
      <c r="O54" s="91"/>
      <c r="P54" s="91"/>
    </row>
    <row r="55" spans="1:16" s="72" customFormat="1" ht="36" customHeight="1">
      <c r="A55" s="105" t="s">
        <v>189</v>
      </c>
      <c r="B55" s="58" t="s">
        <v>74</v>
      </c>
      <c r="C55" s="97" t="s">
        <v>162</v>
      </c>
      <c r="D55" s="59" t="s">
        <v>187</v>
      </c>
      <c r="E55" s="98"/>
      <c r="F55" s="99"/>
      <c r="G55" s="102"/>
      <c r="H55" s="100"/>
      <c r="I55" s="181"/>
      <c r="K55" s="73"/>
      <c r="N55" s="76"/>
      <c r="O55" s="76"/>
      <c r="P55" s="76"/>
    </row>
    <row r="56" spans="1:16" s="78" customFormat="1" ht="36" customHeight="1">
      <c r="A56" s="105" t="s">
        <v>203</v>
      </c>
      <c r="B56" s="103" t="s">
        <v>49</v>
      </c>
      <c r="C56" s="97" t="s">
        <v>166</v>
      </c>
      <c r="D56" s="101" t="s">
        <v>167</v>
      </c>
      <c r="E56" s="98" t="s">
        <v>57</v>
      </c>
      <c r="F56" s="99">
        <v>5</v>
      </c>
      <c r="G56" s="61"/>
      <c r="H56" s="100">
        <f>ROUND(G56,2)*F56</f>
        <v>0</v>
      </c>
      <c r="I56" s="181"/>
      <c r="K56" s="73"/>
      <c r="N56" s="76"/>
      <c r="O56" s="76"/>
      <c r="P56" s="76"/>
    </row>
    <row r="57" spans="1:8" ht="36" customHeight="1">
      <c r="A57" s="115"/>
      <c r="B57" s="123"/>
      <c r="C57" s="117" t="s">
        <v>18</v>
      </c>
      <c r="D57" s="118"/>
      <c r="E57" s="124"/>
      <c r="F57" s="118"/>
      <c r="G57" s="144"/>
      <c r="H57" s="121"/>
    </row>
    <row r="58" spans="1:16" s="78" customFormat="1" ht="36" customHeight="1">
      <c r="A58" s="112" t="s">
        <v>114</v>
      </c>
      <c r="B58" s="96" t="s">
        <v>75</v>
      </c>
      <c r="C58" s="97" t="s">
        <v>116</v>
      </c>
      <c r="D58" s="101" t="s">
        <v>117</v>
      </c>
      <c r="E58" s="130"/>
      <c r="F58" s="99"/>
      <c r="G58" s="102"/>
      <c r="H58" s="113"/>
      <c r="I58" s="181"/>
      <c r="K58" s="73"/>
      <c r="N58" s="76"/>
      <c r="O58" s="76"/>
      <c r="P58" s="76"/>
    </row>
    <row r="59" spans="1:16" s="78" customFormat="1" ht="36" customHeight="1">
      <c r="A59" s="112" t="s">
        <v>118</v>
      </c>
      <c r="B59" s="103" t="s">
        <v>49</v>
      </c>
      <c r="C59" s="97" t="s">
        <v>58</v>
      </c>
      <c r="D59" s="101"/>
      <c r="E59" s="98"/>
      <c r="F59" s="99"/>
      <c r="G59" s="102"/>
      <c r="H59" s="113"/>
      <c r="I59" s="181"/>
      <c r="K59" s="73"/>
      <c r="N59" s="76"/>
      <c r="O59" s="76"/>
      <c r="P59" s="76"/>
    </row>
    <row r="60" spans="1:16" s="78" customFormat="1" ht="36" customHeight="1">
      <c r="A60" s="112" t="s">
        <v>119</v>
      </c>
      <c r="B60" s="114" t="s">
        <v>120</v>
      </c>
      <c r="C60" s="97" t="s">
        <v>121</v>
      </c>
      <c r="D60" s="101"/>
      <c r="E60" s="98" t="s">
        <v>50</v>
      </c>
      <c r="F60" s="99">
        <v>190</v>
      </c>
      <c r="G60" s="61"/>
      <c r="H60" s="113">
        <f>ROUND(G60,2)*F60</f>
        <v>0</v>
      </c>
      <c r="I60" s="181"/>
      <c r="K60" s="73"/>
      <c r="N60" s="76"/>
      <c r="O60" s="76"/>
      <c r="P60" s="76"/>
    </row>
    <row r="61" spans="1:8" ht="36" customHeight="1">
      <c r="A61" s="115"/>
      <c r="B61" s="123"/>
      <c r="C61" s="117" t="s">
        <v>21</v>
      </c>
      <c r="D61" s="118"/>
      <c r="E61" s="124"/>
      <c r="F61" s="118"/>
      <c r="G61" s="144"/>
      <c r="H61" s="121"/>
    </row>
    <row r="62" spans="1:16" s="72" customFormat="1" ht="36" customHeight="1">
      <c r="A62" s="125" t="s">
        <v>59</v>
      </c>
      <c r="B62" s="96" t="s">
        <v>76</v>
      </c>
      <c r="C62" s="97" t="s">
        <v>60</v>
      </c>
      <c r="D62" s="101" t="s">
        <v>103</v>
      </c>
      <c r="E62" s="98"/>
      <c r="F62" s="99"/>
      <c r="G62" s="102"/>
      <c r="H62" s="100"/>
      <c r="I62" s="181"/>
      <c r="K62" s="73"/>
      <c r="N62" s="76"/>
      <c r="O62" s="76"/>
      <c r="P62" s="76"/>
    </row>
    <row r="63" spans="1:16" s="78" customFormat="1" ht="36" customHeight="1">
      <c r="A63" s="125" t="s">
        <v>61</v>
      </c>
      <c r="B63" s="103" t="s">
        <v>49</v>
      </c>
      <c r="C63" s="97" t="s">
        <v>62</v>
      </c>
      <c r="D63" s="101"/>
      <c r="E63" s="98" t="s">
        <v>48</v>
      </c>
      <c r="F63" s="99">
        <v>290</v>
      </c>
      <c r="G63" s="61"/>
      <c r="H63" s="100">
        <f>ROUND(G63,2)*F63</f>
        <v>0</v>
      </c>
      <c r="I63" s="181"/>
      <c r="K63" s="73"/>
      <c r="N63" s="76"/>
      <c r="O63" s="76"/>
      <c r="P63" s="76"/>
    </row>
    <row r="64" spans="1:16" s="78" customFormat="1" ht="36" customHeight="1">
      <c r="A64" s="126" t="s">
        <v>199</v>
      </c>
      <c r="B64" s="96" t="s">
        <v>77</v>
      </c>
      <c r="C64" s="97" t="s">
        <v>211</v>
      </c>
      <c r="D64" s="101" t="s">
        <v>143</v>
      </c>
      <c r="E64" s="98" t="s">
        <v>48</v>
      </c>
      <c r="F64" s="99">
        <v>780</v>
      </c>
      <c r="G64" s="61"/>
      <c r="H64" s="100">
        <f>ROUND(G64,2)*F64</f>
        <v>0</v>
      </c>
      <c r="I64" s="181"/>
      <c r="K64" s="73"/>
      <c r="N64" s="76"/>
      <c r="O64" s="76"/>
      <c r="P64" s="76"/>
    </row>
    <row r="65" spans="1:9" s="41" customFormat="1" ht="30" customHeight="1" thickBot="1">
      <c r="A65" s="42"/>
      <c r="B65" s="37" t="str">
        <f>B39</f>
        <v>B</v>
      </c>
      <c r="C65" s="165" t="str">
        <f>C39</f>
        <v>Waverley Street From Buffalo Place To 225m North Of Buffalo Place - 3.5m Multi Use Pathway</v>
      </c>
      <c r="D65" s="166"/>
      <c r="E65" s="166"/>
      <c r="F65" s="167"/>
      <c r="G65" s="42" t="s">
        <v>15</v>
      </c>
      <c r="H65" s="42">
        <f>SUM(H39:H64)</f>
        <v>0</v>
      </c>
      <c r="I65" s="180"/>
    </row>
    <row r="66" spans="1:9" s="41" customFormat="1" ht="30" customHeight="1" thickTop="1">
      <c r="A66" s="39"/>
      <c r="B66" s="38" t="s">
        <v>14</v>
      </c>
      <c r="C66" s="170" t="s">
        <v>125</v>
      </c>
      <c r="D66" s="171"/>
      <c r="E66" s="171"/>
      <c r="F66" s="172"/>
      <c r="G66" s="39"/>
      <c r="H66" s="40"/>
      <c r="I66" s="180"/>
    </row>
    <row r="67" spans="1:8" ht="36" customHeight="1">
      <c r="A67" s="19"/>
      <c r="B67" s="15"/>
      <c r="C67" s="33" t="s">
        <v>17</v>
      </c>
      <c r="D67" s="10"/>
      <c r="E67" s="8" t="s">
        <v>2</v>
      </c>
      <c r="F67" s="8" t="s">
        <v>2</v>
      </c>
      <c r="G67" s="19"/>
      <c r="H67" s="22"/>
    </row>
    <row r="68" spans="1:16" s="72" customFormat="1" ht="36" customHeight="1">
      <c r="A68" s="112" t="s">
        <v>90</v>
      </c>
      <c r="B68" s="96" t="s">
        <v>82</v>
      </c>
      <c r="C68" s="97" t="s">
        <v>92</v>
      </c>
      <c r="D68" s="101" t="s">
        <v>184</v>
      </c>
      <c r="E68" s="98" t="s">
        <v>46</v>
      </c>
      <c r="F68" s="99">
        <v>290</v>
      </c>
      <c r="G68" s="61"/>
      <c r="H68" s="100">
        <f>ROUND(G68,2)*F68</f>
        <v>0</v>
      </c>
      <c r="I68" s="181"/>
      <c r="K68" s="73"/>
      <c r="L68" s="74"/>
      <c r="M68" s="75"/>
      <c r="N68" s="76"/>
      <c r="O68" s="76"/>
      <c r="P68" s="76"/>
    </row>
    <row r="69" spans="1:16" s="78" customFormat="1" ht="36" customHeight="1">
      <c r="A69" s="104" t="s">
        <v>93</v>
      </c>
      <c r="B69" s="96" t="s">
        <v>83</v>
      </c>
      <c r="C69" s="97" t="s">
        <v>95</v>
      </c>
      <c r="D69" s="101" t="s">
        <v>184</v>
      </c>
      <c r="E69" s="98" t="s">
        <v>48</v>
      </c>
      <c r="F69" s="99">
        <v>985</v>
      </c>
      <c r="G69" s="61"/>
      <c r="H69" s="100">
        <f>ROUND(G69,2)*F69</f>
        <v>0</v>
      </c>
      <c r="I69" s="181"/>
      <c r="K69" s="73"/>
      <c r="L69" s="74"/>
      <c r="M69" s="75"/>
      <c r="N69" s="76"/>
      <c r="O69" s="76"/>
      <c r="P69" s="76"/>
    </row>
    <row r="70" spans="1:16" s="72" customFormat="1" ht="36" customHeight="1">
      <c r="A70" s="104" t="s">
        <v>98</v>
      </c>
      <c r="B70" s="96" t="s">
        <v>84</v>
      </c>
      <c r="C70" s="97" t="s">
        <v>100</v>
      </c>
      <c r="D70" s="101" t="s">
        <v>184</v>
      </c>
      <c r="E70" s="98"/>
      <c r="F70" s="99"/>
      <c r="G70" s="102"/>
      <c r="H70" s="100"/>
      <c r="I70" s="181"/>
      <c r="K70" s="73"/>
      <c r="N70" s="76"/>
      <c r="O70" s="76"/>
      <c r="P70" s="76"/>
    </row>
    <row r="71" spans="1:16" s="72" customFormat="1" ht="36" customHeight="1">
      <c r="A71" s="112" t="s">
        <v>96</v>
      </c>
      <c r="B71" s="103" t="s">
        <v>49</v>
      </c>
      <c r="C71" s="97" t="s">
        <v>97</v>
      </c>
      <c r="D71" s="101" t="s">
        <v>2</v>
      </c>
      <c r="E71" s="98" t="s">
        <v>50</v>
      </c>
      <c r="F71" s="99">
        <v>360</v>
      </c>
      <c r="G71" s="61"/>
      <c r="H71" s="100">
        <f>ROUND(G71,2)*F71</f>
        <v>0</v>
      </c>
      <c r="I71" s="181"/>
      <c r="K71" s="73"/>
      <c r="N71" s="76"/>
      <c r="O71" s="76"/>
      <c r="P71" s="76"/>
    </row>
    <row r="72" spans="1:16" s="72" customFormat="1" ht="36" customHeight="1">
      <c r="A72" s="104" t="s">
        <v>51</v>
      </c>
      <c r="B72" s="96" t="s">
        <v>85</v>
      </c>
      <c r="C72" s="97" t="s">
        <v>52</v>
      </c>
      <c r="D72" s="101" t="s">
        <v>184</v>
      </c>
      <c r="E72" s="98" t="s">
        <v>46</v>
      </c>
      <c r="F72" s="99">
        <v>50</v>
      </c>
      <c r="G72" s="61"/>
      <c r="H72" s="100">
        <f>ROUND(G72,2)*F72</f>
        <v>0</v>
      </c>
      <c r="I72" s="181"/>
      <c r="K72" s="73"/>
      <c r="N72" s="76"/>
      <c r="O72" s="76"/>
      <c r="P72" s="76"/>
    </row>
    <row r="73" spans="1:16" s="78" customFormat="1" ht="36" customHeight="1">
      <c r="A73" s="104" t="s">
        <v>101</v>
      </c>
      <c r="B73" s="96" t="s">
        <v>131</v>
      </c>
      <c r="C73" s="58" t="s">
        <v>185</v>
      </c>
      <c r="D73" s="101" t="s">
        <v>102</v>
      </c>
      <c r="E73" s="98" t="s">
        <v>48</v>
      </c>
      <c r="F73" s="99">
        <v>985</v>
      </c>
      <c r="G73" s="61"/>
      <c r="H73" s="100">
        <f>ROUND(G73,2)*F73</f>
        <v>0</v>
      </c>
      <c r="I73" s="181"/>
      <c r="K73" s="73"/>
      <c r="N73" s="76"/>
      <c r="O73" s="76"/>
      <c r="P73" s="76"/>
    </row>
    <row r="74" spans="1:16" s="78" customFormat="1" ht="36" customHeight="1">
      <c r="A74" s="112" t="s">
        <v>110</v>
      </c>
      <c r="B74" s="96" t="s">
        <v>132</v>
      </c>
      <c r="C74" s="97" t="s">
        <v>112</v>
      </c>
      <c r="D74" s="59" t="s">
        <v>201</v>
      </c>
      <c r="E74" s="98" t="s">
        <v>46</v>
      </c>
      <c r="F74" s="99">
        <v>100</v>
      </c>
      <c r="G74" s="61"/>
      <c r="H74" s="100">
        <f>ROUND(G74,2)*F74</f>
        <v>0</v>
      </c>
      <c r="I74" s="184"/>
      <c r="K74" s="73"/>
      <c r="N74" s="76"/>
      <c r="O74" s="76"/>
      <c r="P74" s="76"/>
    </row>
    <row r="75" spans="1:16" s="72" customFormat="1" ht="36" customHeight="1">
      <c r="A75" s="131"/>
      <c r="B75" s="132"/>
      <c r="C75" s="133" t="s">
        <v>158</v>
      </c>
      <c r="D75" s="134"/>
      <c r="E75" s="134"/>
      <c r="F75" s="134"/>
      <c r="G75" s="135"/>
      <c r="H75" s="136"/>
      <c r="I75" s="181"/>
      <c r="K75" s="73"/>
      <c r="N75" s="76"/>
      <c r="O75" s="76"/>
      <c r="P75" s="76"/>
    </row>
    <row r="76" spans="1:16" s="72" customFormat="1" ht="36" customHeight="1">
      <c r="A76" s="137" t="s">
        <v>194</v>
      </c>
      <c r="B76" s="96" t="s">
        <v>133</v>
      </c>
      <c r="C76" s="97" t="s">
        <v>107</v>
      </c>
      <c r="D76" s="101" t="s">
        <v>108</v>
      </c>
      <c r="E76" s="98"/>
      <c r="F76" s="99"/>
      <c r="G76" s="102"/>
      <c r="H76" s="100"/>
      <c r="I76" s="181"/>
      <c r="K76" s="73"/>
      <c r="N76" s="76"/>
      <c r="O76" s="76"/>
      <c r="P76" s="76"/>
    </row>
    <row r="77" spans="1:16" s="78" customFormat="1" ht="36" customHeight="1">
      <c r="A77" s="137" t="s">
        <v>195</v>
      </c>
      <c r="B77" s="103" t="s">
        <v>49</v>
      </c>
      <c r="C77" s="97" t="s">
        <v>55</v>
      </c>
      <c r="D77" s="101" t="s">
        <v>56</v>
      </c>
      <c r="E77" s="98" t="s">
        <v>48</v>
      </c>
      <c r="F77" s="99">
        <v>45</v>
      </c>
      <c r="G77" s="61"/>
      <c r="H77" s="100">
        <f>ROUND(G77,2)*F77</f>
        <v>0</v>
      </c>
      <c r="I77" s="181"/>
      <c r="K77" s="73"/>
      <c r="N77" s="76"/>
      <c r="O77" s="76"/>
      <c r="P77" s="76"/>
    </row>
    <row r="78" spans="1:16" s="78" customFormat="1" ht="36" customHeight="1">
      <c r="A78" s="137" t="s">
        <v>196</v>
      </c>
      <c r="B78" s="96" t="s">
        <v>134</v>
      </c>
      <c r="C78" s="97" t="s">
        <v>54</v>
      </c>
      <c r="D78" s="101" t="s">
        <v>108</v>
      </c>
      <c r="E78" s="98"/>
      <c r="F78" s="99"/>
      <c r="G78" s="102"/>
      <c r="H78" s="100"/>
      <c r="I78" s="181"/>
      <c r="K78" s="73"/>
      <c r="N78" s="76"/>
      <c r="O78" s="76"/>
      <c r="P78" s="76"/>
    </row>
    <row r="79" spans="1:16" s="78" customFormat="1" ht="36" customHeight="1">
      <c r="A79" s="137" t="s">
        <v>197</v>
      </c>
      <c r="B79" s="103" t="s">
        <v>170</v>
      </c>
      <c r="C79" s="97" t="s">
        <v>55</v>
      </c>
      <c r="D79" s="101" t="s">
        <v>56</v>
      </c>
      <c r="E79" s="98"/>
      <c r="F79" s="99"/>
      <c r="G79" s="102"/>
      <c r="H79" s="100"/>
      <c r="I79" s="181"/>
      <c r="K79" s="73"/>
      <c r="N79" s="76"/>
      <c r="O79" s="76"/>
      <c r="P79" s="76"/>
    </row>
    <row r="80" spans="1:16" s="72" customFormat="1" ht="36" customHeight="1">
      <c r="A80" s="137" t="s">
        <v>204</v>
      </c>
      <c r="B80" s="114" t="s">
        <v>120</v>
      </c>
      <c r="C80" s="97" t="s">
        <v>168</v>
      </c>
      <c r="D80" s="101"/>
      <c r="E80" s="98" t="s">
        <v>48</v>
      </c>
      <c r="F80" s="99">
        <v>15</v>
      </c>
      <c r="G80" s="61"/>
      <c r="H80" s="100">
        <f>ROUND(G80,2)*F80</f>
        <v>0</v>
      </c>
      <c r="I80" s="181"/>
      <c r="K80" s="73"/>
      <c r="N80" s="76"/>
      <c r="O80" s="76"/>
      <c r="P80" s="76"/>
    </row>
    <row r="81" spans="1:16" s="78" customFormat="1" ht="36" customHeight="1">
      <c r="A81" s="105" t="s">
        <v>186</v>
      </c>
      <c r="B81" s="96" t="s">
        <v>135</v>
      </c>
      <c r="C81" s="97" t="s">
        <v>161</v>
      </c>
      <c r="D81" s="59" t="s">
        <v>187</v>
      </c>
      <c r="E81" s="98"/>
      <c r="F81" s="99"/>
      <c r="G81" s="102"/>
      <c r="H81" s="100"/>
      <c r="I81" s="181"/>
      <c r="K81" s="73"/>
      <c r="N81" s="76"/>
      <c r="O81" s="76"/>
      <c r="P81" s="76"/>
    </row>
    <row r="82" spans="1:16" s="72" customFormat="1" ht="36" customHeight="1">
      <c r="A82" s="105" t="s">
        <v>188</v>
      </c>
      <c r="B82" s="103" t="s">
        <v>49</v>
      </c>
      <c r="C82" s="97" t="s">
        <v>210</v>
      </c>
      <c r="D82" s="101" t="s">
        <v>2</v>
      </c>
      <c r="E82" s="98" t="s">
        <v>57</v>
      </c>
      <c r="F82" s="99">
        <v>15</v>
      </c>
      <c r="G82" s="61"/>
      <c r="H82" s="100">
        <f>ROUND(G82,2)*F82</f>
        <v>0</v>
      </c>
      <c r="I82" s="181"/>
      <c r="K82" s="73"/>
      <c r="N82" s="76"/>
      <c r="O82" s="76"/>
      <c r="P82" s="76"/>
    </row>
    <row r="83" spans="1:16" s="78" customFormat="1" ht="36" customHeight="1">
      <c r="A83" s="105" t="s">
        <v>189</v>
      </c>
      <c r="B83" s="96" t="s">
        <v>115</v>
      </c>
      <c r="C83" s="97" t="s">
        <v>162</v>
      </c>
      <c r="D83" s="101" t="s">
        <v>187</v>
      </c>
      <c r="E83" s="98"/>
      <c r="F83" s="99"/>
      <c r="G83" s="102"/>
      <c r="H83" s="100"/>
      <c r="I83" s="181"/>
      <c r="K83" s="73"/>
      <c r="N83" s="76"/>
      <c r="O83" s="76"/>
      <c r="P83" s="76"/>
    </row>
    <row r="84" spans="1:16" s="78" customFormat="1" ht="36" customHeight="1">
      <c r="A84" s="137" t="s">
        <v>190</v>
      </c>
      <c r="B84" s="141" t="s">
        <v>49</v>
      </c>
      <c r="C84" s="107" t="s">
        <v>163</v>
      </c>
      <c r="D84" s="108" t="s">
        <v>164</v>
      </c>
      <c r="E84" s="109" t="s">
        <v>57</v>
      </c>
      <c r="F84" s="110">
        <v>15</v>
      </c>
      <c r="G84" s="67"/>
      <c r="H84" s="111">
        <f>ROUND(G84,2)*F84</f>
        <v>0</v>
      </c>
      <c r="I84" s="181"/>
      <c r="K84" s="73"/>
      <c r="N84" s="76"/>
      <c r="O84" s="76"/>
      <c r="P84" s="76"/>
    </row>
    <row r="85" spans="1:8" ht="36" customHeight="1">
      <c r="A85" s="19"/>
      <c r="B85" s="15"/>
      <c r="C85" s="81" t="s">
        <v>18</v>
      </c>
      <c r="D85" s="10"/>
      <c r="E85" s="7"/>
      <c r="F85" s="10"/>
      <c r="G85" s="19"/>
      <c r="H85" s="22"/>
    </row>
    <row r="86" spans="1:16" s="78" customFormat="1" ht="36" customHeight="1">
      <c r="A86" s="112" t="s">
        <v>114</v>
      </c>
      <c r="B86" s="96" t="s">
        <v>136</v>
      </c>
      <c r="C86" s="97" t="s">
        <v>116</v>
      </c>
      <c r="D86" s="101" t="s">
        <v>117</v>
      </c>
      <c r="E86" s="130"/>
      <c r="F86" s="99"/>
      <c r="G86" s="102"/>
      <c r="H86" s="113"/>
      <c r="I86" s="181"/>
      <c r="K86" s="73"/>
      <c r="N86" s="76"/>
      <c r="O86" s="76"/>
      <c r="P86" s="76"/>
    </row>
    <row r="87" spans="1:16" s="78" customFormat="1" ht="36" customHeight="1">
      <c r="A87" s="112" t="s">
        <v>118</v>
      </c>
      <c r="B87" s="103" t="s">
        <v>49</v>
      </c>
      <c r="C87" s="97" t="s">
        <v>58</v>
      </c>
      <c r="D87" s="101"/>
      <c r="E87" s="98"/>
      <c r="F87" s="99"/>
      <c r="G87" s="102"/>
      <c r="H87" s="113"/>
      <c r="I87" s="181"/>
      <c r="K87" s="73"/>
      <c r="N87" s="76"/>
      <c r="O87" s="76"/>
      <c r="P87" s="76"/>
    </row>
    <row r="88" spans="1:16" s="78" customFormat="1" ht="36" customHeight="1">
      <c r="A88" s="112" t="s">
        <v>119</v>
      </c>
      <c r="B88" s="114" t="s">
        <v>120</v>
      </c>
      <c r="C88" s="97" t="s">
        <v>121</v>
      </c>
      <c r="D88" s="101"/>
      <c r="E88" s="98" t="s">
        <v>50</v>
      </c>
      <c r="F88" s="99">
        <v>165</v>
      </c>
      <c r="G88" s="61"/>
      <c r="H88" s="113">
        <f>ROUND(G88,2)*F88</f>
        <v>0</v>
      </c>
      <c r="I88" s="181"/>
      <c r="K88" s="73"/>
      <c r="N88" s="76"/>
      <c r="O88" s="76"/>
      <c r="P88" s="76"/>
    </row>
    <row r="89" spans="1:8" ht="48" customHeight="1">
      <c r="A89" s="115"/>
      <c r="B89" s="138"/>
      <c r="C89" s="117" t="s">
        <v>19</v>
      </c>
      <c r="D89" s="118"/>
      <c r="E89" s="119"/>
      <c r="F89" s="120"/>
      <c r="G89" s="144"/>
      <c r="H89" s="121"/>
    </row>
    <row r="90" spans="1:16" s="72" customFormat="1" ht="48" customHeight="1">
      <c r="A90" s="112" t="s">
        <v>145</v>
      </c>
      <c r="B90" s="96" t="s">
        <v>137</v>
      </c>
      <c r="C90" s="97" t="s">
        <v>146</v>
      </c>
      <c r="D90" s="101" t="s">
        <v>113</v>
      </c>
      <c r="E90" s="98"/>
      <c r="F90" s="122"/>
      <c r="G90" s="102"/>
      <c r="H90" s="113"/>
      <c r="I90" s="181"/>
      <c r="J90" s="82"/>
      <c r="K90" s="73"/>
      <c r="N90" s="76"/>
      <c r="O90" s="76"/>
      <c r="P90" s="76"/>
    </row>
    <row r="91" spans="1:16" s="72" customFormat="1" ht="48" customHeight="1">
      <c r="A91" s="112" t="s">
        <v>147</v>
      </c>
      <c r="B91" s="103" t="s">
        <v>49</v>
      </c>
      <c r="C91" s="97" t="s">
        <v>213</v>
      </c>
      <c r="D91" s="101"/>
      <c r="E91" s="98" t="s">
        <v>53</v>
      </c>
      <c r="F91" s="122">
        <v>1</v>
      </c>
      <c r="G91" s="61"/>
      <c r="H91" s="113">
        <f>ROUND(G91,2)*F91</f>
        <v>0</v>
      </c>
      <c r="I91" s="181"/>
      <c r="K91" s="73"/>
      <c r="N91" s="76"/>
      <c r="O91" s="76"/>
      <c r="P91" s="76"/>
    </row>
    <row r="92" spans="1:16" s="80" customFormat="1" ht="48" customHeight="1">
      <c r="A92" s="112" t="s">
        <v>148</v>
      </c>
      <c r="B92" s="96" t="s">
        <v>138</v>
      </c>
      <c r="C92" s="97" t="s">
        <v>149</v>
      </c>
      <c r="D92" s="101" t="s">
        <v>113</v>
      </c>
      <c r="E92" s="98"/>
      <c r="F92" s="122"/>
      <c r="G92" s="102"/>
      <c r="H92" s="113"/>
      <c r="I92" s="181"/>
      <c r="J92" s="82"/>
      <c r="K92" s="73"/>
      <c r="N92" s="76"/>
      <c r="O92" s="76"/>
      <c r="P92" s="76"/>
    </row>
    <row r="93" spans="1:16" s="80" customFormat="1" ht="48" customHeight="1">
      <c r="A93" s="112" t="s">
        <v>150</v>
      </c>
      <c r="B93" s="103" t="s">
        <v>49</v>
      </c>
      <c r="C93" s="97" t="s">
        <v>214</v>
      </c>
      <c r="D93" s="101"/>
      <c r="E93" s="98"/>
      <c r="F93" s="122"/>
      <c r="G93" s="102"/>
      <c r="H93" s="113"/>
      <c r="I93" s="181"/>
      <c r="K93" s="73"/>
      <c r="N93" s="76"/>
      <c r="O93" s="76"/>
      <c r="P93" s="76"/>
    </row>
    <row r="94" spans="1:16" s="80" customFormat="1" ht="48" customHeight="1">
      <c r="A94" s="112" t="s">
        <v>151</v>
      </c>
      <c r="B94" s="64" t="s">
        <v>120</v>
      </c>
      <c r="C94" s="97" t="s">
        <v>205</v>
      </c>
      <c r="D94" s="101"/>
      <c r="E94" s="98" t="s">
        <v>57</v>
      </c>
      <c r="F94" s="122">
        <v>26</v>
      </c>
      <c r="G94" s="61"/>
      <c r="H94" s="113">
        <f>ROUND(G94,2)*F94</f>
        <v>0</v>
      </c>
      <c r="I94" s="181"/>
      <c r="J94" s="85"/>
      <c r="K94" s="73"/>
      <c r="N94" s="76"/>
      <c r="O94" s="76"/>
      <c r="P94" s="76"/>
    </row>
    <row r="95" spans="1:16" s="84" customFormat="1" ht="48" customHeight="1">
      <c r="A95" s="112" t="s">
        <v>152</v>
      </c>
      <c r="B95" s="96" t="s">
        <v>139</v>
      </c>
      <c r="C95" s="139" t="s">
        <v>153</v>
      </c>
      <c r="D95" s="101" t="s">
        <v>113</v>
      </c>
      <c r="E95" s="98"/>
      <c r="F95" s="122"/>
      <c r="G95" s="102"/>
      <c r="H95" s="113"/>
      <c r="I95" s="181"/>
      <c r="J95" s="83"/>
      <c r="K95" s="73"/>
      <c r="N95" s="76"/>
      <c r="O95" s="76"/>
      <c r="P95" s="76"/>
    </row>
    <row r="96" spans="1:16" s="84" customFormat="1" ht="48" customHeight="1">
      <c r="A96" s="112" t="s">
        <v>154</v>
      </c>
      <c r="B96" s="103" t="s">
        <v>49</v>
      </c>
      <c r="C96" s="139" t="s">
        <v>155</v>
      </c>
      <c r="D96" s="101"/>
      <c r="E96" s="98" t="s">
        <v>53</v>
      </c>
      <c r="F96" s="122">
        <v>1</v>
      </c>
      <c r="G96" s="61"/>
      <c r="H96" s="113">
        <f>ROUND(G96,2)*F96</f>
        <v>0</v>
      </c>
      <c r="I96" s="181"/>
      <c r="J96" s="83"/>
      <c r="K96" s="73"/>
      <c r="N96" s="76"/>
      <c r="O96" s="76"/>
      <c r="P96" s="76"/>
    </row>
    <row r="97" spans="1:16" s="84" customFormat="1" ht="48" customHeight="1">
      <c r="A97" s="112" t="s">
        <v>177</v>
      </c>
      <c r="B97" s="96" t="s">
        <v>140</v>
      </c>
      <c r="C97" s="139" t="s">
        <v>178</v>
      </c>
      <c r="D97" s="101" t="s">
        <v>179</v>
      </c>
      <c r="E97" s="98"/>
      <c r="F97" s="122"/>
      <c r="G97" s="135"/>
      <c r="H97" s="113"/>
      <c r="I97" s="185"/>
      <c r="K97" s="73"/>
      <c r="N97" s="76"/>
      <c r="O97" s="76"/>
      <c r="P97" s="76"/>
    </row>
    <row r="98" spans="1:16" s="78" customFormat="1" ht="48" customHeight="1">
      <c r="A98" s="140" t="s">
        <v>206</v>
      </c>
      <c r="B98" s="103" t="s">
        <v>49</v>
      </c>
      <c r="C98" s="97" t="s">
        <v>215</v>
      </c>
      <c r="D98" s="101"/>
      <c r="E98" s="98" t="s">
        <v>57</v>
      </c>
      <c r="F98" s="122">
        <v>10</v>
      </c>
      <c r="G98" s="61"/>
      <c r="H98" s="113">
        <f>ROUND(G98,2)*F98</f>
        <v>0</v>
      </c>
      <c r="I98" s="185"/>
      <c r="K98" s="73"/>
      <c r="N98" s="76"/>
      <c r="O98" s="76"/>
      <c r="P98" s="76"/>
    </row>
    <row r="99" spans="1:16" s="84" customFormat="1" ht="48" customHeight="1">
      <c r="A99" s="140" t="s">
        <v>207</v>
      </c>
      <c r="B99" s="96" t="s">
        <v>142</v>
      </c>
      <c r="C99" s="139" t="s">
        <v>180</v>
      </c>
      <c r="D99" s="101" t="s">
        <v>179</v>
      </c>
      <c r="E99" s="98"/>
      <c r="F99" s="122"/>
      <c r="G99" s="135"/>
      <c r="H99" s="113"/>
      <c r="I99" s="185"/>
      <c r="K99" s="73"/>
      <c r="N99" s="76"/>
      <c r="O99" s="76"/>
      <c r="P99" s="76"/>
    </row>
    <row r="100" spans="1:16" s="78" customFormat="1" ht="48" customHeight="1">
      <c r="A100" s="140" t="s">
        <v>208</v>
      </c>
      <c r="B100" s="141" t="s">
        <v>49</v>
      </c>
      <c r="C100" s="107" t="s">
        <v>215</v>
      </c>
      <c r="D100" s="108"/>
      <c r="E100" s="109" t="s">
        <v>57</v>
      </c>
      <c r="F100" s="142">
        <v>10</v>
      </c>
      <c r="G100" s="67"/>
      <c r="H100" s="143">
        <f>ROUND(G100,2)*F100</f>
        <v>0</v>
      </c>
      <c r="I100" s="185"/>
      <c r="K100" s="73"/>
      <c r="N100" s="76"/>
      <c r="O100" s="76"/>
      <c r="P100" s="76"/>
    </row>
    <row r="101" spans="1:8" ht="36" customHeight="1">
      <c r="A101" s="115"/>
      <c r="B101" s="123"/>
      <c r="C101" s="117" t="s">
        <v>21</v>
      </c>
      <c r="D101" s="118"/>
      <c r="E101" s="124"/>
      <c r="F101" s="118"/>
      <c r="G101" s="115"/>
      <c r="H101" s="121"/>
    </row>
    <row r="102" spans="1:16" s="72" customFormat="1" ht="36" customHeight="1">
      <c r="A102" s="125" t="s">
        <v>59</v>
      </c>
      <c r="B102" s="96" t="s">
        <v>173</v>
      </c>
      <c r="C102" s="97" t="s">
        <v>60</v>
      </c>
      <c r="D102" s="101" t="s">
        <v>103</v>
      </c>
      <c r="E102" s="98"/>
      <c r="F102" s="99"/>
      <c r="G102" s="102"/>
      <c r="H102" s="100"/>
      <c r="I102" s="181"/>
      <c r="K102" s="73"/>
      <c r="N102" s="76"/>
      <c r="O102" s="76"/>
      <c r="P102" s="76"/>
    </row>
    <row r="103" spans="1:16" s="78" customFormat="1" ht="36" customHeight="1">
      <c r="A103" s="125" t="s">
        <v>61</v>
      </c>
      <c r="B103" s="103" t="s">
        <v>49</v>
      </c>
      <c r="C103" s="97" t="s">
        <v>62</v>
      </c>
      <c r="D103" s="101"/>
      <c r="E103" s="98" t="s">
        <v>48</v>
      </c>
      <c r="F103" s="99">
        <v>225</v>
      </c>
      <c r="G103" s="61"/>
      <c r="H103" s="100">
        <f>ROUND(G103,2)*F103</f>
        <v>0</v>
      </c>
      <c r="I103" s="181"/>
      <c r="K103" s="73"/>
      <c r="N103" s="76"/>
      <c r="O103" s="76"/>
      <c r="P103" s="76"/>
    </row>
    <row r="104" spans="1:16" s="78" customFormat="1" ht="36" customHeight="1">
      <c r="A104" s="125" t="s">
        <v>104</v>
      </c>
      <c r="B104" s="96" t="s">
        <v>174</v>
      </c>
      <c r="C104" s="97" t="s">
        <v>105</v>
      </c>
      <c r="D104" s="101" t="s">
        <v>141</v>
      </c>
      <c r="E104" s="98" t="s">
        <v>48</v>
      </c>
      <c r="F104" s="99">
        <v>400</v>
      </c>
      <c r="G104" s="61"/>
      <c r="H104" s="100">
        <f>ROUND(G104,2)*F104</f>
        <v>0</v>
      </c>
      <c r="I104" s="181"/>
      <c r="K104" s="73"/>
      <c r="N104" s="76"/>
      <c r="O104" s="76"/>
      <c r="P104" s="76"/>
    </row>
    <row r="105" spans="1:8" ht="36" customHeight="1">
      <c r="A105" s="115"/>
      <c r="B105" s="127"/>
      <c r="C105" s="117" t="s">
        <v>22</v>
      </c>
      <c r="D105" s="118"/>
      <c r="E105" s="119"/>
      <c r="F105" s="120"/>
      <c r="G105" s="144"/>
      <c r="H105" s="121"/>
    </row>
    <row r="106" spans="1:16" s="78" customFormat="1" ht="36" customHeight="1">
      <c r="A106" s="125"/>
      <c r="B106" s="96" t="s">
        <v>175</v>
      </c>
      <c r="C106" s="97" t="s">
        <v>183</v>
      </c>
      <c r="D106" s="101" t="s">
        <v>81</v>
      </c>
      <c r="E106" s="98" t="s">
        <v>53</v>
      </c>
      <c r="F106" s="99">
        <v>9</v>
      </c>
      <c r="G106" s="61"/>
      <c r="H106" s="100">
        <f>ROUND(G106,2)*F106</f>
        <v>0</v>
      </c>
      <c r="I106" s="181"/>
      <c r="K106" s="73"/>
      <c r="N106" s="76"/>
      <c r="O106" s="76"/>
      <c r="P106" s="76"/>
    </row>
    <row r="107" spans="1:16" s="78" customFormat="1" ht="36" customHeight="1">
      <c r="A107" s="125"/>
      <c r="B107" s="96" t="s">
        <v>181</v>
      </c>
      <c r="C107" s="97" t="s">
        <v>169</v>
      </c>
      <c r="D107" s="101" t="s">
        <v>176</v>
      </c>
      <c r="E107" s="98" t="s">
        <v>53</v>
      </c>
      <c r="F107" s="99">
        <v>1</v>
      </c>
      <c r="G107" s="61"/>
      <c r="H107" s="100">
        <f>ROUND(G107,2)*F107</f>
        <v>0</v>
      </c>
      <c r="I107" s="181"/>
      <c r="K107" s="73"/>
      <c r="N107" s="76"/>
      <c r="O107" s="76"/>
      <c r="P107" s="76"/>
    </row>
    <row r="108" spans="1:16" s="78" customFormat="1" ht="36" customHeight="1">
      <c r="A108" s="125"/>
      <c r="B108" s="96" t="s">
        <v>182</v>
      </c>
      <c r="C108" s="97" t="s">
        <v>209</v>
      </c>
      <c r="D108" s="101" t="s">
        <v>156</v>
      </c>
      <c r="E108" s="98" t="s">
        <v>53</v>
      </c>
      <c r="F108" s="99">
        <v>1</v>
      </c>
      <c r="G108" s="61"/>
      <c r="H108" s="100">
        <f>ROUND(G108,2)*F108</f>
        <v>0</v>
      </c>
      <c r="I108" s="181"/>
      <c r="K108" s="73"/>
      <c r="N108" s="76"/>
      <c r="O108" s="76"/>
      <c r="P108" s="76"/>
    </row>
    <row r="109" spans="1:9" s="41" customFormat="1" ht="30" customHeight="1" thickBot="1">
      <c r="A109" s="42"/>
      <c r="B109" s="37" t="str">
        <f>B66</f>
        <v>C</v>
      </c>
      <c r="C109" s="165" t="str">
        <f>C66</f>
        <v>Seel Avenue To Sommerville Avenue - 3.5m Multi Use Pathway</v>
      </c>
      <c r="D109" s="166"/>
      <c r="E109" s="166"/>
      <c r="F109" s="167"/>
      <c r="G109" s="42"/>
      <c r="H109" s="42">
        <f>SUM(H66:H108)</f>
        <v>0</v>
      </c>
      <c r="I109" s="180"/>
    </row>
    <row r="110" spans="1:8" ht="36" customHeight="1" thickTop="1">
      <c r="A110" s="56"/>
      <c r="B110" s="11"/>
      <c r="C110" s="16" t="s">
        <v>16</v>
      </c>
      <c r="D110" s="25"/>
      <c r="E110" s="1"/>
      <c r="F110" s="1"/>
      <c r="H110" s="26"/>
    </row>
    <row r="111" spans="1:8" ht="30" customHeight="1" thickBot="1">
      <c r="A111" s="20"/>
      <c r="B111" s="37" t="str">
        <f>B6</f>
        <v>A</v>
      </c>
      <c r="C111" s="173" t="str">
        <f>C6</f>
        <v>Wilkes Avenue From Victor Lewis Drive To Waverley Street - 3.0m Bike Path</v>
      </c>
      <c r="D111" s="166"/>
      <c r="E111" s="166"/>
      <c r="F111" s="167"/>
      <c r="G111" s="20" t="s">
        <v>15</v>
      </c>
      <c r="H111" s="20">
        <f>H38</f>
        <v>0</v>
      </c>
    </row>
    <row r="112" spans="1:8" ht="30" customHeight="1" thickBot="1" thickTop="1">
      <c r="A112" s="20"/>
      <c r="B112" s="37" t="str">
        <f>B39</f>
        <v>B</v>
      </c>
      <c r="C112" s="174" t="str">
        <f>C39</f>
        <v>Waverley Street From Buffalo Place To 225m North Of Buffalo Place - 3.5m Multi Use Pathway</v>
      </c>
      <c r="D112" s="175"/>
      <c r="E112" s="175"/>
      <c r="F112" s="176"/>
      <c r="G112" s="20" t="s">
        <v>15</v>
      </c>
      <c r="H112" s="20">
        <f>H65</f>
        <v>0</v>
      </c>
    </row>
    <row r="113" spans="1:8" ht="30" customHeight="1" thickBot="1" thickTop="1">
      <c r="A113" s="20"/>
      <c r="B113" s="37" t="str">
        <f>B66</f>
        <v>C</v>
      </c>
      <c r="C113" s="174" t="str">
        <f>C66</f>
        <v>Seel Avenue To Sommerville Avenue - 3.5m Multi Use Pathway</v>
      </c>
      <c r="D113" s="175"/>
      <c r="E113" s="175"/>
      <c r="F113" s="176"/>
      <c r="G113" s="20" t="s">
        <v>15</v>
      </c>
      <c r="H113" s="20">
        <f>H109</f>
        <v>0</v>
      </c>
    </row>
    <row r="114" spans="1:9" s="36" customFormat="1" ht="37.5" customHeight="1" thickTop="1">
      <c r="A114" s="19"/>
      <c r="B114" s="168" t="s">
        <v>39</v>
      </c>
      <c r="C114" s="169"/>
      <c r="D114" s="169"/>
      <c r="E114" s="169"/>
      <c r="F114" s="169"/>
      <c r="G114" s="177">
        <f>SUM(H111:H113)</f>
        <v>0</v>
      </c>
      <c r="H114" s="178"/>
      <c r="I114" s="146"/>
    </row>
    <row r="115" spans="1:8" ht="37.5" customHeight="1">
      <c r="A115" s="19"/>
      <c r="B115" s="158" t="s">
        <v>37</v>
      </c>
      <c r="C115" s="159"/>
      <c r="D115" s="159"/>
      <c r="E115" s="159"/>
      <c r="F115" s="159"/>
      <c r="G115" s="159"/>
      <c r="H115" s="160"/>
    </row>
    <row r="116" spans="1:8" ht="37.5" customHeight="1">
      <c r="A116" s="19"/>
      <c r="B116" s="161" t="s">
        <v>38</v>
      </c>
      <c r="C116" s="159"/>
      <c r="D116" s="159"/>
      <c r="E116" s="159"/>
      <c r="F116" s="159"/>
      <c r="G116" s="159"/>
      <c r="H116" s="160"/>
    </row>
    <row r="117" spans="1:8" ht="15.75" customHeight="1">
      <c r="A117" s="57"/>
      <c r="B117" s="52"/>
      <c r="C117" s="53"/>
      <c r="D117" s="54"/>
      <c r="E117" s="53"/>
      <c r="F117" s="53"/>
      <c r="G117" s="27"/>
      <c r="H117" s="28"/>
    </row>
  </sheetData>
  <sheetProtection password="E736" sheet="1" objects="1" scenarios="1" selectLockedCells="1"/>
  <mergeCells count="13">
    <mergeCell ref="C112:F112"/>
    <mergeCell ref="C113:F113"/>
    <mergeCell ref="G114:H114"/>
    <mergeCell ref="B115:H115"/>
    <mergeCell ref="B116:H116"/>
    <mergeCell ref="C6:F6"/>
    <mergeCell ref="C109:F109"/>
    <mergeCell ref="B114:F114"/>
    <mergeCell ref="C39:F39"/>
    <mergeCell ref="C38:F38"/>
    <mergeCell ref="C65:F65"/>
    <mergeCell ref="C66:F66"/>
    <mergeCell ref="C111:F111"/>
  </mergeCells>
  <conditionalFormatting sqref="D106:D108 D8:D25 D102:D104 D86:D88 D68:D84 D62:D64 D58:D60 D41:D56 D31 D33:D35 D37 D27:D29 D91 D93:D94 D96:D100">
    <cfRule type="cellIs" priority="309" dxfId="0" operator="equal" stopIfTrue="1">
      <formula>"CW 2130-R11"</formula>
    </cfRule>
    <cfRule type="cellIs" priority="310" dxfId="0" operator="equal" stopIfTrue="1">
      <formula>"CW 3120-R2"</formula>
    </cfRule>
    <cfRule type="cellIs" priority="311" dxfId="0" operator="equal" stopIfTrue="1">
      <formula>"CW 3240-R7"</formula>
    </cfRule>
  </conditionalFormatting>
  <conditionalFormatting sqref="D93:D94 D96:D100">
    <cfRule type="cellIs" priority="184" dxfId="0" operator="equal" stopIfTrue="1">
      <formula>"CW 3120-R2"</formula>
    </cfRule>
    <cfRule type="cellIs" priority="185" dxfId="0" operator="equal" stopIfTrue="1">
      <formula>"CW 3240-R7"</formula>
    </cfRule>
  </conditionalFormatting>
  <conditionalFormatting sqref="D93:D94 D96:D100">
    <cfRule type="cellIs" priority="155" dxfId="0" operator="equal" stopIfTrue="1">
      <formula>"CW 3240-R7"</formula>
    </cfRule>
  </conditionalFormatting>
  <conditionalFormatting sqref="D97:D100">
    <cfRule type="cellIs" priority="70" dxfId="0" operator="equal" stopIfTrue="1">
      <formula>"CW 2130-R11"</formula>
    </cfRule>
    <cfRule type="cellIs" priority="71" dxfId="0" operator="equal" stopIfTrue="1">
      <formula>"CW 3120-R2"</formula>
    </cfRule>
    <cfRule type="cellIs" priority="72" dxfId="0" operator="equal" stopIfTrue="1">
      <formula>"CW 3240-R7"</formula>
    </cfRule>
  </conditionalFormatting>
  <conditionalFormatting sqref="D99:D100">
    <cfRule type="cellIs" priority="67" dxfId="0" operator="equal" stopIfTrue="1">
      <formula>"CW 2130-R11"</formula>
    </cfRule>
    <cfRule type="cellIs" priority="68" dxfId="0" operator="equal" stopIfTrue="1">
      <formula>"CW 3120-R2"</formula>
    </cfRule>
    <cfRule type="cellIs" priority="69" dxfId="0" operator="equal" stopIfTrue="1">
      <formula>"CW 3240-R7"</formula>
    </cfRule>
  </conditionalFormatting>
  <conditionalFormatting sqref="D8">
    <cfRule type="cellIs" priority="64" dxfId="0" operator="equal" stopIfTrue="1">
      <formula>"CW 2130-R11"</formula>
    </cfRule>
    <cfRule type="cellIs" priority="65" dxfId="0" operator="equal" stopIfTrue="1">
      <formula>"CW 3120-R2"</formula>
    </cfRule>
    <cfRule type="cellIs" priority="66" dxfId="0" operator="equal" stopIfTrue="1">
      <formula>"CW 3240-R7"</formula>
    </cfRule>
  </conditionalFormatting>
  <conditionalFormatting sqref="D9">
    <cfRule type="cellIs" priority="61" dxfId="0" operator="equal" stopIfTrue="1">
      <formula>"CW 2130-R11"</formula>
    </cfRule>
    <cfRule type="cellIs" priority="62" dxfId="0" operator="equal" stopIfTrue="1">
      <formula>"CW 3120-R2"</formula>
    </cfRule>
    <cfRule type="cellIs" priority="63" dxfId="0" operator="equal" stopIfTrue="1">
      <formula>"CW 3240-R7"</formula>
    </cfRule>
  </conditionalFormatting>
  <conditionalFormatting sqref="D10">
    <cfRule type="cellIs" priority="58" dxfId="0" operator="equal" stopIfTrue="1">
      <formula>"CW 2130-R11"</formula>
    </cfRule>
    <cfRule type="cellIs" priority="59" dxfId="0" operator="equal" stopIfTrue="1">
      <formula>"CW 3120-R2"</formula>
    </cfRule>
    <cfRule type="cellIs" priority="60" dxfId="0" operator="equal" stopIfTrue="1">
      <formula>"CW 3240-R7"</formula>
    </cfRule>
  </conditionalFormatting>
  <conditionalFormatting sqref="D11">
    <cfRule type="cellIs" priority="55" dxfId="0" operator="equal" stopIfTrue="1">
      <formula>"CW 2130-R11"</formula>
    </cfRule>
    <cfRule type="cellIs" priority="56" dxfId="0" operator="equal" stopIfTrue="1">
      <formula>"CW 3120-R2"</formula>
    </cfRule>
    <cfRule type="cellIs" priority="57" dxfId="0" operator="equal" stopIfTrue="1">
      <formula>"CW 3240-R7"</formula>
    </cfRule>
  </conditionalFormatting>
  <conditionalFormatting sqref="D12">
    <cfRule type="cellIs" priority="52" dxfId="0" operator="equal" stopIfTrue="1">
      <formula>"CW 2130-R11"</formula>
    </cfRule>
    <cfRule type="cellIs" priority="53" dxfId="0" operator="equal" stopIfTrue="1">
      <formula>"CW 3120-R2"</formula>
    </cfRule>
    <cfRule type="cellIs" priority="54" dxfId="0" operator="equal" stopIfTrue="1">
      <formula>"CW 3240-R7"</formula>
    </cfRule>
  </conditionalFormatting>
  <conditionalFormatting sqref="D13">
    <cfRule type="cellIs" priority="49" dxfId="0" operator="equal" stopIfTrue="1">
      <formula>"CW 2130-R11"</formula>
    </cfRule>
    <cfRule type="cellIs" priority="50" dxfId="0" operator="equal" stopIfTrue="1">
      <formula>"CW 3120-R2"</formula>
    </cfRule>
    <cfRule type="cellIs" priority="51" dxfId="0" operator="equal" stopIfTrue="1">
      <formula>"CW 3240-R7"</formula>
    </cfRule>
  </conditionalFormatting>
  <conditionalFormatting sqref="D15:D18">
    <cfRule type="cellIs" priority="46" dxfId="0" operator="equal" stopIfTrue="1">
      <formula>"CW 2130-R11"</formula>
    </cfRule>
    <cfRule type="cellIs" priority="47" dxfId="0" operator="equal" stopIfTrue="1">
      <formula>"CW 3120-R2"</formula>
    </cfRule>
    <cfRule type="cellIs" priority="48" dxfId="0" operator="equal" stopIfTrue="1">
      <formula>"CW 3240-R7"</formula>
    </cfRule>
  </conditionalFormatting>
  <conditionalFormatting sqref="D19:D25">
    <cfRule type="cellIs" priority="43" dxfId="0" operator="equal" stopIfTrue="1">
      <formula>"CW 2130-R11"</formula>
    </cfRule>
    <cfRule type="cellIs" priority="44" dxfId="0" operator="equal" stopIfTrue="1">
      <formula>"CW 3120-R2"</formula>
    </cfRule>
    <cfRule type="cellIs" priority="45" dxfId="0" operator="equal" stopIfTrue="1">
      <formula>"CW 3240-R7"</formula>
    </cfRule>
  </conditionalFormatting>
  <conditionalFormatting sqref="D31 D33:D35 D37 D28:D29">
    <cfRule type="cellIs" priority="40" dxfId="0" operator="equal" stopIfTrue="1">
      <formula>"CW 2130-R11"</formula>
    </cfRule>
    <cfRule type="cellIs" priority="41" dxfId="0" operator="equal" stopIfTrue="1">
      <formula>"CW 3120-R2"</formula>
    </cfRule>
    <cfRule type="cellIs" priority="42" dxfId="0" operator="equal" stopIfTrue="1">
      <formula>"CW 3240-R7"</formula>
    </cfRule>
  </conditionalFormatting>
  <conditionalFormatting sqref="D41:D47">
    <cfRule type="cellIs" priority="37" dxfId="0" operator="equal" stopIfTrue="1">
      <formula>"CW 2130-R11"</formula>
    </cfRule>
    <cfRule type="cellIs" priority="38" dxfId="0" operator="equal" stopIfTrue="1">
      <formula>"CW 3120-R2"</formula>
    </cfRule>
    <cfRule type="cellIs" priority="39" dxfId="0" operator="equal" stopIfTrue="1">
      <formula>"CW 3240-R7"</formula>
    </cfRule>
  </conditionalFormatting>
  <conditionalFormatting sqref="D62:D64 D58:D60 D49:D56 B55">
    <cfRule type="cellIs" priority="34" dxfId="0" operator="equal" stopIfTrue="1">
      <formula>"CW 2130-R11"</formula>
    </cfRule>
    <cfRule type="cellIs" priority="35" dxfId="0" operator="equal" stopIfTrue="1">
      <formula>"CW 3120-R2"</formula>
    </cfRule>
    <cfRule type="cellIs" priority="36" dxfId="0" operator="equal" stopIfTrue="1">
      <formula>"CW 3240-R7"</formula>
    </cfRule>
  </conditionalFormatting>
  <conditionalFormatting sqref="D68:D84">
    <cfRule type="cellIs" priority="31" dxfId="0" operator="equal" stopIfTrue="1">
      <formula>"CW 2130-R11"</formula>
    </cfRule>
    <cfRule type="cellIs" priority="32" dxfId="0" operator="equal" stopIfTrue="1">
      <formula>"CW 3120-R2"</formula>
    </cfRule>
    <cfRule type="cellIs" priority="33" dxfId="0" operator="equal" stopIfTrue="1">
      <formula>"CW 3240-R7"</formula>
    </cfRule>
  </conditionalFormatting>
  <conditionalFormatting sqref="D86:D88 D91 D93:D94 D96:D100">
    <cfRule type="cellIs" priority="28" dxfId="0" operator="equal" stopIfTrue="1">
      <formula>"CW 2130-R11"</formula>
    </cfRule>
    <cfRule type="cellIs" priority="29" dxfId="0" operator="equal" stopIfTrue="1">
      <formula>"CW 3120-R2"</formula>
    </cfRule>
    <cfRule type="cellIs" priority="30" dxfId="0" operator="equal" stopIfTrue="1">
      <formula>"CW 3240-R7"</formula>
    </cfRule>
  </conditionalFormatting>
  <conditionalFormatting sqref="D93:D94 D96:D100">
    <cfRule type="cellIs" priority="26" dxfId="0" operator="equal" stopIfTrue="1">
      <formula>"CW 3120-R2"</formula>
    </cfRule>
    <cfRule type="cellIs" priority="27" dxfId="0" operator="equal" stopIfTrue="1">
      <formula>"CW 3240-R7"</formula>
    </cfRule>
  </conditionalFormatting>
  <conditionalFormatting sqref="D93:D94 D96:D100">
    <cfRule type="cellIs" priority="25" dxfId="0" operator="equal" stopIfTrue="1">
      <formula>"CW 3240-R7"</formula>
    </cfRule>
  </conditionalFormatting>
  <conditionalFormatting sqref="D106:D108 D102:D104">
    <cfRule type="cellIs" priority="22" dxfId="0" operator="equal" stopIfTrue="1">
      <formula>"CW 2130-R11"</formula>
    </cfRule>
    <cfRule type="cellIs" priority="23" dxfId="0" operator="equal" stopIfTrue="1">
      <formula>"CW 3120-R2"</formula>
    </cfRule>
    <cfRule type="cellIs" priority="24" dxfId="0" operator="equal" stopIfTrue="1">
      <formula>"CW 3240-R7"</formula>
    </cfRule>
  </conditionalFormatting>
  <conditionalFormatting sqref="D51:D54 B53">
    <cfRule type="cellIs" priority="19" dxfId="0" operator="equal" stopIfTrue="1">
      <formula>"CW 2130-R11"</formula>
    </cfRule>
    <cfRule type="cellIs" priority="20" dxfId="0" operator="equal" stopIfTrue="1">
      <formula>"CW 3120-R2"</formula>
    </cfRule>
    <cfRule type="cellIs" priority="21" dxfId="0" operator="equal" stopIfTrue="1">
      <formula>"CW 3240-R7"</formula>
    </cfRule>
  </conditionalFormatting>
  <conditionalFormatting sqref="D55:D56">
    <cfRule type="cellIs" priority="16" dxfId="0" operator="equal" stopIfTrue="1">
      <formula>"CW 2130-R11"</formula>
    </cfRule>
    <cfRule type="cellIs" priority="17" dxfId="0" operator="equal" stopIfTrue="1">
      <formula>"CW 3120-R2"</formula>
    </cfRule>
    <cfRule type="cellIs" priority="18" dxfId="0" operator="equal" stopIfTrue="1">
      <formula>"CW 3240-R7"</formula>
    </cfRule>
  </conditionalFormatting>
  <conditionalFormatting sqref="D76:D79">
    <cfRule type="cellIs" priority="13" dxfId="0" operator="equal" stopIfTrue="1">
      <formula>"CW 2130-R11"</formula>
    </cfRule>
    <cfRule type="cellIs" priority="14" dxfId="0" operator="equal" stopIfTrue="1">
      <formula>"CW 3120-R2"</formula>
    </cfRule>
    <cfRule type="cellIs" priority="15" dxfId="0" operator="equal" stopIfTrue="1">
      <formula>"CW 3240-R7"</formula>
    </cfRule>
  </conditionalFormatting>
  <conditionalFormatting sqref="D80:D84">
    <cfRule type="cellIs" priority="10" dxfId="0" operator="equal" stopIfTrue="1">
      <formula>"CW 2130-R11"</formula>
    </cfRule>
    <cfRule type="cellIs" priority="11" dxfId="0" operator="equal" stopIfTrue="1">
      <formula>"CW 3120-R2"</formula>
    </cfRule>
    <cfRule type="cellIs" priority="12" dxfId="0" operator="equal" stopIfTrue="1">
      <formula>"CW 3240-R7"</formula>
    </cfRule>
  </conditionalFormatting>
  <conditionalFormatting sqref="D15:D25">
    <cfRule type="cellIs" priority="7" dxfId="0" operator="equal" stopIfTrue="1">
      <formula>"CW 2130-R11"</formula>
    </cfRule>
    <cfRule type="cellIs" priority="8" dxfId="0" operator="equal" stopIfTrue="1">
      <formula>"CW 3120-R2"</formula>
    </cfRule>
    <cfRule type="cellIs" priority="9" dxfId="0" operator="equal" stopIfTrue="1">
      <formula>"CW 3240-R7"</formula>
    </cfRule>
  </conditionalFormatting>
  <conditionalFormatting sqref="D49:D56 B55">
    <cfRule type="cellIs" priority="4" dxfId="0" operator="equal" stopIfTrue="1">
      <formula>"CW 2130-R11"</formula>
    </cfRule>
    <cfRule type="cellIs" priority="5" dxfId="0" operator="equal" stopIfTrue="1">
      <formula>"CW 3120-R2"</formula>
    </cfRule>
    <cfRule type="cellIs" priority="6" dxfId="0" operator="equal" stopIfTrue="1">
      <formula>"CW 3240-R7"</formula>
    </cfRule>
  </conditionalFormatting>
  <conditionalFormatting sqref="D76:D84">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dataValidations count="4">
    <dataValidation type="custom" allowBlank="1" showInputMessage="1" showErrorMessage="1" error="If you can enter a Unit  Price in this cell, pLease contact the Contract Administrator immediately!" sqref="G92:G93">
      <formula1>"isblank(G3)"</formula1>
    </dataValidation>
    <dataValidation type="custom" allowBlank="1" showInputMessage="1" showErrorMessage="1" sqref="G26 G32 G6:G7 G109 G36 G39:G40 G66:G67 G85 G61 G89 G30 G101 G105">
      <formula1>"isblank(G3)"</formula1>
    </dataValidation>
    <dataValidation type="custom" allowBlank="1" showInputMessage="1" showErrorMessage="1" sqref="G57">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8:G9 G11:G13 G96 G98 G100 G52 G54 G29 G31 G34:G35 G37 G41:G42 G44:G47 G106:G108 G63:G64 G60 G103:G104 G25 G21 G18 G56 G50 G16 G71:G74 G68:G69 G88 G91 G94 G23 G84 G82 G80 G77">
      <formula1>IF(G8&gt;=0.01,ROUND(G8,2),0.01)</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164-2010
&amp;R&amp;10Bid Submission
Page &amp;P+3 of 13</oddHeader>
    <oddFooter xml:space="preserve">&amp;R__________________
Name of Bidder                    </oddFooter>
  </headerFooter>
  <rowBreaks count="5" manualBreakCount="5">
    <brk id="25" min="1" max="7" man="1"/>
    <brk id="47" min="1" max="7" man="1"/>
    <brk id="65" max="7" man="1"/>
    <brk id="84" min="1" max="7" man="1"/>
    <brk id="10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March 18
File Size 91,136</dc:description>
  <cp:lastModifiedBy>hpheifer</cp:lastModifiedBy>
  <cp:lastPrinted>2010-03-18T14:28:33Z</cp:lastPrinted>
  <dcterms:created xsi:type="dcterms:W3CDTF">1999-03-31T15:44:33Z</dcterms:created>
  <dcterms:modified xsi:type="dcterms:W3CDTF">2010-03-18T14:28:51Z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