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91" yWindow="120" windowWidth="19320" windowHeight="9720"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PRICES'!$B$6:$H$121</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PRICES'!$B$1:$IV$114</definedName>
    <definedName name="XITEMS">'FORM B - PRICES'!$B$6:$IV$114</definedName>
  </definedNames>
  <calcPr fullCalcOnLoad="1" fullPrecision="0"/>
</workbook>
</file>

<file path=xl/comments2.xml><?xml version="1.0" encoding="utf-8"?>
<comments xmlns="http://schemas.openxmlformats.org/spreadsheetml/2006/main">
  <authors>
    <author>hpheifer</author>
  </authors>
  <commentList>
    <comment ref="A63" authorId="0">
      <text>
        <r>
          <rPr>
            <sz val="8"/>
            <rFont val="Tahoma"/>
            <family val="0"/>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<sst xmlns="http://schemas.openxmlformats.org/spreadsheetml/2006/main" count="502" uniqueCount="215">
  <si>
    <t>FORM B: PRICES</t>
  </si>
  <si>
    <t>UNIT PRICES</t>
  </si>
  <si>
    <t/>
  </si>
  <si>
    <t>ITEM</t>
  </si>
  <si>
    <t>DESCRIPTION</t>
  </si>
  <si>
    <t>SPEC.</t>
  </si>
  <si>
    <t>UNIT</t>
  </si>
  <si>
    <t>APPROX.</t>
  </si>
  <si>
    <t>UNIT PRICE</t>
  </si>
  <si>
    <t>AMOUNT</t>
  </si>
  <si>
    <t>REF.</t>
  </si>
  <si>
    <t>QUANTITY</t>
  </si>
  <si>
    <t>A</t>
  </si>
  <si>
    <t>B</t>
  </si>
  <si>
    <t>Subtotal:</t>
  </si>
  <si>
    <t>SUMMARY</t>
  </si>
  <si>
    <t>EARTH AND BASE WORKS</t>
  </si>
  <si>
    <t>JOINT AND CRACK SEALING</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</si>
  <si>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</si>
  <si>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</si>
  <si>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</si>
  <si>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</si>
  <si>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</si>
  <si>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</si>
  <si>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</si>
  <si>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</si>
  <si>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</si>
  <si>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</si>
  <si>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</si>
  <si>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</si>
  <si>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</si>
  <si>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</si>
  <si>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</si>
  <si>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</si>
  <si>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</si>
  <si>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</si>
  <si>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</si>
  <si>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</si>
  <si>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</si>
  <si>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</si>
  <si>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</si>
  <si>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</si>
  <si>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</si>
  <si>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A.2</t>
  </si>
  <si>
    <t>m²</t>
  </si>
  <si>
    <t>i)</t>
  </si>
  <si>
    <t>tonne</t>
  </si>
  <si>
    <t>A012</t>
  </si>
  <si>
    <t>Grading of Boulevards</t>
  </si>
  <si>
    <t>each</t>
  </si>
  <si>
    <t>ii)</t>
  </si>
  <si>
    <t>Partial Slab Patches - Early Opening (24 hour)</t>
  </si>
  <si>
    <t>B094</t>
  </si>
  <si>
    <t>Drilled Dowels</t>
  </si>
  <si>
    <t>B095</t>
  </si>
  <si>
    <t>19.1 mm Diameter</t>
  </si>
  <si>
    <t>B097</t>
  </si>
  <si>
    <t>Drilled Tie Bars</t>
  </si>
  <si>
    <t>B098</t>
  </si>
  <si>
    <t>20 M Deformed Tie Bar</t>
  </si>
  <si>
    <t xml:space="preserve">Miscellaneous Concrete Slab Renewal </t>
  </si>
  <si>
    <t>Sidewalk</t>
  </si>
  <si>
    <t>SD-228A</t>
  </si>
  <si>
    <t>m</t>
  </si>
  <si>
    <t>iii)</t>
  </si>
  <si>
    <t>Concrete Curb Renewal</t>
  </si>
  <si>
    <t>Supply and Installation of Dowel Assemblies</t>
  </si>
  <si>
    <t>B189</t>
  </si>
  <si>
    <t>Regrading Existing Interlocking Paving Stones</t>
  </si>
  <si>
    <t>B190</t>
  </si>
  <si>
    <t xml:space="preserve">Construction of Asphaltic Concrete Overlay </t>
  </si>
  <si>
    <t>B191</t>
  </si>
  <si>
    <t>Main Line Paving</t>
  </si>
  <si>
    <t>B193</t>
  </si>
  <si>
    <t>D006</t>
  </si>
  <si>
    <t xml:space="preserve">Reflective Crack Maintenance </t>
  </si>
  <si>
    <t>E028</t>
  </si>
  <si>
    <t>E029</t>
  </si>
  <si>
    <t xml:space="preserve">AP-009 - Barrier Curb and Gutter Inlet Cover </t>
  </si>
  <si>
    <t>F001</t>
  </si>
  <si>
    <t>F003</t>
  </si>
  <si>
    <t>F005</t>
  </si>
  <si>
    <t>51mm</t>
  </si>
  <si>
    <t>F006</t>
  </si>
  <si>
    <t>64mm</t>
  </si>
  <si>
    <t>iv)</t>
  </si>
  <si>
    <t>v)</t>
  </si>
  <si>
    <t>B.1</t>
  </si>
  <si>
    <t>B.2</t>
  </si>
  <si>
    <t>B.3</t>
  </si>
  <si>
    <t>B.4</t>
  </si>
  <si>
    <t>B.5</t>
  </si>
  <si>
    <t>B.6</t>
  </si>
  <si>
    <t>B.7</t>
  </si>
  <si>
    <t>B.8</t>
  </si>
  <si>
    <t>B.9</t>
  </si>
  <si>
    <t>B.10</t>
  </si>
  <si>
    <t>B.11</t>
  </si>
  <si>
    <t>B.12</t>
  </si>
  <si>
    <t>B.13</t>
  </si>
  <si>
    <t>B194</t>
  </si>
  <si>
    <t>Tie-ins and Approaches</t>
  </si>
  <si>
    <t>B195</t>
  </si>
  <si>
    <t>F009</t>
  </si>
  <si>
    <t>E10</t>
  </si>
  <si>
    <t>E023</t>
  </si>
  <si>
    <t>Replacing Standard Frames &amp; Covers</t>
  </si>
  <si>
    <t>E024</t>
  </si>
  <si>
    <t>AP-004 - Standard Frame for Manhole and Catch Basin</t>
  </si>
  <si>
    <t>E025</t>
  </si>
  <si>
    <t>AP-005 - Standard Solid Cover for Standard Frame</t>
  </si>
  <si>
    <t>E026</t>
  </si>
  <si>
    <t>AP-006 - Standard Grated Cover for Standard Frame</t>
  </si>
  <si>
    <t>AP-008 - Barrier Curb and Gutter Inlet Frame and Box</t>
  </si>
  <si>
    <t>Adjustment of Catch Basins / Manholes Frames</t>
  </si>
  <si>
    <t>Lifter Rings</t>
  </si>
  <si>
    <t>Adjustment of Valve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</si>
  <si>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</si>
  <si>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</si>
  <si>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</si>
  <si>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 xml:space="preserve">Portage Avenue Eastbound - Rita Street to Whytewold Road - Mill and Fill </t>
  </si>
  <si>
    <t xml:space="preserve">Roblin Boulevard Eastbound - Alcrest Drive to Assiniboine Park Drive - Mill and Fill  </t>
  </si>
  <si>
    <t>A.11</t>
  </si>
  <si>
    <t>CW 3110-R12</t>
  </si>
  <si>
    <t>B047-24</t>
  </si>
  <si>
    <t xml:space="preserve">CW 3230-R6
</t>
  </si>
  <si>
    <t>CW 3230-R6</t>
  </si>
  <si>
    <t>B114rl</t>
  </si>
  <si>
    <t xml:space="preserve">CW 3235-R7  </t>
  </si>
  <si>
    <t>B118rl</t>
  </si>
  <si>
    <t>B119rl</t>
  </si>
  <si>
    <t>a)</t>
  </si>
  <si>
    <t>Less than 5 sq.m.</t>
  </si>
  <si>
    <t>B120rl</t>
  </si>
  <si>
    <t>b)</t>
  </si>
  <si>
    <t>5 sq.m. to 20 sq.m.</t>
  </si>
  <si>
    <t>B121rl</t>
  </si>
  <si>
    <t>c)</t>
  </si>
  <si>
    <t>Greater than 20 sq.m.</t>
  </si>
  <si>
    <t xml:space="preserve"> i)</t>
  </si>
  <si>
    <t>B122rl</t>
  </si>
  <si>
    <t>Bullnose</t>
  </si>
  <si>
    <t>SD-227C</t>
  </si>
  <si>
    <t>B123rl</t>
  </si>
  <si>
    <t>Monolithic Curb and Sidewalk</t>
  </si>
  <si>
    <t>SD-228B</t>
  </si>
  <si>
    <t>B154rl</t>
  </si>
  <si>
    <t xml:space="preserve">CW 3240-R8 </t>
  </si>
  <si>
    <t>B155rl</t>
  </si>
  <si>
    <t>SD-205,
SD-206A</t>
  </si>
  <si>
    <t>B156rl</t>
  </si>
  <si>
    <t>Less than 3 m</t>
  </si>
  <si>
    <t>B157rl</t>
  </si>
  <si>
    <t>3 m to 30 m</t>
  </si>
  <si>
    <t>Barrier (180mm ht, Dowelled)</t>
  </si>
  <si>
    <t>B214rl</t>
  </si>
  <si>
    <t>Curb Ramp (10-15mm ht, Monolithic)</t>
  </si>
  <si>
    <t>SD-229C,D</t>
  </si>
  <si>
    <t>B188</t>
  </si>
  <si>
    <t>CW 3310-R14</t>
  </si>
  <si>
    <t>CW 3330-R5</t>
  </si>
  <si>
    <t xml:space="preserve">CW 3410-R8 </t>
  </si>
  <si>
    <t>Type IA</t>
  </si>
  <si>
    <t>B200</t>
  </si>
  <si>
    <t>Planing of Pavement</t>
  </si>
  <si>
    <t xml:space="preserve">CW 3450-R5 </t>
  </si>
  <si>
    <t>B201</t>
  </si>
  <si>
    <t>0 - 50 mm Depth (Asphalt)</t>
  </si>
  <si>
    <t>B202</t>
  </si>
  <si>
    <t>50 - 100 mm Depth (Asphalt)</t>
  </si>
  <si>
    <t>Asphalt Patching of Full-Depth Concrete Repairs</t>
  </si>
  <si>
    <t xml:space="preserve">E11
CW 3250-R7 </t>
  </si>
  <si>
    <t>CW 2130-R11</t>
  </si>
  <si>
    <t>CW 3210-R7</t>
  </si>
  <si>
    <t>F004</t>
  </si>
  <si>
    <t>38mm</t>
  </si>
  <si>
    <t>G005</t>
  </si>
  <si>
    <t>Salt Tolerant Seeding</t>
  </si>
  <si>
    <t>A.3</t>
  </si>
  <si>
    <t>A.4</t>
  </si>
  <si>
    <t>A.5</t>
  </si>
  <si>
    <t>A.6</t>
  </si>
  <si>
    <t>A.7</t>
  </si>
  <si>
    <t>A.8</t>
  </si>
  <si>
    <t>A.9</t>
  </si>
  <si>
    <t>A.10</t>
  </si>
  <si>
    <t>A.12</t>
  </si>
  <si>
    <t>A.13</t>
  </si>
  <si>
    <t>A.14</t>
  </si>
  <si>
    <t>A.15</t>
  </si>
  <si>
    <t>A.16</t>
  </si>
  <si>
    <t>A.17</t>
  </si>
  <si>
    <t>B034-24</t>
  </si>
  <si>
    <t>Slab Replacement - Early Opening (24 hour)</t>
  </si>
  <si>
    <t>B043-24</t>
  </si>
  <si>
    <t>200 mm Concrete Pavement (Plain-Dowelled)</t>
  </si>
  <si>
    <t>B056-24</t>
  </si>
  <si>
    <t>200 mm Concrete Pavement (Type A)</t>
  </si>
  <si>
    <t>B057-24</t>
  </si>
  <si>
    <t>200 mm Concrete Pavement (Type B)</t>
  </si>
  <si>
    <t>B058-24</t>
  </si>
  <si>
    <t>200 mm Concrete Pavement (Type C)</t>
  </si>
  <si>
    <t>B059-24</t>
  </si>
  <si>
    <t>200 mm Concrete Pavement (Type D)</t>
  </si>
  <si>
    <t>B215rl</t>
  </si>
  <si>
    <t>Splash Strip (180mm ht, Monolithic Barrier Curb,  750mm width)</t>
  </si>
  <si>
    <t>SD-223A</t>
  </si>
  <si>
    <t>B.14</t>
  </si>
  <si>
    <t>B.15</t>
  </si>
  <si>
    <t>B.16</t>
  </si>
  <si>
    <t>B.17</t>
  </si>
  <si>
    <t xml:space="preserve">E12
CW 3250-R7 </t>
  </si>
  <si>
    <t xml:space="preserve">E10
</t>
  </si>
  <si>
    <t>ROADWORK - REMOVALS/RENEWALS</t>
  </si>
  <si>
    <t>(SEE B8)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</si>
</sst>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10"/>
      <name val="MS Sans Serif"/>
      <family val="0"/>
    </font>
    <font>
      <sz val="10"/>
      <color indexed="20"/>
      <name val="MS Sans Serif"/>
      <family val="0"/>
    </font>
    <font>
      <sz val="8"/>
      <name val="Tahoma"/>
      <family val="0"/>
    </font>
    <font>
      <b/>
      <i/>
      <sz val="12"/>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color indexed="63"/>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double">
        <color indexed="8"/>
      </top>
      <bottom>
        <color indexed="63"/>
      </bottom>
    </border>
    <border>
      <left>
        <color indexed="63"/>
      </left>
      <right style="thin"/>
      <top style="double">
        <color indexed="8"/>
      </top>
      <bottom>
        <color indexed="63"/>
      </bottom>
    </border>
    <border>
      <left style="thin">
        <color indexed="8"/>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double">
        <color indexed="8"/>
      </left>
      <right style="thin">
        <color indexed="8"/>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color indexed="63"/>
      </top>
      <bottom>
        <color indexed="63"/>
      </bottom>
    </border>
    <border>
      <left style="thin"/>
      <right style="double">
        <color indexed="8"/>
      </right>
      <top>
        <color indexed="63"/>
      </top>
      <bottom>
        <color indexed="63"/>
      </bottom>
    </border>
    <border>
      <left style="double">
        <color indexed="8"/>
      </left>
      <right style="thin"/>
      <top>
        <color indexed="63"/>
      </top>
      <bottom>
        <color indexed="63"/>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right style="thin"/>
      <top style="double">
        <color indexed="8"/>
      </top>
      <bottom>
        <color indexed="63"/>
      </bottom>
    </border>
    <border>
      <left style="thin"/>
      <right style="double">
        <color indexed="8"/>
      </right>
      <top style="double">
        <color indexed="8"/>
      </top>
      <bottom>
        <color indexed="63"/>
      </bottom>
    </border>
    <border>
      <left style="double">
        <color indexed="8"/>
      </left>
      <right>
        <color indexed="63"/>
      </right>
      <top>
        <color indexed="63"/>
      </top>
      <bottom style="double">
        <color indexed="8"/>
      </bottom>
    </border>
    <border>
      <left style="double">
        <color indexed="8"/>
      </left>
      <right style="thin"/>
      <top>
        <color indexed="63"/>
      </top>
      <bottom style="double">
        <color indexed="8"/>
      </bottom>
    </border>
    <border>
      <left style="thin"/>
      <right style="thin"/>
      <top>
        <color indexed="63"/>
      </top>
      <bottom style="double">
        <color indexed="8"/>
      </bottom>
    </border>
    <border>
      <left style="thin"/>
      <right style="double">
        <color indexed="8"/>
      </right>
      <top>
        <color indexed="63"/>
      </top>
      <bottom style="double">
        <color indexed="8"/>
      </bottom>
    </border>
    <border>
      <left>
        <color indexed="63"/>
      </left>
      <right style="thin"/>
      <top>
        <color indexed="63"/>
      </top>
      <bottom style="double">
        <color indexed="8"/>
      </bottom>
    </border>
    <border>
      <left style="double">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style="double"/>
      <bottom>
        <color indexed="63"/>
      </bottom>
    </border>
    <border>
      <left>
        <color indexed="63"/>
      </left>
      <right>
        <color indexed="63"/>
      </right>
      <top style="double"/>
      <bottom>
        <color indexed="63"/>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double">
        <color indexed="8"/>
      </right>
      <top style="double">
        <color indexed="8"/>
      </top>
      <bottom style="thin"/>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13" fillId="0" borderId="0">
      <alignment/>
      <protection/>
    </xf>
    <xf numFmtId="9" fontId="12" fillId="0" borderId="0" applyFont="0" applyFill="0" applyBorder="0" applyAlignment="0" applyProtection="0"/>
  </cellStyleXfs>
  <cellXfs count="147">
    <xf numFmtId="0" fontId="0" fillId="2" borderId="0" xfId="0" applyNumberFormat="1" applyAlignment="1">
      <alignment/>
    </xf>
    <xf numFmtId="0" fontId="0" fillId="2" borderId="1" xfId="0" applyNumberFormat="1" applyBorder="1" applyAlignment="1">
      <alignment/>
    </xf>
    <xf numFmtId="0" fontId="0" fillId="2" borderId="0" xfId="0" applyNumberFormat="1" applyAlignment="1">
      <alignment horizontal="centerContinuous" vertical="center"/>
    </xf>
    <xf numFmtId="1" fontId="0" fillId="2" borderId="2" xfId="0" applyNumberFormat="1" applyBorder="1" applyAlignment="1">
      <alignment vertical="top"/>
    </xf>
    <xf numFmtId="0" fontId="0" fillId="2" borderId="2" xfId="0" applyNumberFormat="1" applyBorder="1" applyAlignment="1">
      <alignment horizontal="center" vertical="top"/>
    </xf>
    <xf numFmtId="0" fontId="0" fillId="2" borderId="2" xfId="0" applyNumberFormat="1" applyBorder="1" applyAlignment="1">
      <alignment vertical="top"/>
    </xf>
    <xf numFmtId="1" fontId="0" fillId="2" borderId="2"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0" fontId="4" fillId="2" borderId="1" xfId="0" applyNumberFormat="1" applyFont="1" applyBorder="1" applyAlignment="1">
      <alignment/>
    </xf>
    <xf numFmtId="7" fontId="0" fillId="2" borderId="0" xfId="0" applyNumberFormat="1" applyAlignment="1">
      <alignment horizontal="right"/>
    </xf>
    <xf numFmtId="7" fontId="0" fillId="2" borderId="2" xfId="0" applyNumberFormat="1" applyBorder="1" applyAlignment="1">
      <alignment horizontal="right"/>
    </xf>
    <xf numFmtId="7" fontId="0" fillId="2" borderId="3" xfId="0" applyNumberFormat="1" applyBorder="1" applyAlignment="1">
      <alignment horizontal="right"/>
    </xf>
    <xf numFmtId="0" fontId="0" fillId="2" borderId="0" xfId="0" applyNumberFormat="1" applyAlignment="1">
      <alignment horizontal="right"/>
    </xf>
    <xf numFmtId="0" fontId="0" fillId="2" borderId="0" xfId="0" applyNumberFormat="1" applyAlignment="1">
      <alignment horizontal="center"/>
    </xf>
    <xf numFmtId="0" fontId="0" fillId="2" borderId="1" xfId="0" applyNumberFormat="1" applyBorder="1" applyAlignment="1">
      <alignment horizontal="center"/>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4" xfId="0" applyNumberFormat="1" applyFont="1" applyFill="1" applyBorder="1" applyAlignment="1" applyProtection="1">
      <alignment horizontal="left" vertical="center"/>
      <protection/>
    </xf>
    <xf numFmtId="172" fontId="2" fillId="3" borderId="4"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7" fontId="0" fillId="2" borderId="2" xfId="0" applyNumberFormat="1" applyBorder="1" applyAlignment="1">
      <alignment horizontal="right" vertical="center"/>
    </xf>
    <xf numFmtId="0" fontId="0" fillId="2" borderId="0" xfId="0" applyNumberFormat="1" applyAlignment="1">
      <alignment vertical="center"/>
    </xf>
    <xf numFmtId="7" fontId="0" fillId="2" borderId="3" xfId="0" applyNumberFormat="1" applyBorder="1" applyAlignment="1">
      <alignment horizontal="right" vertical="center"/>
    </xf>
    <xf numFmtId="0" fontId="0" fillId="2" borderId="5" xfId="0" applyNumberFormat="1" applyBorder="1" applyAlignment="1">
      <alignment/>
    </xf>
    <xf numFmtId="0" fontId="0" fillId="2" borderId="6" xfId="0" applyNumberFormat="1" applyBorder="1" applyAlignment="1">
      <alignment horizontal="center"/>
    </xf>
    <xf numFmtId="0" fontId="0" fillId="2" borderId="7" xfId="0" applyNumberFormat="1" applyBorder="1" applyAlignment="1">
      <alignment/>
    </xf>
    <xf numFmtId="0" fontId="0" fillId="2" borderId="7" xfId="0" applyNumberFormat="1" applyBorder="1" applyAlignment="1">
      <alignment horizontal="center"/>
    </xf>
    <xf numFmtId="7" fontId="0" fillId="2" borderId="7"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2" xfId="0" applyNumberFormat="1" applyBorder="1" applyAlignment="1">
      <alignment horizontal="right"/>
    </xf>
    <xf numFmtId="7" fontId="0" fillId="2" borderId="8" xfId="0" applyNumberFormat="1" applyBorder="1" applyAlignment="1">
      <alignment horizontal="right"/>
    </xf>
    <xf numFmtId="172" fontId="0" fillId="0" borderId="9" xfId="0" applyNumberFormat="1" applyFont="1" applyFill="1" applyBorder="1" applyAlignment="1" applyProtection="1">
      <alignment horizontal="left" vertical="top" wrapText="1"/>
      <protection/>
    </xf>
    <xf numFmtId="172" fontId="0" fillId="0" borderId="9" xfId="0" applyNumberFormat="1" applyFont="1" applyFill="1" applyBorder="1" applyAlignment="1" applyProtection="1">
      <alignment horizontal="center" vertical="top" wrapText="1"/>
      <protection/>
    </xf>
    <xf numFmtId="0" fontId="0" fillId="0" borderId="9" xfId="0" applyNumberFormat="1" applyFont="1" applyFill="1" applyBorder="1" applyAlignment="1" applyProtection="1">
      <alignment horizontal="center" vertical="top" wrapText="1"/>
      <protection/>
    </xf>
    <xf numFmtId="1" fontId="0" fillId="0" borderId="9" xfId="0" applyNumberFormat="1" applyFont="1" applyFill="1" applyBorder="1" applyAlignment="1" applyProtection="1">
      <alignment horizontal="right" vertical="top"/>
      <protection/>
    </xf>
    <xf numFmtId="174" fontId="0" fillId="0" borderId="9" xfId="0" applyNumberFormat="1" applyFont="1" applyFill="1" applyBorder="1" applyAlignment="1" applyProtection="1">
      <alignment vertical="top"/>
      <protection locked="0"/>
    </xf>
    <xf numFmtId="1" fontId="0" fillId="0" borderId="9" xfId="0" applyNumberFormat="1" applyFont="1" applyFill="1" applyBorder="1" applyAlignment="1" applyProtection="1">
      <alignment horizontal="right" vertical="top" wrapText="1"/>
      <protection/>
    </xf>
    <xf numFmtId="0" fontId="13" fillId="0" borderId="0" xfId="0" applyFont="1" applyFill="1" applyAlignment="1">
      <alignment/>
    </xf>
    <xf numFmtId="172" fontId="0" fillId="0" borderId="9" xfId="0" applyNumberFormat="1" applyFont="1" applyFill="1" applyBorder="1" applyAlignment="1" applyProtection="1">
      <alignment vertical="top" wrapText="1"/>
      <protection/>
    </xf>
    <xf numFmtId="0" fontId="0" fillId="0" borderId="0" xfId="0" applyFill="1" applyAlignment="1">
      <alignment/>
    </xf>
    <xf numFmtId="0" fontId="0" fillId="0" borderId="0" xfId="0" applyFill="1" applyAlignment="1" applyProtection="1">
      <alignment horizontal="center" vertical="top"/>
      <protection/>
    </xf>
    <xf numFmtId="0" fontId="0" fillId="0" borderId="9" xfId="0" applyNumberFormat="1" applyFont="1" applyFill="1" applyBorder="1" applyAlignment="1" applyProtection="1">
      <alignment vertical="center"/>
      <protection/>
    </xf>
    <xf numFmtId="4" fontId="0" fillId="0" borderId="0" xfId="0" applyNumberFormat="1" applyFont="1" applyFill="1" applyBorder="1" applyAlignment="1" applyProtection="1">
      <alignment horizontal="center" vertical="top"/>
      <protection/>
    </xf>
    <xf numFmtId="0" fontId="0" fillId="0" borderId="0" xfId="0" applyFill="1" applyAlignment="1">
      <alignment/>
    </xf>
    <xf numFmtId="0" fontId="14" fillId="0" borderId="0" xfId="0" applyFont="1" applyFill="1" applyAlignment="1">
      <alignment/>
    </xf>
    <xf numFmtId="0" fontId="14" fillId="0" borderId="0" xfId="0" applyFont="1" applyFill="1" applyAlignment="1" applyProtection="1">
      <alignment horizontal="center" vertical="top"/>
      <protection/>
    </xf>
    <xf numFmtId="0" fontId="15" fillId="0" borderId="0" xfId="0" applyFont="1" applyFill="1" applyAlignment="1">
      <alignment/>
    </xf>
    <xf numFmtId="0" fontId="15" fillId="0" borderId="0" xfId="0" applyFont="1" applyFill="1" applyAlignment="1">
      <alignment/>
    </xf>
    <xf numFmtId="172" fontId="0" fillId="0" borderId="10" xfId="0" applyNumberFormat="1" applyFont="1" applyFill="1" applyBorder="1" applyAlignment="1" applyProtection="1">
      <alignment horizontal="center" vertical="top" wrapText="1"/>
      <protection/>
    </xf>
    <xf numFmtId="0" fontId="0" fillId="0" borderId="0" xfId="0" applyFill="1" applyAlignment="1">
      <alignment vertical="top"/>
    </xf>
    <xf numFmtId="0" fontId="13" fillId="0" borderId="0" xfId="0" applyFont="1" applyFill="1" applyAlignment="1" applyProtection="1">
      <alignment horizontal="center" vertical="top"/>
      <protection/>
    </xf>
    <xf numFmtId="170" fontId="0" fillId="2" borderId="0" xfId="17" applyBorder="1" applyAlignment="1">
      <alignment vertical="center"/>
    </xf>
    <xf numFmtId="0" fontId="0" fillId="2" borderId="0" xfId="0" applyNumberFormat="1" applyBorder="1" applyAlignment="1">
      <alignment/>
    </xf>
    <xf numFmtId="0" fontId="13" fillId="0" borderId="0" xfId="0" applyFont="1" applyFill="1" applyBorder="1" applyAlignment="1">
      <alignment/>
    </xf>
    <xf numFmtId="0" fontId="17" fillId="4" borderId="0" xfId="0" applyNumberFormat="1" applyFont="1" applyFill="1" applyAlignment="1">
      <alignment/>
    </xf>
    <xf numFmtId="0" fontId="17" fillId="4" borderId="0" xfId="19" applyFont="1" applyFill="1">
      <alignment/>
      <protection/>
    </xf>
    <xf numFmtId="0" fontId="17" fillId="4" borderId="0" xfId="0" applyNumberFormat="1" applyFont="1" applyFill="1" applyBorder="1" applyAlignment="1" applyProtection="1">
      <alignment horizontal="center"/>
      <protection/>
    </xf>
    <xf numFmtId="0" fontId="17" fillId="4" borderId="0" xfId="0" applyNumberFormat="1" applyFont="1" applyFill="1" applyAlignment="1">
      <alignment/>
    </xf>
    <xf numFmtId="0" fontId="17" fillId="4" borderId="0" xfId="0" applyNumberFormat="1" applyFont="1" applyFill="1" applyAlignment="1" applyProtection="1">
      <alignment horizontal="center"/>
      <protection/>
    </xf>
    <xf numFmtId="0" fontId="0" fillId="2" borderId="0" xfId="0" applyAlignment="1" applyProtection="1">
      <alignment vertical="center"/>
      <protection/>
    </xf>
    <xf numFmtId="174" fontId="0" fillId="3" borderId="0" xfId="0" applyNumberFormat="1" applyFont="1" applyFill="1" applyBorder="1" applyAlignment="1" applyProtection="1">
      <alignment vertical="center"/>
      <protection/>
    </xf>
    <xf numFmtId="172" fontId="0" fillId="3" borderId="0" xfId="0" applyNumberFormat="1" applyFont="1" applyFill="1" applyBorder="1" applyAlignment="1" applyProtection="1">
      <alignment horizontal="center" vertical="center"/>
      <protection/>
    </xf>
    <xf numFmtId="0" fontId="0" fillId="2" borderId="0" xfId="0" applyAlignment="1" applyProtection="1">
      <alignment horizontal="center" vertical="center"/>
      <protection/>
    </xf>
    <xf numFmtId="172" fontId="4" fillId="0" borderId="4" xfId="0" applyNumberFormat="1" applyFont="1" applyFill="1" applyBorder="1" applyAlignment="1" applyProtection="1">
      <alignment vertical="center" wrapText="1"/>
      <protection/>
    </xf>
    <xf numFmtId="1" fontId="6" fillId="2" borderId="11" xfId="0" applyNumberFormat="1" applyFont="1" applyBorder="1" applyAlignment="1">
      <alignment vertical="center" wrapText="1"/>
    </xf>
    <xf numFmtId="1" fontId="6" fillId="2" borderId="12" xfId="0" applyNumberFormat="1" applyFont="1" applyBorder="1" applyAlignment="1">
      <alignment vertical="center" wrapText="1"/>
    </xf>
    <xf numFmtId="1" fontId="6" fillId="2" borderId="13" xfId="0" applyNumberFormat="1" applyFont="1" applyBorder="1" applyAlignment="1">
      <alignment vertical="center"/>
    </xf>
    <xf numFmtId="7" fontId="0" fillId="2" borderId="14" xfId="0" applyNumberFormat="1" applyBorder="1" applyAlignment="1">
      <alignment horizontal="center"/>
    </xf>
    <xf numFmtId="7" fontId="0" fillId="2" borderId="15" xfId="0" applyNumberFormat="1" applyBorder="1" applyAlignment="1">
      <alignment horizontal="right"/>
    </xf>
    <xf numFmtId="4" fontId="0" fillId="0" borderId="16" xfId="0" applyNumberFormat="1" applyFont="1" applyFill="1" applyBorder="1" applyAlignment="1" applyProtection="1">
      <alignment horizontal="center" vertical="top" wrapText="1"/>
      <protection/>
    </xf>
    <xf numFmtId="4" fontId="0" fillId="0" borderId="16" xfId="0" applyNumberFormat="1" applyFont="1" applyFill="1" applyBorder="1" applyAlignment="1" applyProtection="1">
      <alignment horizontal="center" vertical="top"/>
      <protection/>
    </xf>
    <xf numFmtId="7" fontId="0" fillId="2" borderId="17" xfId="0" applyNumberFormat="1" applyBorder="1" applyAlignment="1">
      <alignment horizontal="right"/>
    </xf>
    <xf numFmtId="7" fontId="0" fillId="2" borderId="17" xfId="0" applyNumberFormat="1" applyBorder="1" applyAlignment="1">
      <alignment horizontal="right" vertical="center"/>
    </xf>
    <xf numFmtId="0" fontId="0" fillId="2" borderId="0" xfId="0" applyNumberFormat="1" applyBorder="1" applyAlignment="1">
      <alignment horizontal="right"/>
    </xf>
    <xf numFmtId="0" fontId="0" fillId="2" borderId="18" xfId="0" applyNumberFormat="1" applyBorder="1" applyAlignment="1">
      <alignment horizontal="center" vertical="top"/>
    </xf>
    <xf numFmtId="0" fontId="0" fillId="2" borderId="11" xfId="0" applyNumberFormat="1" applyBorder="1" applyAlignment="1">
      <alignment horizontal="center"/>
    </xf>
    <xf numFmtId="0" fontId="0" fillId="2" borderId="19" xfId="0" applyNumberFormat="1" applyBorder="1" applyAlignment="1">
      <alignment horizontal="center"/>
    </xf>
    <xf numFmtId="0" fontId="0" fillId="2" borderId="20" xfId="0" applyNumberFormat="1" applyBorder="1" applyAlignment="1">
      <alignment horizontal="center"/>
    </xf>
    <xf numFmtId="7" fontId="0" fillId="2" borderId="20" xfId="0" applyNumberFormat="1" applyBorder="1" applyAlignment="1">
      <alignment horizontal="right"/>
    </xf>
    <xf numFmtId="0" fontId="0" fillId="2" borderId="21" xfId="0" applyNumberFormat="1" applyBorder="1" applyAlignment="1">
      <alignment horizontal="center"/>
    </xf>
    <xf numFmtId="0" fontId="0" fillId="2" borderId="22" xfId="0" applyNumberFormat="1" applyBorder="1" applyAlignment="1">
      <alignment vertical="top"/>
    </xf>
    <xf numFmtId="0" fontId="0" fillId="2" borderId="23" xfId="0" applyNumberFormat="1" applyBorder="1" applyAlignment="1">
      <alignment horizontal="right"/>
    </xf>
    <xf numFmtId="0" fontId="2" fillId="2" borderId="24" xfId="0" applyNumberFormat="1" applyFont="1" applyBorder="1" applyAlignment="1">
      <alignment horizontal="center" vertical="center"/>
    </xf>
    <xf numFmtId="0" fontId="0" fillId="0" borderId="25" xfId="0" applyNumberFormat="1" applyFont="1" applyFill="1" applyBorder="1" applyAlignment="1" applyProtection="1">
      <alignment vertical="center"/>
      <protection/>
    </xf>
    <xf numFmtId="0" fontId="2" fillId="2" borderId="24" xfId="0" applyNumberFormat="1" applyFont="1" applyBorder="1" applyAlignment="1">
      <alignment vertical="top"/>
    </xf>
    <xf numFmtId="173" fontId="0" fillId="0" borderId="26" xfId="0" applyNumberFormat="1" applyFont="1" applyFill="1" applyBorder="1" applyAlignment="1" applyProtection="1">
      <alignment horizontal="left" vertical="top" wrapText="1"/>
      <protection/>
    </xf>
    <xf numFmtId="174" fontId="0" fillId="0" borderId="25" xfId="0" applyNumberFormat="1" applyFont="1" applyFill="1" applyBorder="1" applyAlignment="1" applyProtection="1">
      <alignment vertical="top"/>
      <protection/>
    </xf>
    <xf numFmtId="173" fontId="0" fillId="0" borderId="26" xfId="0" applyNumberFormat="1" applyFont="1" applyFill="1" applyBorder="1" applyAlignment="1" applyProtection="1">
      <alignment horizontal="center" vertical="top" wrapText="1"/>
      <protection/>
    </xf>
    <xf numFmtId="173" fontId="0" fillId="0" borderId="26" xfId="0" applyNumberFormat="1" applyFont="1" applyFill="1" applyBorder="1" applyAlignment="1" applyProtection="1">
      <alignment horizontal="right" vertical="top" wrapText="1"/>
      <protection/>
    </xf>
    <xf numFmtId="0" fontId="0" fillId="2" borderId="24" xfId="0" applyNumberFormat="1" applyBorder="1" applyAlignment="1">
      <alignment horizontal="center" vertical="top"/>
    </xf>
    <xf numFmtId="0" fontId="0" fillId="2" borderId="24" xfId="0" applyNumberFormat="1" applyBorder="1" applyAlignment="1">
      <alignment vertical="top"/>
    </xf>
    <xf numFmtId="0" fontId="2" fillId="2" borderId="27" xfId="0" applyNumberFormat="1" applyFont="1" applyBorder="1" applyAlignment="1">
      <alignment horizontal="center" vertical="center"/>
    </xf>
    <xf numFmtId="7" fontId="0" fillId="2" borderId="28" xfId="0" applyNumberFormat="1" applyBorder="1" applyAlignment="1">
      <alignment horizontal="right"/>
    </xf>
    <xf numFmtId="0" fontId="0" fillId="0" borderId="29"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2" borderId="31" xfId="0" applyNumberFormat="1" applyBorder="1" applyAlignment="1">
      <alignment vertical="top"/>
    </xf>
    <xf numFmtId="0" fontId="0" fillId="2" borderId="5" xfId="0" applyNumberFormat="1" applyBorder="1" applyAlignment="1">
      <alignment horizontal="center"/>
    </xf>
    <xf numFmtId="7" fontId="0" fillId="2" borderId="5" xfId="0" applyNumberFormat="1" applyBorder="1" applyAlignment="1">
      <alignment horizontal="right"/>
    </xf>
    <xf numFmtId="0" fontId="2" fillId="2" borderId="18" xfId="0" applyNumberFormat="1" applyFont="1" applyBorder="1" applyAlignment="1">
      <alignment horizontal="center" vertical="center"/>
    </xf>
    <xf numFmtId="7" fontId="0" fillId="2" borderId="28" xfId="0" applyNumberFormat="1" applyBorder="1" applyAlignment="1">
      <alignment horizontal="right" vertical="center"/>
    </xf>
    <xf numFmtId="173" fontId="0" fillId="0" borderId="32" xfId="0" applyNumberFormat="1" applyFont="1" applyFill="1" applyBorder="1" applyAlignment="1" applyProtection="1">
      <alignment horizontal="center" vertical="top" wrapText="1"/>
      <protection/>
    </xf>
    <xf numFmtId="172" fontId="0" fillId="0" borderId="33" xfId="0" applyNumberFormat="1" applyFont="1" applyFill="1" applyBorder="1" applyAlignment="1" applyProtection="1">
      <alignment horizontal="left" vertical="top" wrapText="1"/>
      <protection/>
    </xf>
    <xf numFmtId="172" fontId="0" fillId="0" borderId="33" xfId="0" applyNumberFormat="1" applyFont="1" applyFill="1" applyBorder="1" applyAlignment="1" applyProtection="1">
      <alignment horizontal="center" vertical="top" wrapText="1"/>
      <protection/>
    </xf>
    <xf numFmtId="0" fontId="0" fillId="0" borderId="33" xfId="0" applyNumberFormat="1" applyFont="1" applyFill="1" applyBorder="1" applyAlignment="1" applyProtection="1">
      <alignment horizontal="center" vertical="top" wrapText="1"/>
      <protection/>
    </xf>
    <xf numFmtId="1" fontId="0" fillId="0" borderId="33" xfId="0" applyNumberFormat="1" applyFont="1" applyFill="1" applyBorder="1" applyAlignment="1" applyProtection="1">
      <alignment horizontal="right" vertical="top"/>
      <protection/>
    </xf>
    <xf numFmtId="174" fontId="0" fillId="0" borderId="33" xfId="0" applyNumberFormat="1" applyFont="1" applyFill="1" applyBorder="1" applyAlignment="1" applyProtection="1">
      <alignment vertical="top"/>
      <protection locked="0"/>
    </xf>
    <xf numFmtId="174" fontId="0" fillId="0" borderId="34" xfId="0" applyNumberFormat="1" applyFont="1" applyFill="1" applyBorder="1" applyAlignment="1" applyProtection="1">
      <alignment vertical="top"/>
      <protection/>
    </xf>
    <xf numFmtId="173" fontId="0" fillId="0" borderId="32" xfId="0" applyNumberFormat="1" applyFont="1" applyFill="1" applyBorder="1" applyAlignment="1" applyProtection="1">
      <alignment horizontal="left" vertical="top" wrapText="1"/>
      <protection/>
    </xf>
    <xf numFmtId="172" fontId="0" fillId="0" borderId="35" xfId="0" applyNumberFormat="1" applyFont="1" applyFill="1" applyBorder="1" applyAlignment="1" applyProtection="1">
      <alignment horizontal="center" vertical="top" wrapText="1"/>
      <protection/>
    </xf>
    <xf numFmtId="1" fontId="0" fillId="0" borderId="33" xfId="0" applyNumberFormat="1" applyFont="1" applyFill="1" applyBorder="1" applyAlignment="1" applyProtection="1">
      <alignment horizontal="right" vertical="top" wrapText="1"/>
      <protection/>
    </xf>
    <xf numFmtId="1" fontId="6" fillId="2" borderId="2" xfId="0" applyNumberFormat="1" applyFont="1" applyBorder="1" applyAlignment="1">
      <alignment vertical="center"/>
    </xf>
    <xf numFmtId="1" fontId="6" fillId="2" borderId="0" xfId="0" applyNumberFormat="1" applyFont="1" applyBorder="1" applyAlignment="1">
      <alignment vertical="center" wrapText="1"/>
    </xf>
    <xf numFmtId="0" fontId="0" fillId="2" borderId="36" xfId="0" applyNumberFormat="1" applyBorder="1" applyAlignment="1">
      <alignment vertical="top"/>
    </xf>
    <xf numFmtId="0" fontId="0" fillId="2" borderId="37" xfId="0" applyNumberFormat="1" applyBorder="1" applyAlignment="1">
      <alignment horizontal="right"/>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0" fontId="0" fillId="2" borderId="38" xfId="0" applyNumberFormat="1" applyBorder="1" applyAlignment="1">
      <alignment/>
    </xf>
    <xf numFmtId="0" fontId="0" fillId="2" borderId="0" xfId="0" applyNumberFormat="1" applyBorder="1" applyAlignment="1">
      <alignment/>
    </xf>
    <xf numFmtId="0" fontId="0" fillId="2" borderId="39" xfId="0" applyNumberFormat="1" applyBorder="1" applyAlignment="1">
      <alignment/>
    </xf>
    <xf numFmtId="0" fontId="0" fillId="2" borderId="38" xfId="0" applyNumberFormat="1" applyBorder="1" applyAlignment="1" quotePrefix="1">
      <alignment/>
    </xf>
    <xf numFmtId="0" fontId="0" fillId="2" borderId="40" xfId="0" applyNumberFormat="1" applyBorder="1" applyAlignment="1">
      <alignment/>
    </xf>
    <xf numFmtId="0" fontId="0" fillId="2" borderId="41" xfId="0" applyNumberFormat="1" applyBorder="1" applyAlignment="1">
      <alignment/>
    </xf>
    <xf numFmtId="1" fontId="6" fillId="2" borderId="17" xfId="0" applyNumberFormat="1" applyFont="1" applyBorder="1" applyAlignment="1">
      <alignment horizontal="left" vertical="center" wrapText="1"/>
    </xf>
    <xf numFmtId="0" fontId="0" fillId="2" borderId="42" xfId="0" applyNumberFormat="1" applyBorder="1" applyAlignment="1">
      <alignment vertical="center" wrapText="1"/>
    </xf>
    <xf numFmtId="0" fontId="0" fillId="2" borderId="43" xfId="0" applyNumberFormat="1" applyBorder="1" applyAlignment="1">
      <alignment vertical="center" wrapText="1"/>
    </xf>
    <xf numFmtId="1" fontId="3" fillId="2" borderId="17" xfId="0" applyNumberFormat="1" applyFont="1" applyBorder="1" applyAlignment="1">
      <alignment horizontal="left" vertical="center" wrapText="1"/>
    </xf>
    <xf numFmtId="1" fontId="3" fillId="2" borderId="44" xfId="0" applyNumberFormat="1" applyFont="1" applyBorder="1" applyAlignment="1">
      <alignment horizontal="left" vertical="center" wrapText="1"/>
    </xf>
    <xf numFmtId="0" fontId="0" fillId="2" borderId="45" xfId="0" applyNumberFormat="1" applyBorder="1" applyAlignment="1">
      <alignment vertical="center" wrapText="1"/>
    </xf>
    <xf numFmtId="0" fontId="0" fillId="2" borderId="46" xfId="0" applyNumberFormat="1" applyBorder="1" applyAlignment="1">
      <alignment vertical="center" wrapText="1"/>
    </xf>
    <xf numFmtId="7" fontId="0" fillId="2" borderId="47" xfId="0" applyNumberFormat="1" applyBorder="1" applyAlignment="1">
      <alignment horizontal="center"/>
    </xf>
    <xf numFmtId="0" fontId="0" fillId="2" borderId="48" xfId="0" applyNumberFormat="1" applyBorder="1" applyAlignment="1">
      <alignment/>
    </xf>
  </cellXfs>
  <cellStyles count="7">
    <cellStyle name="Normal" xfId="0"/>
    <cellStyle name="Comma" xfId="15"/>
    <cellStyle name="Comma [0]" xfId="16"/>
    <cellStyle name="Currency" xfId="17"/>
    <cellStyle name="Currency [0]" xfId="18"/>
    <cellStyle name="Normal_Surface Works Pay Items" xfId="19"/>
    <cellStyle name="Percent"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161925</xdr:colOff>
      <xdr:row>38</xdr:row>
      <xdr:rowOff>85725</xdr:rowOff>
    </xdr:from>
    <xdr:ext cx="104775" cy="257175"/>
    <xdr:sp>
      <xdr:nvSpPr>
        <xdr:cNvPr id="1" name="TextBox 1"/>
        <xdr:cNvSpPr txBox="1">
          <a:spLocks noChangeArrowheads="1"/>
        </xdr:cNvSpPr>
      </xdr:nvSpPr>
      <xdr:spPr>
        <a:xfrm>
          <a:off x="4067175" y="1783080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94</xdr:row>
      <xdr:rowOff>85725</xdr:rowOff>
    </xdr:from>
    <xdr:ext cx="104775" cy="257175"/>
    <xdr:sp>
      <xdr:nvSpPr>
        <xdr:cNvPr id="2" name="TextBox 3"/>
        <xdr:cNvSpPr txBox="1">
          <a:spLocks noChangeArrowheads="1"/>
        </xdr:cNvSpPr>
      </xdr:nvSpPr>
      <xdr:spPr>
        <a:xfrm>
          <a:off x="4067175" y="4597717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40</xdr:row>
      <xdr:rowOff>85725</xdr:rowOff>
    </xdr:from>
    <xdr:ext cx="104775" cy="257175"/>
    <xdr:sp>
      <xdr:nvSpPr>
        <xdr:cNvPr id="3" name="TextBox 4"/>
        <xdr:cNvSpPr txBox="1">
          <a:spLocks noChangeArrowheads="1"/>
        </xdr:cNvSpPr>
      </xdr:nvSpPr>
      <xdr:spPr>
        <a:xfrm>
          <a:off x="4067175" y="1884045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96</xdr:row>
      <xdr:rowOff>85725</xdr:rowOff>
    </xdr:from>
    <xdr:ext cx="104775" cy="257175"/>
    <xdr:sp>
      <xdr:nvSpPr>
        <xdr:cNvPr id="4" name="TextBox 5"/>
        <xdr:cNvSpPr txBox="1">
          <a:spLocks noChangeArrowheads="1"/>
        </xdr:cNvSpPr>
      </xdr:nvSpPr>
      <xdr:spPr>
        <a:xfrm>
          <a:off x="4067175" y="469868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3" customWidth="1"/>
    <col min="2" max="16384" width="8.77734375" style="33" customWidth="1"/>
  </cols>
  <sheetData>
    <row r="1" spans="1:9" ht="38.25" customHeight="1">
      <c r="A1" s="125" t="s">
        <v>22</v>
      </c>
      <c r="B1" s="126"/>
      <c r="C1" s="126"/>
      <c r="D1" s="126"/>
      <c r="E1" s="126"/>
      <c r="F1" s="126"/>
      <c r="G1" s="126"/>
      <c r="H1" s="126"/>
      <c r="I1" s="126"/>
    </row>
    <row r="2" spans="1:9" ht="20.25" customHeight="1">
      <c r="A2" s="34">
        <v>1</v>
      </c>
      <c r="B2" s="122" t="s">
        <v>31</v>
      </c>
      <c r="C2" s="122"/>
      <c r="D2" s="122"/>
      <c r="E2" s="122"/>
      <c r="F2" s="122"/>
      <c r="G2" s="122"/>
      <c r="H2" s="122"/>
      <c r="I2" s="122"/>
    </row>
    <row r="3" spans="1:9" ht="34.5" customHeight="1">
      <c r="A3" s="34">
        <v>2</v>
      </c>
      <c r="B3" s="122" t="s">
        <v>32</v>
      </c>
      <c r="C3" s="122"/>
      <c r="D3" s="122"/>
      <c r="E3" s="122"/>
      <c r="F3" s="122"/>
      <c r="G3" s="122"/>
      <c r="H3" s="122"/>
      <c r="I3" s="122"/>
    </row>
    <row r="4" spans="1:9" ht="34.5" customHeight="1">
      <c r="A4" s="34">
        <v>3</v>
      </c>
      <c r="B4" s="122" t="s">
        <v>26</v>
      </c>
      <c r="C4" s="122"/>
      <c r="D4" s="122"/>
      <c r="E4" s="122"/>
      <c r="F4" s="122"/>
      <c r="G4" s="122"/>
      <c r="H4" s="122"/>
      <c r="I4" s="122"/>
    </row>
    <row r="5" spans="1:9" ht="19.5" customHeight="1">
      <c r="A5" s="34">
        <v>4</v>
      </c>
      <c r="B5" s="124" t="s">
        <v>38</v>
      </c>
      <c r="C5" s="121"/>
      <c r="D5" s="121"/>
      <c r="E5" s="121"/>
      <c r="F5" s="121"/>
      <c r="G5" s="121"/>
      <c r="H5" s="121"/>
      <c r="I5" s="121"/>
    </row>
    <row r="6" spans="1:9" ht="19.5" customHeight="1">
      <c r="A6" s="34">
        <v>5</v>
      </c>
      <c r="B6" s="124" t="s">
        <v>27</v>
      </c>
      <c r="C6" s="121"/>
      <c r="D6" s="121"/>
      <c r="E6" s="121"/>
      <c r="F6" s="121"/>
      <c r="G6" s="121"/>
      <c r="H6" s="121"/>
      <c r="I6" s="121"/>
    </row>
    <row r="7" spans="1:9" ht="28.5" customHeight="1">
      <c r="A7" s="34">
        <v>6</v>
      </c>
      <c r="B7" s="124" t="s">
        <v>39</v>
      </c>
      <c r="C7" s="121"/>
      <c r="D7" s="121"/>
      <c r="E7" s="121"/>
      <c r="F7" s="121"/>
      <c r="G7" s="121"/>
      <c r="H7" s="121"/>
      <c r="I7" s="121"/>
    </row>
    <row r="8" spans="1:9" ht="19.5" customHeight="1">
      <c r="A8" s="34">
        <v>7</v>
      </c>
      <c r="B8" s="124" t="s">
        <v>28</v>
      </c>
      <c r="C8" s="121"/>
      <c r="D8" s="121"/>
      <c r="E8" s="121"/>
      <c r="F8" s="121"/>
      <c r="G8" s="121"/>
      <c r="H8" s="121"/>
      <c r="I8" s="121"/>
    </row>
    <row r="9" spans="1:9" ht="66" customHeight="1">
      <c r="A9" s="34"/>
      <c r="B9" s="130" t="s">
        <v>37</v>
      </c>
      <c r="C9" s="131"/>
      <c r="D9" s="131"/>
      <c r="E9" s="131"/>
      <c r="F9" s="131"/>
      <c r="G9" s="131"/>
      <c r="H9" s="131"/>
      <c r="I9" s="131"/>
    </row>
    <row r="10" spans="1:9" ht="31.5" customHeight="1">
      <c r="A10" s="34">
        <v>8</v>
      </c>
      <c r="B10" s="120" t="s">
        <v>40</v>
      </c>
      <c r="C10" s="121"/>
      <c r="D10" s="121"/>
      <c r="E10" s="121"/>
      <c r="F10" s="121"/>
      <c r="G10" s="121"/>
      <c r="H10" s="121"/>
      <c r="I10" s="121"/>
    </row>
    <row r="11" spans="1:9" ht="20.25" customHeight="1">
      <c r="A11" s="34">
        <v>9</v>
      </c>
      <c r="B11" s="120" t="s">
        <v>25</v>
      </c>
      <c r="C11" s="121"/>
      <c r="D11" s="121"/>
      <c r="E11" s="121"/>
      <c r="F11" s="121"/>
      <c r="G11" s="121"/>
      <c r="H11" s="121"/>
      <c r="I11" s="121"/>
    </row>
    <row r="12" spans="1:9" ht="45.75" customHeight="1">
      <c r="A12" s="34">
        <v>10</v>
      </c>
      <c r="B12" s="120" t="s">
        <v>41</v>
      </c>
      <c r="C12" s="121"/>
      <c r="D12" s="121"/>
      <c r="E12" s="121"/>
      <c r="F12" s="121"/>
      <c r="G12" s="121"/>
      <c r="H12" s="121"/>
      <c r="I12" s="121"/>
    </row>
    <row r="13" spans="1:9" ht="36" customHeight="1">
      <c r="A13" s="34">
        <v>11</v>
      </c>
      <c r="B13" s="120" t="s">
        <v>33</v>
      </c>
      <c r="C13" s="121"/>
      <c r="D13" s="121"/>
      <c r="E13" s="121"/>
      <c r="F13" s="121"/>
      <c r="G13" s="121"/>
      <c r="H13" s="121"/>
      <c r="I13" s="121"/>
    </row>
    <row r="14" spans="1:9" ht="19.5" customHeight="1">
      <c r="A14" s="34">
        <v>12</v>
      </c>
      <c r="B14" s="123" t="s">
        <v>24</v>
      </c>
      <c r="C14" s="121"/>
      <c r="D14" s="121"/>
      <c r="E14" s="121"/>
      <c r="F14" s="121"/>
      <c r="G14" s="121"/>
      <c r="H14" s="121"/>
      <c r="I14" s="121"/>
    </row>
    <row r="15" spans="1:9" ht="36" customHeight="1">
      <c r="A15" s="34">
        <v>13</v>
      </c>
      <c r="B15" s="123" t="s">
        <v>29</v>
      </c>
      <c r="C15" s="121"/>
      <c r="D15" s="121"/>
      <c r="E15" s="121"/>
      <c r="F15" s="121"/>
      <c r="G15" s="121"/>
      <c r="H15" s="121"/>
      <c r="I15" s="121"/>
    </row>
    <row r="16" spans="1:9" ht="19.5" customHeight="1">
      <c r="A16" s="34">
        <v>14</v>
      </c>
      <c r="B16" s="120" t="s">
        <v>118</v>
      </c>
      <c r="C16" s="121"/>
      <c r="D16" s="121"/>
      <c r="E16" s="121"/>
      <c r="F16" s="121"/>
      <c r="G16" s="121"/>
      <c r="H16" s="121"/>
      <c r="I16" s="121"/>
    </row>
    <row r="17" spans="1:9" ht="19.5" customHeight="1">
      <c r="A17" s="34">
        <v>15</v>
      </c>
      <c r="B17" s="120" t="s">
        <v>23</v>
      </c>
      <c r="C17" s="121"/>
      <c r="D17" s="121"/>
      <c r="E17" s="121"/>
      <c r="F17" s="121"/>
      <c r="G17" s="121"/>
      <c r="H17" s="121"/>
      <c r="I17" s="121"/>
    </row>
    <row r="18" spans="1:9" ht="28.5" customHeight="1">
      <c r="A18" s="34">
        <v>16</v>
      </c>
      <c r="B18" s="120" t="s">
        <v>119</v>
      </c>
      <c r="C18" s="127"/>
      <c r="D18" s="127"/>
      <c r="E18" s="127"/>
      <c r="F18" s="127"/>
      <c r="G18" s="127"/>
      <c r="H18" s="127"/>
      <c r="I18" s="127"/>
    </row>
    <row r="19" spans="1:9" ht="31.5" customHeight="1">
      <c r="A19" s="34">
        <v>17</v>
      </c>
      <c r="B19" s="120" t="s">
        <v>117</v>
      </c>
      <c r="C19" s="121"/>
      <c r="D19" s="121"/>
      <c r="E19" s="121"/>
      <c r="F19" s="121"/>
      <c r="G19" s="121"/>
      <c r="H19" s="121"/>
      <c r="I19" s="121"/>
    </row>
    <row r="20" spans="1:9" ht="39.75" customHeight="1">
      <c r="A20" s="34">
        <v>18</v>
      </c>
      <c r="B20" s="128" t="s">
        <v>30</v>
      </c>
      <c r="C20" s="129"/>
      <c r="D20" s="129"/>
      <c r="E20" s="129"/>
      <c r="F20" s="129"/>
      <c r="G20" s="129"/>
      <c r="H20" s="129"/>
      <c r="I20" s="129"/>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21"/>
  <sheetViews>
    <sheetView showGridLines="0" showZeros="0" tabSelected="1" showOutlineSymbols="0" view="pageBreakPreview" zoomScale="75" zoomScaleNormal="75" zoomScaleSheetLayoutView="75" workbookViewId="0" topLeftCell="B1">
      <selection activeCell="G8" sqref="G8"/>
    </sheetView>
  </sheetViews>
  <sheetFormatPr defaultColWidth="8.77734375" defaultRowHeight="15"/>
  <cols>
    <col min="1" max="1" width="7.88671875" style="13" hidden="1" customWidth="1"/>
    <col min="2" max="2" width="8.77734375" style="7" customWidth="1"/>
    <col min="3" max="3" width="36.77734375" style="0" customWidth="1"/>
    <col min="4" max="4" width="12.6640625" style="14" customWidth="1"/>
    <col min="5" max="5" width="6.77734375" style="0" customWidth="1"/>
    <col min="6" max="6" width="11.77734375" style="0" customWidth="1"/>
    <col min="7" max="7" width="11.77734375" style="13" customWidth="1"/>
    <col min="8" max="8" width="16.77734375" style="13" customWidth="1"/>
    <col min="9" max="9" width="11.99609375" style="0" customWidth="1"/>
    <col min="10" max="10" width="60.6640625" style="0" customWidth="1"/>
    <col min="11" max="16384" width="10.5546875" style="0" customWidth="1"/>
  </cols>
  <sheetData>
    <row r="1" spans="1:10" ht="15.75">
      <c r="A1" s="19"/>
      <c r="B1" s="17" t="s">
        <v>0</v>
      </c>
      <c r="C1" s="18"/>
      <c r="D1" s="18"/>
      <c r="E1" s="18"/>
      <c r="F1" s="18"/>
      <c r="G1" s="19"/>
      <c r="H1" s="18"/>
      <c r="J1" s="58"/>
    </row>
    <row r="2" spans="1:10" ht="15">
      <c r="A2" s="16"/>
      <c r="B2" s="8" t="s">
        <v>214</v>
      </c>
      <c r="C2" s="2"/>
      <c r="D2" s="2"/>
      <c r="E2" s="2"/>
      <c r="F2" s="2"/>
      <c r="G2" s="16"/>
      <c r="H2" s="2"/>
      <c r="J2" s="58"/>
    </row>
    <row r="3" spans="1:10" ht="15.75" thickBot="1">
      <c r="A3" s="10"/>
      <c r="B3" s="7" t="s">
        <v>1</v>
      </c>
      <c r="C3" s="24"/>
      <c r="D3" s="24"/>
      <c r="E3" s="24"/>
      <c r="F3" s="24"/>
      <c r="G3" s="23"/>
      <c r="H3" s="22"/>
      <c r="J3" s="58"/>
    </row>
    <row r="4" spans="1:10" ht="15.75" thickTop="1">
      <c r="A4" s="73" t="s">
        <v>21</v>
      </c>
      <c r="B4" s="80" t="s">
        <v>3</v>
      </c>
      <c r="C4" s="81" t="s">
        <v>4</v>
      </c>
      <c r="D4" s="82" t="s">
        <v>5</v>
      </c>
      <c r="E4" s="83" t="s">
        <v>6</v>
      </c>
      <c r="F4" s="83" t="s">
        <v>7</v>
      </c>
      <c r="G4" s="84" t="s">
        <v>8</v>
      </c>
      <c r="H4" s="85" t="s">
        <v>9</v>
      </c>
      <c r="J4" s="58"/>
    </row>
    <row r="5" spans="1:14" ht="15.75" thickBot="1">
      <c r="A5" s="74"/>
      <c r="B5" s="86"/>
      <c r="C5" s="28"/>
      <c r="D5" s="29" t="s">
        <v>10</v>
      </c>
      <c r="E5" s="30"/>
      <c r="F5" s="31" t="s">
        <v>11</v>
      </c>
      <c r="G5" s="32"/>
      <c r="H5" s="87"/>
      <c r="I5" s="60"/>
      <c r="J5" s="61"/>
      <c r="K5" s="62"/>
      <c r="L5" s="63"/>
      <c r="M5" s="64"/>
      <c r="N5" s="63"/>
    </row>
    <row r="6" spans="1:14" s="26" customFormat="1" ht="39.75" customHeight="1" thickTop="1">
      <c r="A6" s="25"/>
      <c r="B6" s="104" t="s">
        <v>12</v>
      </c>
      <c r="C6" s="72" t="s">
        <v>120</v>
      </c>
      <c r="D6" s="70"/>
      <c r="E6" s="70"/>
      <c r="F6" s="71"/>
      <c r="G6" s="99"/>
      <c r="H6" s="100"/>
      <c r="I6" s="65"/>
      <c r="J6" s="66"/>
      <c r="K6" s="67"/>
      <c r="L6" s="68"/>
      <c r="M6" s="68"/>
      <c r="N6" s="68"/>
    </row>
    <row r="7" spans="1:14" ht="39.75" customHeight="1">
      <c r="A7" s="11"/>
      <c r="B7" s="90"/>
      <c r="C7" s="20" t="s">
        <v>16</v>
      </c>
      <c r="D7" s="6"/>
      <c r="E7" s="4" t="s">
        <v>2</v>
      </c>
      <c r="F7" s="4" t="s">
        <v>2</v>
      </c>
      <c r="G7" s="47"/>
      <c r="H7" s="89"/>
      <c r="I7" s="65"/>
      <c r="J7" s="66"/>
      <c r="K7" s="67"/>
      <c r="L7" s="68"/>
      <c r="M7" s="68"/>
      <c r="N7" s="68"/>
    </row>
    <row r="8" spans="1:16" s="45" customFormat="1" ht="39.75" customHeight="1">
      <c r="A8" s="75" t="s">
        <v>47</v>
      </c>
      <c r="B8" s="91" t="s">
        <v>42</v>
      </c>
      <c r="C8" s="37" t="s">
        <v>48</v>
      </c>
      <c r="D8" s="38" t="s">
        <v>123</v>
      </c>
      <c r="E8" s="39" t="s">
        <v>44</v>
      </c>
      <c r="F8" s="40">
        <v>100</v>
      </c>
      <c r="G8" s="41"/>
      <c r="H8" s="92">
        <f>ROUND(G8*F8,2)</f>
        <v>0</v>
      </c>
      <c r="I8" s="65"/>
      <c r="J8" s="66"/>
      <c r="K8" s="67"/>
      <c r="L8" s="68"/>
      <c r="M8" s="68"/>
      <c r="N8" s="68"/>
      <c r="O8" s="46"/>
      <c r="P8" s="46"/>
    </row>
    <row r="9" spans="1:14" ht="39.75" customHeight="1">
      <c r="A9" s="11"/>
      <c r="B9" s="90"/>
      <c r="C9" s="69" t="s">
        <v>213</v>
      </c>
      <c r="D9" s="6"/>
      <c r="E9" s="3"/>
      <c r="F9" s="4" t="s">
        <v>2</v>
      </c>
      <c r="G9" s="47"/>
      <c r="H9" s="89"/>
      <c r="I9" s="65"/>
      <c r="J9" s="66"/>
      <c r="K9" s="67"/>
      <c r="L9" s="68"/>
      <c r="M9" s="68"/>
      <c r="N9" s="68"/>
    </row>
    <row r="10" spans="1:16" s="45" customFormat="1" ht="39.75" customHeight="1">
      <c r="A10" s="76" t="s">
        <v>124</v>
      </c>
      <c r="B10" s="91" t="s">
        <v>43</v>
      </c>
      <c r="C10" s="37" t="s">
        <v>51</v>
      </c>
      <c r="D10" s="38" t="s">
        <v>125</v>
      </c>
      <c r="E10" s="39"/>
      <c r="F10" s="4" t="s">
        <v>2</v>
      </c>
      <c r="G10" s="47"/>
      <c r="H10" s="89"/>
      <c r="I10" s="65"/>
      <c r="J10" s="66"/>
      <c r="K10" s="67"/>
      <c r="L10" s="68"/>
      <c r="M10" s="68"/>
      <c r="N10" s="68"/>
      <c r="O10" s="46"/>
      <c r="P10" s="46"/>
    </row>
    <row r="11" spans="1:16" s="45" customFormat="1" ht="43.5" customHeight="1">
      <c r="A11" s="76" t="s">
        <v>196</v>
      </c>
      <c r="B11" s="93" t="s">
        <v>45</v>
      </c>
      <c r="C11" s="37" t="s">
        <v>197</v>
      </c>
      <c r="D11" s="38" t="s">
        <v>2</v>
      </c>
      <c r="E11" s="39" t="s">
        <v>44</v>
      </c>
      <c r="F11" s="40">
        <v>15</v>
      </c>
      <c r="G11" s="41"/>
      <c r="H11" s="92">
        <f>ROUND(G11*F11,2)</f>
        <v>0</v>
      </c>
      <c r="I11" s="65"/>
      <c r="J11" s="66"/>
      <c r="K11" s="67"/>
      <c r="L11" s="68"/>
      <c r="M11" s="68"/>
      <c r="N11" s="68"/>
      <c r="O11" s="46"/>
      <c r="P11" s="46"/>
    </row>
    <row r="12" spans="1:16" s="45" customFormat="1" ht="43.5" customHeight="1">
      <c r="A12" s="76" t="s">
        <v>198</v>
      </c>
      <c r="B12" s="93" t="s">
        <v>50</v>
      </c>
      <c r="C12" s="37" t="s">
        <v>199</v>
      </c>
      <c r="D12" s="38" t="s">
        <v>2</v>
      </c>
      <c r="E12" s="39" t="s">
        <v>44</v>
      </c>
      <c r="F12" s="40">
        <v>70</v>
      </c>
      <c r="G12" s="41"/>
      <c r="H12" s="92">
        <f>ROUND(G12*F12,2)</f>
        <v>0</v>
      </c>
      <c r="I12" s="65"/>
      <c r="J12" s="66"/>
      <c r="K12" s="67"/>
      <c r="L12" s="68"/>
      <c r="M12" s="68"/>
      <c r="N12" s="68"/>
      <c r="O12" s="46"/>
      <c r="P12" s="46"/>
    </row>
    <row r="13" spans="1:16" s="45" customFormat="1" ht="39.75" customHeight="1">
      <c r="A13" s="76" t="s">
        <v>52</v>
      </c>
      <c r="B13" s="91" t="s">
        <v>178</v>
      </c>
      <c r="C13" s="37" t="s">
        <v>53</v>
      </c>
      <c r="D13" s="38" t="s">
        <v>126</v>
      </c>
      <c r="E13" s="39"/>
      <c r="F13" s="4" t="s">
        <v>2</v>
      </c>
      <c r="G13" s="47"/>
      <c r="H13" s="89"/>
      <c r="I13" s="65"/>
      <c r="J13" s="66"/>
      <c r="K13" s="67"/>
      <c r="L13" s="68"/>
      <c r="M13" s="68"/>
      <c r="N13" s="68"/>
      <c r="O13" s="46"/>
      <c r="P13" s="46"/>
    </row>
    <row r="14" spans="1:16" s="45" customFormat="1" ht="39.75" customHeight="1">
      <c r="A14" s="76" t="s">
        <v>54</v>
      </c>
      <c r="B14" s="93" t="s">
        <v>45</v>
      </c>
      <c r="C14" s="37" t="s">
        <v>55</v>
      </c>
      <c r="D14" s="38" t="s">
        <v>2</v>
      </c>
      <c r="E14" s="39" t="s">
        <v>49</v>
      </c>
      <c r="F14" s="40">
        <v>80</v>
      </c>
      <c r="G14" s="41"/>
      <c r="H14" s="92">
        <f>ROUND(G14*F14,2)</f>
        <v>0</v>
      </c>
      <c r="I14" s="65"/>
      <c r="J14" s="66"/>
      <c r="K14" s="67"/>
      <c r="L14" s="68"/>
      <c r="M14" s="68"/>
      <c r="N14" s="68"/>
      <c r="O14" s="46"/>
      <c r="P14" s="46"/>
    </row>
    <row r="15" spans="1:16" s="45" customFormat="1" ht="39.75" customHeight="1">
      <c r="A15" s="76" t="s">
        <v>56</v>
      </c>
      <c r="B15" s="91" t="s">
        <v>179</v>
      </c>
      <c r="C15" s="37" t="s">
        <v>57</v>
      </c>
      <c r="D15" s="38" t="s">
        <v>126</v>
      </c>
      <c r="E15" s="39"/>
      <c r="F15" s="4" t="s">
        <v>2</v>
      </c>
      <c r="G15" s="47"/>
      <c r="H15" s="89"/>
      <c r="I15" s="65"/>
      <c r="J15" s="66"/>
      <c r="K15" s="67"/>
      <c r="L15" s="68"/>
      <c r="M15" s="68"/>
      <c r="N15" s="68"/>
      <c r="O15" s="46"/>
      <c r="P15" s="46"/>
    </row>
    <row r="16" spans="1:16" s="45" customFormat="1" ht="39.75" customHeight="1">
      <c r="A16" s="76" t="s">
        <v>58</v>
      </c>
      <c r="B16" s="93" t="s">
        <v>45</v>
      </c>
      <c r="C16" s="37" t="s">
        <v>59</v>
      </c>
      <c r="D16" s="38" t="s">
        <v>2</v>
      </c>
      <c r="E16" s="39" t="s">
        <v>49</v>
      </c>
      <c r="F16" s="40">
        <v>180</v>
      </c>
      <c r="G16" s="41"/>
      <c r="H16" s="92">
        <f>ROUND(G16*F16,2)</f>
        <v>0</v>
      </c>
      <c r="I16" s="65"/>
      <c r="J16" s="66"/>
      <c r="K16" s="67"/>
      <c r="L16" s="68"/>
      <c r="M16" s="68"/>
      <c r="N16" s="68"/>
      <c r="O16" s="46"/>
      <c r="P16" s="46"/>
    </row>
    <row r="17" spans="1:16" s="49" customFormat="1" ht="39.75" customHeight="1">
      <c r="A17" s="76" t="s">
        <v>127</v>
      </c>
      <c r="B17" s="91" t="s">
        <v>180</v>
      </c>
      <c r="C17" s="37" t="s">
        <v>60</v>
      </c>
      <c r="D17" s="38" t="s">
        <v>128</v>
      </c>
      <c r="E17" s="39"/>
      <c r="F17" s="4" t="s">
        <v>2</v>
      </c>
      <c r="G17" s="47"/>
      <c r="H17" s="89"/>
      <c r="I17" s="65"/>
      <c r="J17" s="66"/>
      <c r="K17" s="67"/>
      <c r="L17" s="68"/>
      <c r="M17" s="68"/>
      <c r="N17" s="68"/>
      <c r="O17" s="46"/>
      <c r="P17" s="46"/>
    </row>
    <row r="18" spans="1:16" s="45" customFormat="1" ht="39.75" customHeight="1">
      <c r="A18" s="76" t="s">
        <v>129</v>
      </c>
      <c r="B18" s="93" t="s">
        <v>139</v>
      </c>
      <c r="C18" s="37" t="s">
        <v>61</v>
      </c>
      <c r="D18" s="38" t="s">
        <v>62</v>
      </c>
      <c r="E18" s="39"/>
      <c r="F18" s="4" t="s">
        <v>2</v>
      </c>
      <c r="G18" s="47"/>
      <c r="H18" s="89"/>
      <c r="I18" s="65"/>
      <c r="J18" s="66"/>
      <c r="K18" s="67"/>
      <c r="L18" s="68"/>
      <c r="M18" s="68"/>
      <c r="N18" s="68"/>
      <c r="O18" s="46"/>
      <c r="P18" s="46"/>
    </row>
    <row r="19" spans="1:16" s="45" customFormat="1" ht="39.75" customHeight="1">
      <c r="A19" s="76" t="s">
        <v>130</v>
      </c>
      <c r="B19" s="94" t="s">
        <v>131</v>
      </c>
      <c r="C19" s="37" t="s">
        <v>132</v>
      </c>
      <c r="D19" s="38"/>
      <c r="E19" s="39" t="s">
        <v>44</v>
      </c>
      <c r="F19" s="40">
        <v>20</v>
      </c>
      <c r="G19" s="41"/>
      <c r="H19" s="92">
        <f>ROUND(G19*F19,2)</f>
        <v>0</v>
      </c>
      <c r="I19" s="65"/>
      <c r="J19" s="66"/>
      <c r="K19" s="67"/>
      <c r="L19" s="68"/>
      <c r="M19" s="68"/>
      <c r="N19" s="68"/>
      <c r="O19" s="46"/>
      <c r="P19" s="46"/>
    </row>
    <row r="20" spans="1:16" s="45" customFormat="1" ht="39.75" customHeight="1">
      <c r="A20" s="76" t="s">
        <v>133</v>
      </c>
      <c r="B20" s="94" t="s">
        <v>134</v>
      </c>
      <c r="C20" s="37" t="s">
        <v>135</v>
      </c>
      <c r="D20" s="38"/>
      <c r="E20" s="39" t="s">
        <v>44</v>
      </c>
      <c r="F20" s="40">
        <v>75</v>
      </c>
      <c r="G20" s="41"/>
      <c r="H20" s="92">
        <f>ROUND(G20*F20,2)</f>
        <v>0</v>
      </c>
      <c r="I20" s="65"/>
      <c r="J20" s="66"/>
      <c r="K20" s="67"/>
      <c r="L20" s="68"/>
      <c r="M20" s="68"/>
      <c r="N20" s="68"/>
      <c r="O20" s="46"/>
      <c r="P20" s="46"/>
    </row>
    <row r="21" spans="1:16" s="45" customFormat="1" ht="39.75" customHeight="1">
      <c r="A21" s="76" t="s">
        <v>136</v>
      </c>
      <c r="B21" s="94" t="s">
        <v>137</v>
      </c>
      <c r="C21" s="37" t="s">
        <v>138</v>
      </c>
      <c r="D21" s="38" t="s">
        <v>2</v>
      </c>
      <c r="E21" s="39" t="s">
        <v>44</v>
      </c>
      <c r="F21" s="40">
        <v>25</v>
      </c>
      <c r="G21" s="41"/>
      <c r="H21" s="92">
        <f>ROUND(G21*F21,2)</f>
        <v>0</v>
      </c>
      <c r="I21" s="65"/>
      <c r="J21" s="66"/>
      <c r="K21" s="67"/>
      <c r="L21" s="68"/>
      <c r="M21" s="68"/>
      <c r="N21" s="68"/>
      <c r="O21" s="46"/>
      <c r="P21" s="46"/>
    </row>
    <row r="22" spans="1:16" s="45" customFormat="1" ht="39.75" customHeight="1">
      <c r="A22" s="76" t="s">
        <v>140</v>
      </c>
      <c r="B22" s="93" t="s">
        <v>50</v>
      </c>
      <c r="C22" s="37" t="s">
        <v>141</v>
      </c>
      <c r="D22" s="38" t="s">
        <v>142</v>
      </c>
      <c r="E22" s="39" t="s">
        <v>44</v>
      </c>
      <c r="F22" s="40">
        <v>5</v>
      </c>
      <c r="G22" s="41"/>
      <c r="H22" s="92">
        <f>ROUND(G22*F22,2)</f>
        <v>0</v>
      </c>
      <c r="I22" s="65"/>
      <c r="J22" s="66"/>
      <c r="K22" s="67"/>
      <c r="L22" s="68"/>
      <c r="M22" s="68"/>
      <c r="N22" s="68"/>
      <c r="O22" s="46"/>
      <c r="P22" s="46"/>
    </row>
    <row r="23" spans="1:16" s="45" customFormat="1" ht="39.75" customHeight="1" thickBot="1">
      <c r="A23" s="76" t="s">
        <v>143</v>
      </c>
      <c r="B23" s="106" t="s">
        <v>64</v>
      </c>
      <c r="C23" s="107" t="s">
        <v>144</v>
      </c>
      <c r="D23" s="108" t="s">
        <v>145</v>
      </c>
      <c r="E23" s="109" t="s">
        <v>44</v>
      </c>
      <c r="F23" s="110">
        <v>50</v>
      </c>
      <c r="G23" s="111"/>
      <c r="H23" s="112">
        <f>ROUND(G23*F23,2)</f>
        <v>0</v>
      </c>
      <c r="I23" s="65"/>
      <c r="J23" s="66"/>
      <c r="K23" s="67"/>
      <c r="L23" s="68"/>
      <c r="M23" s="68"/>
      <c r="N23" s="68"/>
      <c r="O23" s="46"/>
      <c r="P23" s="46"/>
    </row>
    <row r="24" spans="1:16" s="45" customFormat="1" ht="39.75" customHeight="1" thickTop="1">
      <c r="A24" s="76" t="s">
        <v>146</v>
      </c>
      <c r="B24" s="91" t="s">
        <v>181</v>
      </c>
      <c r="C24" s="37" t="s">
        <v>65</v>
      </c>
      <c r="D24" s="38" t="s">
        <v>147</v>
      </c>
      <c r="E24" s="39"/>
      <c r="F24" s="4" t="s">
        <v>2</v>
      </c>
      <c r="G24" s="47"/>
      <c r="H24" s="89"/>
      <c r="I24" s="65"/>
      <c r="J24" s="66"/>
      <c r="K24" s="67"/>
      <c r="L24" s="68"/>
      <c r="M24" s="68"/>
      <c r="N24" s="68"/>
      <c r="O24" s="46"/>
      <c r="P24" s="46"/>
    </row>
    <row r="25" spans="1:16" s="45" customFormat="1" ht="39.75" customHeight="1">
      <c r="A25" s="76" t="s">
        <v>148</v>
      </c>
      <c r="B25" s="93" t="s">
        <v>45</v>
      </c>
      <c r="C25" s="37" t="s">
        <v>154</v>
      </c>
      <c r="D25" s="38" t="s">
        <v>149</v>
      </c>
      <c r="E25" s="39"/>
      <c r="F25" s="4" t="s">
        <v>2</v>
      </c>
      <c r="G25" s="47"/>
      <c r="H25" s="89"/>
      <c r="I25" s="65"/>
      <c r="J25" s="66"/>
      <c r="K25" s="67"/>
      <c r="L25" s="68"/>
      <c r="M25" s="68"/>
      <c r="N25" s="68"/>
      <c r="O25" s="46"/>
      <c r="P25" s="46"/>
    </row>
    <row r="26" spans="1:16" s="45" customFormat="1" ht="39.75" customHeight="1">
      <c r="A26" s="76" t="s">
        <v>150</v>
      </c>
      <c r="B26" s="94" t="s">
        <v>131</v>
      </c>
      <c r="C26" s="37" t="s">
        <v>151</v>
      </c>
      <c r="D26" s="38"/>
      <c r="E26" s="39" t="s">
        <v>63</v>
      </c>
      <c r="F26" s="40">
        <v>15</v>
      </c>
      <c r="G26" s="41"/>
      <c r="H26" s="92">
        <f>ROUND(G26*F26,2)</f>
        <v>0</v>
      </c>
      <c r="I26" s="65"/>
      <c r="J26" s="66"/>
      <c r="K26" s="67"/>
      <c r="L26" s="68"/>
      <c r="M26" s="68"/>
      <c r="N26" s="68"/>
      <c r="O26" s="46"/>
      <c r="P26" s="46"/>
    </row>
    <row r="27" spans="1:16" s="45" customFormat="1" ht="39.75" customHeight="1">
      <c r="A27" s="76" t="s">
        <v>152</v>
      </c>
      <c r="B27" s="94" t="s">
        <v>134</v>
      </c>
      <c r="C27" s="37" t="s">
        <v>153</v>
      </c>
      <c r="D27" s="38"/>
      <c r="E27" s="39" t="s">
        <v>63</v>
      </c>
      <c r="F27" s="40">
        <v>65</v>
      </c>
      <c r="G27" s="41"/>
      <c r="H27" s="92">
        <f>ROUND(G27*F27,2)</f>
        <v>0</v>
      </c>
      <c r="I27" s="65"/>
      <c r="J27" s="66"/>
      <c r="K27" s="67"/>
      <c r="L27" s="68"/>
      <c r="M27" s="68"/>
      <c r="N27" s="68"/>
      <c r="O27" s="46"/>
      <c r="P27" s="46"/>
    </row>
    <row r="28" spans="1:16" s="50" customFormat="1" ht="39.75" customHeight="1">
      <c r="A28" s="76" t="s">
        <v>155</v>
      </c>
      <c r="B28" s="93" t="s">
        <v>50</v>
      </c>
      <c r="C28" s="37" t="s">
        <v>156</v>
      </c>
      <c r="D28" s="38" t="s">
        <v>157</v>
      </c>
      <c r="E28" s="39" t="s">
        <v>63</v>
      </c>
      <c r="F28" s="40">
        <v>20</v>
      </c>
      <c r="G28" s="41"/>
      <c r="H28" s="92">
        <f>ROUND(G28*F28,2)</f>
        <v>0</v>
      </c>
      <c r="I28" s="65"/>
      <c r="J28" s="66"/>
      <c r="K28" s="67"/>
      <c r="L28" s="68"/>
      <c r="M28" s="68"/>
      <c r="N28" s="68"/>
      <c r="O28" s="51"/>
      <c r="P28" s="51"/>
    </row>
    <row r="29" spans="1:16" s="45" customFormat="1" ht="39.75" customHeight="1">
      <c r="A29" s="76" t="s">
        <v>158</v>
      </c>
      <c r="B29" s="91" t="s">
        <v>182</v>
      </c>
      <c r="C29" s="37" t="s">
        <v>66</v>
      </c>
      <c r="D29" s="38" t="s">
        <v>159</v>
      </c>
      <c r="E29" s="39" t="s">
        <v>63</v>
      </c>
      <c r="F29" s="40">
        <v>10</v>
      </c>
      <c r="G29" s="41"/>
      <c r="H29" s="92">
        <f>ROUND(G29*F29,2)</f>
        <v>0</v>
      </c>
      <c r="I29" s="65"/>
      <c r="J29" s="66"/>
      <c r="K29" s="67"/>
      <c r="L29" s="68"/>
      <c r="M29" s="68"/>
      <c r="N29" s="68"/>
      <c r="O29" s="46"/>
      <c r="P29" s="46"/>
    </row>
    <row r="30" spans="1:16" s="45" customFormat="1" ht="39.75" customHeight="1">
      <c r="A30" s="76" t="s">
        <v>67</v>
      </c>
      <c r="B30" s="91" t="s">
        <v>183</v>
      </c>
      <c r="C30" s="37" t="s">
        <v>68</v>
      </c>
      <c r="D30" s="38" t="s">
        <v>160</v>
      </c>
      <c r="E30" s="39" t="s">
        <v>44</v>
      </c>
      <c r="F30" s="40">
        <v>10</v>
      </c>
      <c r="G30" s="41"/>
      <c r="H30" s="92">
        <f>ROUND(G30*F30,2)</f>
        <v>0</v>
      </c>
      <c r="I30" s="65"/>
      <c r="J30" s="66"/>
      <c r="K30" s="67"/>
      <c r="L30" s="68"/>
      <c r="M30" s="68"/>
      <c r="N30" s="68"/>
      <c r="O30" s="46"/>
      <c r="P30" s="46"/>
    </row>
    <row r="31" spans="1:16" s="45" customFormat="1" ht="39.75" customHeight="1">
      <c r="A31" s="76" t="s">
        <v>69</v>
      </c>
      <c r="B31" s="91" t="s">
        <v>184</v>
      </c>
      <c r="C31" s="37" t="s">
        <v>70</v>
      </c>
      <c r="D31" s="38" t="s">
        <v>161</v>
      </c>
      <c r="E31" s="59"/>
      <c r="F31" s="4" t="s">
        <v>2</v>
      </c>
      <c r="G31" s="47"/>
      <c r="H31" s="89"/>
      <c r="I31" s="65"/>
      <c r="J31" s="66"/>
      <c r="K31" s="67"/>
      <c r="L31" s="68"/>
      <c r="M31" s="68"/>
      <c r="N31" s="68"/>
      <c r="O31" s="46"/>
      <c r="P31" s="46"/>
    </row>
    <row r="32" spans="1:16" s="45" customFormat="1" ht="39.75" customHeight="1">
      <c r="A32" s="76" t="s">
        <v>71</v>
      </c>
      <c r="B32" s="93" t="s">
        <v>45</v>
      </c>
      <c r="C32" s="37" t="s">
        <v>72</v>
      </c>
      <c r="D32" s="38"/>
      <c r="E32" s="39"/>
      <c r="F32" s="4" t="s">
        <v>2</v>
      </c>
      <c r="G32" s="47"/>
      <c r="H32" s="89"/>
      <c r="I32" s="65"/>
      <c r="J32" s="66"/>
      <c r="K32" s="67"/>
      <c r="L32" s="68"/>
      <c r="M32" s="68"/>
      <c r="N32" s="68"/>
      <c r="O32" s="46"/>
      <c r="P32" s="46"/>
    </row>
    <row r="33" spans="1:16" s="45" customFormat="1" ht="39.75" customHeight="1">
      <c r="A33" s="76" t="s">
        <v>73</v>
      </c>
      <c r="B33" s="94" t="s">
        <v>131</v>
      </c>
      <c r="C33" s="37" t="s">
        <v>162</v>
      </c>
      <c r="D33" s="38"/>
      <c r="E33" s="39" t="s">
        <v>46</v>
      </c>
      <c r="F33" s="40">
        <v>750</v>
      </c>
      <c r="G33" s="41"/>
      <c r="H33" s="92">
        <f>ROUND(G33*F33,2)</f>
        <v>0</v>
      </c>
      <c r="I33" s="65"/>
      <c r="J33" s="66"/>
      <c r="K33" s="67"/>
      <c r="L33" s="68"/>
      <c r="M33" s="68"/>
      <c r="N33" s="68"/>
      <c r="O33" s="46"/>
      <c r="P33" s="46"/>
    </row>
    <row r="34" spans="1:16" s="45" customFormat="1" ht="39.75" customHeight="1">
      <c r="A34" s="76" t="s">
        <v>100</v>
      </c>
      <c r="B34" s="93" t="s">
        <v>50</v>
      </c>
      <c r="C34" s="37" t="s">
        <v>101</v>
      </c>
      <c r="D34" s="38"/>
      <c r="E34" s="39"/>
      <c r="F34" s="4" t="s">
        <v>2</v>
      </c>
      <c r="G34" s="47"/>
      <c r="H34" s="89"/>
      <c r="I34" s="65"/>
      <c r="J34" s="66"/>
      <c r="K34" s="67"/>
      <c r="L34" s="68"/>
      <c r="M34" s="68"/>
      <c r="N34" s="68"/>
      <c r="O34" s="46"/>
      <c r="P34" s="46"/>
    </row>
    <row r="35" spans="1:16" s="45" customFormat="1" ht="39.75" customHeight="1">
      <c r="A35" s="76" t="s">
        <v>102</v>
      </c>
      <c r="B35" s="94" t="s">
        <v>131</v>
      </c>
      <c r="C35" s="37" t="s">
        <v>162</v>
      </c>
      <c r="D35" s="38"/>
      <c r="E35" s="39" t="s">
        <v>46</v>
      </c>
      <c r="F35" s="40">
        <v>50</v>
      </c>
      <c r="G35" s="41"/>
      <c r="H35" s="92">
        <f>ROUND(G35*F35,2)</f>
        <v>0</v>
      </c>
      <c r="I35" s="65"/>
      <c r="J35" s="66"/>
      <c r="K35" s="67"/>
      <c r="L35" s="68"/>
      <c r="M35" s="68"/>
      <c r="N35" s="68"/>
      <c r="O35" s="46"/>
      <c r="P35" s="46"/>
    </row>
    <row r="36" spans="1:16" s="52" customFormat="1" ht="39.75" customHeight="1">
      <c r="A36" s="76" t="s">
        <v>163</v>
      </c>
      <c r="B36" s="91" t="s">
        <v>185</v>
      </c>
      <c r="C36" s="37" t="s">
        <v>164</v>
      </c>
      <c r="D36" s="38" t="s">
        <v>165</v>
      </c>
      <c r="E36" s="39"/>
      <c r="F36" s="4" t="s">
        <v>2</v>
      </c>
      <c r="G36" s="47"/>
      <c r="H36" s="89"/>
      <c r="I36" s="65"/>
      <c r="J36" s="66"/>
      <c r="K36" s="67"/>
      <c r="L36" s="68"/>
      <c r="M36" s="68"/>
      <c r="N36" s="68"/>
      <c r="O36" s="46"/>
      <c r="P36" s="46"/>
    </row>
    <row r="37" spans="1:16" s="53" customFormat="1" ht="39.75" customHeight="1">
      <c r="A37" s="76" t="s">
        <v>166</v>
      </c>
      <c r="B37" s="93" t="s">
        <v>45</v>
      </c>
      <c r="C37" s="37" t="s">
        <v>167</v>
      </c>
      <c r="D37" s="38" t="s">
        <v>2</v>
      </c>
      <c r="E37" s="39" t="s">
        <v>44</v>
      </c>
      <c r="F37" s="40">
        <v>1600</v>
      </c>
      <c r="G37" s="41"/>
      <c r="H37" s="92">
        <f>ROUND(G37*F37,2)</f>
        <v>0</v>
      </c>
      <c r="I37" s="65"/>
      <c r="J37" s="66"/>
      <c r="K37" s="67"/>
      <c r="L37" s="68"/>
      <c r="M37" s="68"/>
      <c r="N37" s="68"/>
      <c r="O37" s="46"/>
      <c r="P37" s="46"/>
    </row>
    <row r="38" spans="1:16" s="53" customFormat="1" ht="39.75" customHeight="1">
      <c r="A38" s="76" t="s">
        <v>168</v>
      </c>
      <c r="B38" s="93" t="s">
        <v>50</v>
      </c>
      <c r="C38" s="37" t="s">
        <v>169</v>
      </c>
      <c r="D38" s="38" t="s">
        <v>2</v>
      </c>
      <c r="E38" s="39" t="s">
        <v>44</v>
      </c>
      <c r="F38" s="40">
        <v>2400</v>
      </c>
      <c r="G38" s="41"/>
      <c r="H38" s="92">
        <f>ROUND(G38*F38,2)</f>
        <v>0</v>
      </c>
      <c r="I38" s="65"/>
      <c r="J38" s="66"/>
      <c r="K38" s="67"/>
      <c r="L38" s="68"/>
      <c r="M38" s="68"/>
      <c r="N38" s="68"/>
      <c r="O38" s="46"/>
      <c r="P38" s="46"/>
    </row>
    <row r="39" spans="1:16" s="53" customFormat="1" ht="39.75" customHeight="1">
      <c r="A39" s="48"/>
      <c r="B39" s="91" t="s">
        <v>122</v>
      </c>
      <c r="C39" s="37" t="s">
        <v>170</v>
      </c>
      <c r="D39" s="54" t="s">
        <v>171</v>
      </c>
      <c r="E39" s="39" t="s">
        <v>46</v>
      </c>
      <c r="F39" s="40">
        <v>15</v>
      </c>
      <c r="G39" s="41"/>
      <c r="H39" s="92">
        <f>ROUND(G39*F39,2)</f>
        <v>0</v>
      </c>
      <c r="I39" s="65"/>
      <c r="J39" s="66"/>
      <c r="K39" s="67"/>
      <c r="L39" s="68"/>
      <c r="M39" s="68"/>
      <c r="N39" s="68"/>
      <c r="O39" s="57"/>
      <c r="P39" s="46"/>
    </row>
    <row r="40" spans="1:14" ht="39.75" customHeight="1">
      <c r="A40" s="11"/>
      <c r="B40" s="95"/>
      <c r="C40" s="21" t="s">
        <v>17</v>
      </c>
      <c r="D40" s="6"/>
      <c r="E40" s="5"/>
      <c r="F40" s="4" t="s">
        <v>2</v>
      </c>
      <c r="G40" s="47"/>
      <c r="H40" s="89"/>
      <c r="I40" s="65"/>
      <c r="J40" s="66"/>
      <c r="K40" s="67"/>
      <c r="L40" s="68"/>
      <c r="M40" s="68"/>
      <c r="N40" s="68"/>
    </row>
    <row r="41" spans="1:16" s="49" customFormat="1" ht="39.75" customHeight="1" thickBot="1">
      <c r="A41" s="75" t="s">
        <v>74</v>
      </c>
      <c r="B41" s="113" t="s">
        <v>186</v>
      </c>
      <c r="C41" s="107" t="s">
        <v>75</v>
      </c>
      <c r="D41" s="114" t="s">
        <v>211</v>
      </c>
      <c r="E41" s="109" t="s">
        <v>63</v>
      </c>
      <c r="F41" s="115">
        <v>1500</v>
      </c>
      <c r="G41" s="111"/>
      <c r="H41" s="112">
        <f>ROUND(G41*F41,2)</f>
        <v>0</v>
      </c>
      <c r="I41" s="65"/>
      <c r="J41" s="66"/>
      <c r="K41" s="67"/>
      <c r="L41" s="68"/>
      <c r="M41" s="68"/>
      <c r="N41" s="68"/>
      <c r="O41" s="46"/>
      <c r="P41" s="46"/>
    </row>
    <row r="42" spans="1:14" ht="39.75" customHeight="1" thickTop="1">
      <c r="A42" s="11"/>
      <c r="B42" s="95"/>
      <c r="C42" s="21" t="s">
        <v>18</v>
      </c>
      <c r="D42" s="6"/>
      <c r="E42" s="5"/>
      <c r="F42" s="4" t="s">
        <v>2</v>
      </c>
      <c r="G42" s="47"/>
      <c r="H42" s="89"/>
      <c r="I42" s="65"/>
      <c r="J42" s="66"/>
      <c r="K42" s="67"/>
      <c r="L42" s="68"/>
      <c r="M42" s="68"/>
      <c r="N42" s="68"/>
    </row>
    <row r="43" spans="1:16" s="55" customFormat="1" ht="39.75" customHeight="1">
      <c r="A43" s="75" t="s">
        <v>105</v>
      </c>
      <c r="B43" s="91" t="s">
        <v>187</v>
      </c>
      <c r="C43" s="44" t="s">
        <v>106</v>
      </c>
      <c r="D43" s="38" t="s">
        <v>172</v>
      </c>
      <c r="E43" s="39"/>
      <c r="F43" s="4" t="s">
        <v>2</v>
      </c>
      <c r="G43" s="47"/>
      <c r="H43" s="89"/>
      <c r="I43" s="65"/>
      <c r="J43" s="66"/>
      <c r="K43" s="67"/>
      <c r="L43" s="68"/>
      <c r="M43" s="68"/>
      <c r="N43" s="68"/>
      <c r="O43" s="46"/>
      <c r="P43" s="46"/>
    </row>
    <row r="44" spans="1:16" s="45" customFormat="1" ht="39.75" customHeight="1">
      <c r="A44" s="75" t="s">
        <v>107</v>
      </c>
      <c r="B44" s="93" t="s">
        <v>45</v>
      </c>
      <c r="C44" s="37" t="s">
        <v>108</v>
      </c>
      <c r="D44" s="38"/>
      <c r="E44" s="39" t="s">
        <v>49</v>
      </c>
      <c r="F44" s="42">
        <v>2</v>
      </c>
      <c r="G44" s="41"/>
      <c r="H44" s="92">
        <f>ROUND(G44*F44,2)</f>
        <v>0</v>
      </c>
      <c r="I44" s="65"/>
      <c r="J44" s="66"/>
      <c r="K44" s="67"/>
      <c r="L44" s="68"/>
      <c r="M44" s="68"/>
      <c r="N44" s="68"/>
      <c r="O44" s="46"/>
      <c r="P44" s="46"/>
    </row>
    <row r="45" spans="1:16" s="45" customFormat="1" ht="39.75" customHeight="1">
      <c r="A45" s="75" t="s">
        <v>109</v>
      </c>
      <c r="B45" s="93" t="s">
        <v>50</v>
      </c>
      <c r="C45" s="37" t="s">
        <v>110</v>
      </c>
      <c r="D45" s="38"/>
      <c r="E45" s="39" t="s">
        <v>49</v>
      </c>
      <c r="F45" s="42">
        <v>1</v>
      </c>
      <c r="G45" s="41"/>
      <c r="H45" s="92">
        <f>ROUND(G45*F45,2)</f>
        <v>0</v>
      </c>
      <c r="I45" s="65"/>
      <c r="J45" s="66"/>
      <c r="K45" s="67"/>
      <c r="L45" s="68"/>
      <c r="M45" s="68"/>
      <c r="N45" s="68"/>
      <c r="O45" s="46"/>
      <c r="P45" s="46"/>
    </row>
    <row r="46" spans="1:16" s="45" customFormat="1" ht="39.75" customHeight="1">
      <c r="A46" s="75" t="s">
        <v>111</v>
      </c>
      <c r="B46" s="93" t="s">
        <v>64</v>
      </c>
      <c r="C46" s="37" t="s">
        <v>112</v>
      </c>
      <c r="D46" s="38"/>
      <c r="E46" s="39" t="s">
        <v>49</v>
      </c>
      <c r="F46" s="42">
        <v>1</v>
      </c>
      <c r="G46" s="41"/>
      <c r="H46" s="92">
        <f>ROUND(G46*F46,2)</f>
        <v>0</v>
      </c>
      <c r="I46" s="65"/>
      <c r="J46" s="66"/>
      <c r="K46" s="67"/>
      <c r="L46" s="68"/>
      <c r="M46" s="68"/>
      <c r="N46" s="68"/>
      <c r="O46" s="46"/>
      <c r="P46" s="46"/>
    </row>
    <row r="47" spans="1:16" s="45" customFormat="1" ht="39.75" customHeight="1">
      <c r="A47" s="75" t="s">
        <v>76</v>
      </c>
      <c r="B47" s="93" t="s">
        <v>85</v>
      </c>
      <c r="C47" s="37" t="s">
        <v>113</v>
      </c>
      <c r="D47" s="38"/>
      <c r="E47" s="39" t="s">
        <v>49</v>
      </c>
      <c r="F47" s="42">
        <v>1</v>
      </c>
      <c r="G47" s="41"/>
      <c r="H47" s="92">
        <f>ROUND(G47*F47,2)</f>
        <v>0</v>
      </c>
      <c r="I47" s="65"/>
      <c r="J47" s="66"/>
      <c r="K47" s="67"/>
      <c r="L47" s="68"/>
      <c r="M47" s="68"/>
      <c r="N47" s="68"/>
      <c r="O47" s="46"/>
      <c r="P47" s="46"/>
    </row>
    <row r="48" spans="1:16" s="45" customFormat="1" ht="39.75" customHeight="1">
      <c r="A48" s="75" t="s">
        <v>77</v>
      </c>
      <c r="B48" s="93" t="s">
        <v>86</v>
      </c>
      <c r="C48" s="37" t="s">
        <v>78</v>
      </c>
      <c r="D48" s="38"/>
      <c r="E48" s="39" t="s">
        <v>49</v>
      </c>
      <c r="F48" s="42">
        <v>1</v>
      </c>
      <c r="G48" s="41"/>
      <c r="H48" s="92">
        <f>ROUND(G48*F48,2)</f>
        <v>0</v>
      </c>
      <c r="I48" s="65"/>
      <c r="J48" s="66"/>
      <c r="K48" s="67"/>
      <c r="L48" s="68"/>
      <c r="M48" s="68"/>
      <c r="N48" s="68"/>
      <c r="O48" s="46"/>
      <c r="P48" s="46"/>
    </row>
    <row r="49" spans="1:14" ht="39.75" customHeight="1">
      <c r="A49" s="11"/>
      <c r="B49" s="96"/>
      <c r="C49" s="21" t="s">
        <v>19</v>
      </c>
      <c r="D49" s="6"/>
      <c r="E49" s="5"/>
      <c r="F49" s="4" t="s">
        <v>2</v>
      </c>
      <c r="G49" s="47"/>
      <c r="H49" s="89"/>
      <c r="I49" s="65"/>
      <c r="J49" s="66"/>
      <c r="K49" s="67"/>
      <c r="L49" s="68"/>
      <c r="M49" s="68"/>
      <c r="N49" s="68"/>
    </row>
    <row r="50" spans="1:16" s="45" customFormat="1" ht="39.75" customHeight="1">
      <c r="A50" s="75" t="s">
        <v>79</v>
      </c>
      <c r="B50" s="91" t="s">
        <v>188</v>
      </c>
      <c r="C50" s="37" t="s">
        <v>114</v>
      </c>
      <c r="D50" s="38" t="s">
        <v>173</v>
      </c>
      <c r="E50" s="39" t="s">
        <v>49</v>
      </c>
      <c r="F50" s="42">
        <v>4</v>
      </c>
      <c r="G50" s="41"/>
      <c r="H50" s="92">
        <f>ROUND(G50*F50,2)</f>
        <v>0</v>
      </c>
      <c r="I50" s="65"/>
      <c r="J50" s="66"/>
      <c r="K50" s="67"/>
      <c r="L50" s="68"/>
      <c r="M50" s="68"/>
      <c r="N50" s="68"/>
      <c r="O50" s="46"/>
      <c r="P50" s="46"/>
    </row>
    <row r="51" spans="1:16" s="49" customFormat="1" ht="39.75" customHeight="1">
      <c r="A51" s="75" t="s">
        <v>80</v>
      </c>
      <c r="B51" s="91" t="s">
        <v>189</v>
      </c>
      <c r="C51" s="37" t="s">
        <v>115</v>
      </c>
      <c r="D51" s="38" t="s">
        <v>173</v>
      </c>
      <c r="E51" s="39"/>
      <c r="F51" s="4" t="s">
        <v>2</v>
      </c>
      <c r="G51" s="47"/>
      <c r="H51" s="89"/>
      <c r="I51" s="65"/>
      <c r="J51" s="66"/>
      <c r="K51" s="67"/>
      <c r="L51" s="68"/>
      <c r="M51" s="68"/>
      <c r="N51" s="68"/>
      <c r="O51" s="46"/>
      <c r="P51" s="46"/>
    </row>
    <row r="52" spans="1:16" s="45" customFormat="1" ht="39.75" customHeight="1">
      <c r="A52" s="75" t="s">
        <v>174</v>
      </c>
      <c r="B52" s="93" t="s">
        <v>45</v>
      </c>
      <c r="C52" s="37" t="s">
        <v>175</v>
      </c>
      <c r="D52" s="38"/>
      <c r="E52" s="39" t="s">
        <v>49</v>
      </c>
      <c r="F52" s="42">
        <v>2</v>
      </c>
      <c r="G52" s="41"/>
      <c r="H52" s="92">
        <f>ROUND(G52*F52,2)</f>
        <v>0</v>
      </c>
      <c r="I52" s="65"/>
      <c r="J52" s="66"/>
      <c r="K52" s="67"/>
      <c r="L52" s="68"/>
      <c r="M52" s="68"/>
      <c r="N52" s="68"/>
      <c r="O52" s="46"/>
      <c r="P52" s="46"/>
    </row>
    <row r="53" spans="1:16" s="45" customFormat="1" ht="39.75" customHeight="1">
      <c r="A53" s="75" t="s">
        <v>81</v>
      </c>
      <c r="B53" s="93" t="s">
        <v>50</v>
      </c>
      <c r="C53" s="37" t="s">
        <v>82</v>
      </c>
      <c r="D53" s="38"/>
      <c r="E53" s="39" t="s">
        <v>49</v>
      </c>
      <c r="F53" s="42">
        <v>1</v>
      </c>
      <c r="G53" s="41"/>
      <c r="H53" s="92">
        <f>ROUND(G53*F53,2)</f>
        <v>0</v>
      </c>
      <c r="I53" s="65"/>
      <c r="J53" s="66"/>
      <c r="K53" s="67"/>
      <c r="L53" s="68"/>
      <c r="M53" s="68"/>
      <c r="N53" s="68"/>
      <c r="O53" s="46"/>
      <c r="P53" s="46"/>
    </row>
    <row r="54" spans="1:16" s="45" customFormat="1" ht="39.75" customHeight="1">
      <c r="A54" s="75" t="s">
        <v>83</v>
      </c>
      <c r="B54" s="93" t="s">
        <v>64</v>
      </c>
      <c r="C54" s="37" t="s">
        <v>84</v>
      </c>
      <c r="D54" s="38"/>
      <c r="E54" s="39" t="s">
        <v>49</v>
      </c>
      <c r="F54" s="42">
        <v>1</v>
      </c>
      <c r="G54" s="41"/>
      <c r="H54" s="92">
        <f>ROUND(G54*F54,2)</f>
        <v>0</v>
      </c>
      <c r="I54" s="65"/>
      <c r="J54" s="66"/>
      <c r="K54" s="67"/>
      <c r="L54" s="68"/>
      <c r="M54" s="68"/>
      <c r="N54" s="68"/>
      <c r="O54" s="46"/>
      <c r="P54" s="46"/>
    </row>
    <row r="55" spans="1:16" s="49" customFormat="1" ht="39.75" customHeight="1">
      <c r="A55" s="75" t="s">
        <v>103</v>
      </c>
      <c r="B55" s="91" t="s">
        <v>190</v>
      </c>
      <c r="C55" s="37" t="s">
        <v>116</v>
      </c>
      <c r="D55" s="38" t="s">
        <v>173</v>
      </c>
      <c r="E55" s="39" t="s">
        <v>49</v>
      </c>
      <c r="F55" s="42">
        <v>1</v>
      </c>
      <c r="G55" s="41"/>
      <c r="H55" s="92">
        <f>ROUND(G55*F55,2)</f>
        <v>0</v>
      </c>
      <c r="I55" s="65"/>
      <c r="J55" s="66"/>
      <c r="K55" s="67"/>
      <c r="L55" s="68"/>
      <c r="M55" s="68"/>
      <c r="N55" s="68"/>
      <c r="O55" s="46"/>
      <c r="P55" s="46"/>
    </row>
    <row r="56" spans="1:14" ht="39.75" customHeight="1">
      <c r="A56" s="11"/>
      <c r="B56" s="90"/>
      <c r="C56" s="21" t="s">
        <v>20</v>
      </c>
      <c r="D56" s="6"/>
      <c r="E56" s="3"/>
      <c r="F56" s="4" t="s">
        <v>2</v>
      </c>
      <c r="G56" s="47"/>
      <c r="H56" s="89"/>
      <c r="I56" s="65"/>
      <c r="J56" s="66"/>
      <c r="K56" s="67"/>
      <c r="L56" s="68"/>
      <c r="M56" s="68"/>
      <c r="N56" s="68"/>
    </row>
    <row r="57" spans="1:16" s="45" customFormat="1" ht="39.75" customHeight="1">
      <c r="A57" s="76" t="s">
        <v>176</v>
      </c>
      <c r="B57" s="91" t="s">
        <v>191</v>
      </c>
      <c r="C57" s="37" t="s">
        <v>177</v>
      </c>
      <c r="D57" s="38" t="s">
        <v>212</v>
      </c>
      <c r="E57" s="39" t="s">
        <v>44</v>
      </c>
      <c r="F57" s="40">
        <v>100</v>
      </c>
      <c r="G57" s="41"/>
      <c r="H57" s="92">
        <f>ROUND(G57*F57,2)</f>
        <v>0</v>
      </c>
      <c r="I57" s="65"/>
      <c r="J57" s="66"/>
      <c r="K57" s="67"/>
      <c r="L57" s="68"/>
      <c r="M57" s="68"/>
      <c r="N57" s="68"/>
      <c r="O57" s="46"/>
      <c r="P57" s="46"/>
    </row>
    <row r="58" spans="1:14" ht="30" customHeight="1" thickBot="1">
      <c r="A58" s="77"/>
      <c r="B58" s="97" t="str">
        <f>B6</f>
        <v>A</v>
      </c>
      <c r="C58" s="138" t="str">
        <f>C6</f>
        <v>Portage Avenue Eastbound - Rita Street to Whytewold Road - Mill and Fill </v>
      </c>
      <c r="D58" s="139"/>
      <c r="E58" s="139"/>
      <c r="F58" s="140"/>
      <c r="G58" s="12" t="s">
        <v>14</v>
      </c>
      <c r="H58" s="98">
        <f>SUM(H6:H57)</f>
        <v>0</v>
      </c>
      <c r="I58" s="65"/>
      <c r="J58" s="66"/>
      <c r="K58" s="67"/>
      <c r="L58" s="68"/>
      <c r="M58" s="68"/>
      <c r="N58" s="68"/>
    </row>
    <row r="59" spans="1:14" s="26" customFormat="1" ht="39.75" customHeight="1" thickTop="1">
      <c r="A59" s="25"/>
      <c r="B59" s="88" t="s">
        <v>13</v>
      </c>
      <c r="C59" s="116" t="s">
        <v>121</v>
      </c>
      <c r="D59" s="117"/>
      <c r="E59" s="117"/>
      <c r="F59" s="117"/>
      <c r="G59" s="47"/>
      <c r="H59" s="89"/>
      <c r="I59" s="65"/>
      <c r="J59" s="66"/>
      <c r="K59" s="67"/>
      <c r="L59" s="68"/>
      <c r="M59" s="68"/>
      <c r="N59" s="68"/>
    </row>
    <row r="60" spans="1:14" ht="39.75" customHeight="1">
      <c r="A60" s="11"/>
      <c r="B60" s="90"/>
      <c r="C60" s="20" t="s">
        <v>16</v>
      </c>
      <c r="D60" s="6"/>
      <c r="E60" s="4" t="s">
        <v>2</v>
      </c>
      <c r="F60" s="4" t="s">
        <v>2</v>
      </c>
      <c r="G60" s="47"/>
      <c r="H60" s="89"/>
      <c r="I60" s="65"/>
      <c r="J60" s="66"/>
      <c r="K60" s="67"/>
      <c r="L60" s="68"/>
      <c r="M60" s="68"/>
      <c r="N60" s="68"/>
    </row>
    <row r="61" spans="1:16" s="45" customFormat="1" ht="39.75" customHeight="1">
      <c r="A61" s="75" t="s">
        <v>47</v>
      </c>
      <c r="B61" s="91" t="s">
        <v>87</v>
      </c>
      <c r="C61" s="37" t="s">
        <v>48</v>
      </c>
      <c r="D61" s="38" t="s">
        <v>123</v>
      </c>
      <c r="E61" s="39" t="s">
        <v>44</v>
      </c>
      <c r="F61" s="40">
        <v>100</v>
      </c>
      <c r="G61" s="41"/>
      <c r="H61" s="92">
        <f>ROUND(G61*F61,2)</f>
        <v>0</v>
      </c>
      <c r="I61" s="65"/>
      <c r="J61" s="66"/>
      <c r="K61" s="67"/>
      <c r="L61" s="68"/>
      <c r="M61" s="68"/>
      <c r="N61" s="68"/>
      <c r="O61" s="46"/>
      <c r="P61" s="46"/>
    </row>
    <row r="62" spans="1:14" ht="39.75" customHeight="1">
      <c r="A62" s="11"/>
      <c r="B62" s="90"/>
      <c r="C62" s="69" t="s">
        <v>213</v>
      </c>
      <c r="D62" s="6"/>
      <c r="E62" s="3"/>
      <c r="F62" s="4" t="s">
        <v>2</v>
      </c>
      <c r="G62" s="47"/>
      <c r="H62" s="89"/>
      <c r="I62" s="65"/>
      <c r="J62" s="66"/>
      <c r="K62" s="67"/>
      <c r="L62" s="68"/>
      <c r="M62" s="68"/>
      <c r="N62" s="68"/>
    </row>
    <row r="63" spans="1:16" s="45" customFormat="1" ht="39.75" customHeight="1">
      <c r="A63" s="76" t="s">
        <v>192</v>
      </c>
      <c r="B63" s="91" t="s">
        <v>88</v>
      </c>
      <c r="C63" s="37" t="s">
        <v>193</v>
      </c>
      <c r="D63" s="38" t="s">
        <v>125</v>
      </c>
      <c r="E63" s="39"/>
      <c r="F63" s="4" t="s">
        <v>2</v>
      </c>
      <c r="G63" s="47"/>
      <c r="H63" s="89"/>
      <c r="I63" s="65"/>
      <c r="J63" s="66"/>
      <c r="K63" s="67"/>
      <c r="L63" s="68"/>
      <c r="M63" s="68"/>
      <c r="N63" s="68"/>
      <c r="O63" s="46"/>
      <c r="P63" s="46"/>
    </row>
    <row r="64" spans="1:16" s="45" customFormat="1" ht="39.75" customHeight="1">
      <c r="A64" s="76" t="s">
        <v>194</v>
      </c>
      <c r="B64" s="93" t="s">
        <v>45</v>
      </c>
      <c r="C64" s="37" t="s">
        <v>195</v>
      </c>
      <c r="D64" s="38" t="s">
        <v>2</v>
      </c>
      <c r="E64" s="39" t="s">
        <v>44</v>
      </c>
      <c r="F64" s="40">
        <v>170</v>
      </c>
      <c r="G64" s="41"/>
      <c r="H64" s="92">
        <f>ROUND(G64*F64,2)</f>
        <v>0</v>
      </c>
      <c r="I64" s="65"/>
      <c r="J64" s="66"/>
      <c r="K64" s="67"/>
      <c r="L64" s="68"/>
      <c r="M64" s="68"/>
      <c r="N64" s="68"/>
      <c r="O64" s="46"/>
      <c r="P64" s="46"/>
    </row>
    <row r="65" spans="1:16" s="45" customFormat="1" ht="39.75" customHeight="1">
      <c r="A65" s="76" t="s">
        <v>124</v>
      </c>
      <c r="B65" s="91" t="s">
        <v>89</v>
      </c>
      <c r="C65" s="37" t="s">
        <v>51</v>
      </c>
      <c r="D65" s="38" t="s">
        <v>125</v>
      </c>
      <c r="E65" s="39"/>
      <c r="F65" s="4" t="s">
        <v>2</v>
      </c>
      <c r="G65" s="47"/>
      <c r="H65" s="89"/>
      <c r="I65" s="65"/>
      <c r="J65" s="66"/>
      <c r="K65" s="67"/>
      <c r="L65" s="68"/>
      <c r="M65" s="68"/>
      <c r="N65" s="68"/>
      <c r="O65" s="46"/>
      <c r="P65" s="46"/>
    </row>
    <row r="66" spans="1:16" s="45" customFormat="1" ht="39.75" customHeight="1">
      <c r="A66" s="76" t="s">
        <v>196</v>
      </c>
      <c r="B66" s="93" t="s">
        <v>45</v>
      </c>
      <c r="C66" s="37" t="s">
        <v>197</v>
      </c>
      <c r="D66" s="38" t="s">
        <v>2</v>
      </c>
      <c r="E66" s="39" t="s">
        <v>44</v>
      </c>
      <c r="F66" s="40">
        <v>15</v>
      </c>
      <c r="G66" s="41"/>
      <c r="H66" s="92">
        <f>ROUND(G66*F66,2)</f>
        <v>0</v>
      </c>
      <c r="I66" s="65"/>
      <c r="J66" s="66"/>
      <c r="K66" s="67"/>
      <c r="L66" s="68"/>
      <c r="M66" s="68"/>
      <c r="N66" s="68"/>
      <c r="O66" s="46"/>
      <c r="P66" s="46"/>
    </row>
    <row r="67" spans="1:16" s="45" customFormat="1" ht="39.75" customHeight="1">
      <c r="A67" s="76" t="s">
        <v>198</v>
      </c>
      <c r="B67" s="93" t="s">
        <v>50</v>
      </c>
      <c r="C67" s="37" t="s">
        <v>199</v>
      </c>
      <c r="D67" s="38" t="s">
        <v>2</v>
      </c>
      <c r="E67" s="39" t="s">
        <v>44</v>
      </c>
      <c r="F67" s="40">
        <v>130</v>
      </c>
      <c r="G67" s="41"/>
      <c r="H67" s="92">
        <f>ROUND(G67*F67,2)</f>
        <v>0</v>
      </c>
      <c r="I67" s="65"/>
      <c r="J67" s="66"/>
      <c r="K67" s="67"/>
      <c r="L67" s="68"/>
      <c r="M67" s="68"/>
      <c r="N67" s="68"/>
      <c r="O67" s="46"/>
      <c r="P67" s="46"/>
    </row>
    <row r="68" spans="1:16" s="45" customFormat="1" ht="39.75" customHeight="1">
      <c r="A68" s="76" t="s">
        <v>200</v>
      </c>
      <c r="B68" s="93" t="s">
        <v>64</v>
      </c>
      <c r="C68" s="37" t="s">
        <v>201</v>
      </c>
      <c r="D68" s="38" t="s">
        <v>2</v>
      </c>
      <c r="E68" s="39" t="s">
        <v>44</v>
      </c>
      <c r="F68" s="40">
        <v>15</v>
      </c>
      <c r="G68" s="41"/>
      <c r="H68" s="92">
        <f>ROUND(G68*F68,2)</f>
        <v>0</v>
      </c>
      <c r="I68" s="65"/>
      <c r="J68" s="66"/>
      <c r="K68" s="67"/>
      <c r="L68" s="68"/>
      <c r="M68" s="68"/>
      <c r="N68" s="68"/>
      <c r="O68" s="46"/>
      <c r="P68" s="46"/>
    </row>
    <row r="69" spans="1:16" s="45" customFormat="1" ht="39.75" customHeight="1">
      <c r="A69" s="76" t="s">
        <v>202</v>
      </c>
      <c r="B69" s="93" t="s">
        <v>85</v>
      </c>
      <c r="C69" s="37" t="s">
        <v>203</v>
      </c>
      <c r="D69" s="38" t="s">
        <v>2</v>
      </c>
      <c r="E69" s="39" t="s">
        <v>44</v>
      </c>
      <c r="F69" s="40">
        <v>15</v>
      </c>
      <c r="G69" s="41"/>
      <c r="H69" s="92">
        <f>ROUND(G69*F69,2)</f>
        <v>0</v>
      </c>
      <c r="I69" s="65"/>
      <c r="J69" s="66"/>
      <c r="K69" s="67"/>
      <c r="L69" s="68"/>
      <c r="M69" s="68"/>
      <c r="N69" s="68"/>
      <c r="O69" s="46"/>
      <c r="P69" s="46"/>
    </row>
    <row r="70" spans="1:16" s="45" customFormat="1" ht="39.75" customHeight="1">
      <c r="A70" s="76" t="s">
        <v>52</v>
      </c>
      <c r="B70" s="91" t="s">
        <v>90</v>
      </c>
      <c r="C70" s="37" t="s">
        <v>53</v>
      </c>
      <c r="D70" s="38" t="s">
        <v>126</v>
      </c>
      <c r="E70" s="39"/>
      <c r="F70" s="4" t="s">
        <v>2</v>
      </c>
      <c r="G70" s="47"/>
      <c r="H70" s="89"/>
      <c r="I70" s="65"/>
      <c r="J70" s="66"/>
      <c r="K70" s="67"/>
      <c r="L70" s="68"/>
      <c r="M70" s="68"/>
      <c r="N70" s="68"/>
      <c r="O70" s="46"/>
      <c r="P70" s="46"/>
    </row>
    <row r="71" spans="1:16" s="45" customFormat="1" ht="39.75" customHeight="1">
      <c r="A71" s="76" t="s">
        <v>54</v>
      </c>
      <c r="B71" s="93" t="s">
        <v>45</v>
      </c>
      <c r="C71" s="37" t="s">
        <v>55</v>
      </c>
      <c r="D71" s="38" t="s">
        <v>2</v>
      </c>
      <c r="E71" s="39" t="s">
        <v>49</v>
      </c>
      <c r="F71" s="40">
        <v>125</v>
      </c>
      <c r="G71" s="41"/>
      <c r="H71" s="92">
        <f>ROUND(G71*F71,2)</f>
        <v>0</v>
      </c>
      <c r="I71" s="65"/>
      <c r="J71" s="66"/>
      <c r="K71" s="67"/>
      <c r="L71" s="68"/>
      <c r="M71" s="68"/>
      <c r="N71" s="68"/>
      <c r="O71" s="46"/>
      <c r="P71" s="46"/>
    </row>
    <row r="72" spans="1:16" s="45" customFormat="1" ht="39.75" customHeight="1">
      <c r="A72" s="76" t="s">
        <v>56</v>
      </c>
      <c r="B72" s="91" t="s">
        <v>91</v>
      </c>
      <c r="C72" s="37" t="s">
        <v>57</v>
      </c>
      <c r="D72" s="38" t="s">
        <v>126</v>
      </c>
      <c r="E72" s="39"/>
      <c r="F72" s="4" t="s">
        <v>2</v>
      </c>
      <c r="G72" s="47"/>
      <c r="H72" s="89"/>
      <c r="I72" s="65"/>
      <c r="J72" s="66"/>
      <c r="K72" s="67"/>
      <c r="L72" s="68"/>
      <c r="M72" s="68"/>
      <c r="N72" s="68"/>
      <c r="O72" s="46"/>
      <c r="P72" s="46"/>
    </row>
    <row r="73" spans="1:16" s="45" customFormat="1" ht="39.75" customHeight="1">
      <c r="A73" s="76" t="s">
        <v>58</v>
      </c>
      <c r="B73" s="93" t="s">
        <v>45</v>
      </c>
      <c r="C73" s="37" t="s">
        <v>59</v>
      </c>
      <c r="D73" s="38" t="s">
        <v>2</v>
      </c>
      <c r="E73" s="39" t="s">
        <v>49</v>
      </c>
      <c r="F73" s="40">
        <v>375</v>
      </c>
      <c r="G73" s="41"/>
      <c r="H73" s="92">
        <f>ROUND(G73*F73,2)</f>
        <v>0</v>
      </c>
      <c r="I73" s="65"/>
      <c r="J73" s="66"/>
      <c r="K73" s="67"/>
      <c r="L73" s="68"/>
      <c r="M73" s="68"/>
      <c r="N73" s="68"/>
      <c r="O73" s="46"/>
      <c r="P73" s="46"/>
    </row>
    <row r="74" spans="1:16" s="49" customFormat="1" ht="39.75" customHeight="1">
      <c r="A74" s="76" t="s">
        <v>127</v>
      </c>
      <c r="B74" s="91" t="s">
        <v>92</v>
      </c>
      <c r="C74" s="37" t="s">
        <v>60</v>
      </c>
      <c r="D74" s="38" t="s">
        <v>128</v>
      </c>
      <c r="E74" s="39"/>
      <c r="F74" s="4" t="s">
        <v>2</v>
      </c>
      <c r="G74" s="47"/>
      <c r="H74" s="89"/>
      <c r="I74" s="65"/>
      <c r="J74" s="66"/>
      <c r="K74" s="67"/>
      <c r="L74" s="68"/>
      <c r="M74" s="68"/>
      <c r="N74" s="68"/>
      <c r="O74" s="46"/>
      <c r="P74" s="46"/>
    </row>
    <row r="75" spans="1:16" s="45" customFormat="1" ht="39.75" customHeight="1">
      <c r="A75" s="76" t="s">
        <v>129</v>
      </c>
      <c r="B75" s="93" t="s">
        <v>139</v>
      </c>
      <c r="C75" s="37" t="s">
        <v>61</v>
      </c>
      <c r="D75" s="38" t="s">
        <v>62</v>
      </c>
      <c r="E75" s="39"/>
      <c r="F75" s="4" t="s">
        <v>2</v>
      </c>
      <c r="G75" s="47"/>
      <c r="H75" s="89"/>
      <c r="I75" s="65"/>
      <c r="J75" s="66"/>
      <c r="K75" s="67"/>
      <c r="L75" s="68"/>
      <c r="M75" s="68"/>
      <c r="N75" s="68"/>
      <c r="O75" s="46"/>
      <c r="P75" s="46"/>
    </row>
    <row r="76" spans="1:16" s="45" customFormat="1" ht="39.75" customHeight="1">
      <c r="A76" s="76" t="s">
        <v>130</v>
      </c>
      <c r="B76" s="94" t="s">
        <v>131</v>
      </c>
      <c r="C76" s="37" t="s">
        <v>132</v>
      </c>
      <c r="D76" s="38"/>
      <c r="E76" s="39" t="s">
        <v>44</v>
      </c>
      <c r="F76" s="40">
        <v>20</v>
      </c>
      <c r="G76" s="41"/>
      <c r="H76" s="92">
        <f>ROUND(G76*F76,2)</f>
        <v>0</v>
      </c>
      <c r="I76" s="65"/>
      <c r="J76" s="66"/>
      <c r="K76" s="67"/>
      <c r="L76" s="68"/>
      <c r="M76" s="68"/>
      <c r="N76" s="68"/>
      <c r="O76" s="46"/>
      <c r="P76" s="46"/>
    </row>
    <row r="77" spans="1:16" s="45" customFormat="1" ht="39.75" customHeight="1">
      <c r="A77" s="76" t="s">
        <v>133</v>
      </c>
      <c r="B77" s="94" t="s">
        <v>134</v>
      </c>
      <c r="C77" s="37" t="s">
        <v>135</v>
      </c>
      <c r="D77" s="38"/>
      <c r="E77" s="39" t="s">
        <v>44</v>
      </c>
      <c r="F77" s="40">
        <v>15</v>
      </c>
      <c r="G77" s="41"/>
      <c r="H77" s="92">
        <f>ROUND(G77*F77,2)</f>
        <v>0</v>
      </c>
      <c r="I77" s="65"/>
      <c r="J77" s="66"/>
      <c r="K77" s="67"/>
      <c r="L77" s="68"/>
      <c r="M77" s="68"/>
      <c r="N77" s="68"/>
      <c r="O77" s="46"/>
      <c r="P77" s="46"/>
    </row>
    <row r="78" spans="1:16" s="45" customFormat="1" ht="39.75" customHeight="1">
      <c r="A78" s="76" t="s">
        <v>140</v>
      </c>
      <c r="B78" s="93" t="s">
        <v>50</v>
      </c>
      <c r="C78" s="37" t="s">
        <v>141</v>
      </c>
      <c r="D78" s="38" t="s">
        <v>142</v>
      </c>
      <c r="E78" s="39" t="s">
        <v>44</v>
      </c>
      <c r="F78" s="40">
        <v>10</v>
      </c>
      <c r="G78" s="41"/>
      <c r="H78" s="92">
        <f>ROUND(G78*F78,2)</f>
        <v>0</v>
      </c>
      <c r="I78" s="65"/>
      <c r="J78" s="66"/>
      <c r="K78" s="67"/>
      <c r="L78" s="68"/>
      <c r="M78" s="68"/>
      <c r="N78" s="68"/>
      <c r="O78" s="46"/>
      <c r="P78" s="46"/>
    </row>
    <row r="79" spans="1:16" s="45" customFormat="1" ht="39.75" customHeight="1" thickBot="1">
      <c r="A79" s="76" t="s">
        <v>143</v>
      </c>
      <c r="B79" s="106" t="s">
        <v>64</v>
      </c>
      <c r="C79" s="107" t="s">
        <v>144</v>
      </c>
      <c r="D79" s="108" t="s">
        <v>145</v>
      </c>
      <c r="E79" s="109" t="s">
        <v>44</v>
      </c>
      <c r="F79" s="110">
        <v>190</v>
      </c>
      <c r="G79" s="111"/>
      <c r="H79" s="112">
        <f>ROUND(G79*F79,2)</f>
        <v>0</v>
      </c>
      <c r="I79" s="65"/>
      <c r="J79" s="66"/>
      <c r="K79" s="67"/>
      <c r="L79" s="68"/>
      <c r="M79" s="68"/>
      <c r="N79" s="68"/>
      <c r="O79" s="46"/>
      <c r="P79" s="46"/>
    </row>
    <row r="80" spans="1:16" s="45" customFormat="1" ht="39.75" customHeight="1" thickTop="1">
      <c r="A80" s="76" t="s">
        <v>146</v>
      </c>
      <c r="B80" s="91" t="s">
        <v>93</v>
      </c>
      <c r="C80" s="37" t="s">
        <v>65</v>
      </c>
      <c r="D80" s="38" t="s">
        <v>147</v>
      </c>
      <c r="E80" s="39"/>
      <c r="F80" s="4" t="s">
        <v>2</v>
      </c>
      <c r="G80" s="47"/>
      <c r="H80" s="89"/>
      <c r="I80" s="65"/>
      <c r="J80" s="66"/>
      <c r="K80" s="67"/>
      <c r="L80" s="68"/>
      <c r="M80" s="68"/>
      <c r="N80" s="68"/>
      <c r="O80" s="46"/>
      <c r="P80" s="46"/>
    </row>
    <row r="81" spans="1:16" s="45" customFormat="1" ht="39.75" customHeight="1">
      <c r="A81" s="76" t="s">
        <v>148</v>
      </c>
      <c r="B81" s="93" t="s">
        <v>45</v>
      </c>
      <c r="C81" s="37" t="s">
        <v>154</v>
      </c>
      <c r="D81" s="38" t="s">
        <v>149</v>
      </c>
      <c r="E81" s="39"/>
      <c r="F81" s="4" t="s">
        <v>2</v>
      </c>
      <c r="G81" s="47"/>
      <c r="H81" s="89"/>
      <c r="I81" s="65"/>
      <c r="J81" s="66"/>
      <c r="K81" s="67"/>
      <c r="L81" s="68"/>
      <c r="M81" s="68"/>
      <c r="N81" s="68"/>
      <c r="O81" s="46"/>
      <c r="P81" s="46"/>
    </row>
    <row r="82" spans="1:16" s="45" customFormat="1" ht="39.75" customHeight="1">
      <c r="A82" s="76" t="s">
        <v>150</v>
      </c>
      <c r="B82" s="94" t="s">
        <v>131</v>
      </c>
      <c r="C82" s="37" t="s">
        <v>151</v>
      </c>
      <c r="D82" s="38"/>
      <c r="E82" s="39" t="s">
        <v>63</v>
      </c>
      <c r="F82" s="40">
        <v>40</v>
      </c>
      <c r="G82" s="41"/>
      <c r="H82" s="92">
        <f>ROUND(G82*F82,2)</f>
        <v>0</v>
      </c>
      <c r="I82" s="65"/>
      <c r="J82" s="66"/>
      <c r="K82" s="67"/>
      <c r="L82" s="68"/>
      <c r="M82" s="68"/>
      <c r="N82" s="68"/>
      <c r="O82" s="46"/>
      <c r="P82" s="46"/>
    </row>
    <row r="83" spans="1:16" s="45" customFormat="1" ht="39.75" customHeight="1">
      <c r="A83" s="76" t="s">
        <v>152</v>
      </c>
      <c r="B83" s="94" t="s">
        <v>134</v>
      </c>
      <c r="C83" s="37" t="s">
        <v>153</v>
      </c>
      <c r="D83" s="38"/>
      <c r="E83" s="39" t="s">
        <v>63</v>
      </c>
      <c r="F83" s="40">
        <v>110</v>
      </c>
      <c r="G83" s="41"/>
      <c r="H83" s="92">
        <f>ROUND(G83*F83,2)</f>
        <v>0</v>
      </c>
      <c r="I83" s="65"/>
      <c r="J83" s="66"/>
      <c r="K83" s="67"/>
      <c r="L83" s="68"/>
      <c r="M83" s="68"/>
      <c r="N83" s="68"/>
      <c r="O83" s="46"/>
      <c r="P83" s="46"/>
    </row>
    <row r="84" spans="1:16" s="50" customFormat="1" ht="39.75" customHeight="1">
      <c r="A84" s="76" t="s">
        <v>155</v>
      </c>
      <c r="B84" s="93" t="s">
        <v>50</v>
      </c>
      <c r="C84" s="37" t="s">
        <v>156</v>
      </c>
      <c r="D84" s="38" t="s">
        <v>157</v>
      </c>
      <c r="E84" s="39" t="s">
        <v>63</v>
      </c>
      <c r="F84" s="40">
        <v>55</v>
      </c>
      <c r="G84" s="41"/>
      <c r="H84" s="92">
        <f>ROUND(G84*F84,2)</f>
        <v>0</v>
      </c>
      <c r="I84" s="65"/>
      <c r="J84" s="66"/>
      <c r="K84" s="67"/>
      <c r="L84" s="68"/>
      <c r="M84" s="68"/>
      <c r="N84" s="68"/>
      <c r="O84" s="51"/>
      <c r="P84" s="51"/>
    </row>
    <row r="85" spans="1:16" s="43" customFormat="1" ht="39.75" customHeight="1">
      <c r="A85" s="76" t="s">
        <v>204</v>
      </c>
      <c r="B85" s="93" t="s">
        <v>64</v>
      </c>
      <c r="C85" s="37" t="s">
        <v>205</v>
      </c>
      <c r="D85" s="38" t="s">
        <v>206</v>
      </c>
      <c r="E85" s="39" t="s">
        <v>63</v>
      </c>
      <c r="F85" s="40">
        <v>50</v>
      </c>
      <c r="G85" s="41"/>
      <c r="H85" s="92">
        <f>ROUND(G85*F85,2)</f>
        <v>0</v>
      </c>
      <c r="I85" s="65"/>
      <c r="J85" s="66"/>
      <c r="K85" s="67"/>
      <c r="L85" s="68"/>
      <c r="M85" s="68"/>
      <c r="N85" s="68"/>
      <c r="O85" s="56"/>
      <c r="P85" s="56"/>
    </row>
    <row r="86" spans="1:16" s="45" customFormat="1" ht="39.75" customHeight="1">
      <c r="A86" s="76" t="s">
        <v>158</v>
      </c>
      <c r="B86" s="91" t="s">
        <v>94</v>
      </c>
      <c r="C86" s="37" t="s">
        <v>66</v>
      </c>
      <c r="D86" s="38" t="s">
        <v>159</v>
      </c>
      <c r="E86" s="39" t="s">
        <v>63</v>
      </c>
      <c r="F86" s="40">
        <v>30</v>
      </c>
      <c r="G86" s="41"/>
      <c r="H86" s="92">
        <f>ROUND(G86*F86,2)</f>
        <v>0</v>
      </c>
      <c r="I86" s="65"/>
      <c r="J86" s="66"/>
      <c r="K86" s="67"/>
      <c r="L86" s="68"/>
      <c r="M86" s="68"/>
      <c r="N86" s="68"/>
      <c r="O86" s="46"/>
      <c r="P86" s="46"/>
    </row>
    <row r="87" spans="1:16" s="45" customFormat="1" ht="39.75" customHeight="1">
      <c r="A87" s="76" t="s">
        <v>69</v>
      </c>
      <c r="B87" s="91" t="s">
        <v>95</v>
      </c>
      <c r="C87" s="37" t="s">
        <v>70</v>
      </c>
      <c r="D87" s="38" t="s">
        <v>161</v>
      </c>
      <c r="E87" s="59"/>
      <c r="F87" s="4" t="s">
        <v>2</v>
      </c>
      <c r="G87" s="47"/>
      <c r="H87" s="89"/>
      <c r="I87" s="65"/>
      <c r="J87" s="66"/>
      <c r="K87" s="67"/>
      <c r="L87" s="68"/>
      <c r="M87" s="68"/>
      <c r="N87" s="68"/>
      <c r="O87" s="46"/>
      <c r="P87" s="46"/>
    </row>
    <row r="88" spans="1:16" s="45" customFormat="1" ht="39.75" customHeight="1">
      <c r="A88" s="76" t="s">
        <v>71</v>
      </c>
      <c r="B88" s="93" t="s">
        <v>45</v>
      </c>
      <c r="C88" s="37" t="s">
        <v>72</v>
      </c>
      <c r="D88" s="38"/>
      <c r="E88" s="39"/>
      <c r="F88" s="4" t="s">
        <v>2</v>
      </c>
      <c r="G88" s="47"/>
      <c r="H88" s="89"/>
      <c r="I88" s="65"/>
      <c r="J88" s="66"/>
      <c r="K88" s="67"/>
      <c r="L88" s="68"/>
      <c r="M88" s="68"/>
      <c r="N88" s="68"/>
      <c r="O88" s="46"/>
      <c r="P88" s="46"/>
    </row>
    <row r="89" spans="1:16" s="45" customFormat="1" ht="39.75" customHeight="1">
      <c r="A89" s="76" t="s">
        <v>73</v>
      </c>
      <c r="B89" s="94" t="s">
        <v>131</v>
      </c>
      <c r="C89" s="37" t="s">
        <v>162</v>
      </c>
      <c r="D89" s="38"/>
      <c r="E89" s="39" t="s">
        <v>46</v>
      </c>
      <c r="F89" s="40">
        <v>1775</v>
      </c>
      <c r="G89" s="41"/>
      <c r="H89" s="92">
        <f>ROUND(G89*F89,2)</f>
        <v>0</v>
      </c>
      <c r="I89" s="65"/>
      <c r="J89" s="66"/>
      <c r="K89" s="67"/>
      <c r="L89" s="68"/>
      <c r="M89" s="68"/>
      <c r="N89" s="68"/>
      <c r="O89" s="46"/>
      <c r="P89" s="46"/>
    </row>
    <row r="90" spans="1:16" s="45" customFormat="1" ht="39.75" customHeight="1">
      <c r="A90" s="76" t="s">
        <v>100</v>
      </c>
      <c r="B90" s="93" t="s">
        <v>50</v>
      </c>
      <c r="C90" s="37" t="s">
        <v>101</v>
      </c>
      <c r="D90" s="38"/>
      <c r="E90" s="39"/>
      <c r="F90" s="4" t="s">
        <v>2</v>
      </c>
      <c r="G90" s="47"/>
      <c r="H90" s="89"/>
      <c r="I90" s="65"/>
      <c r="J90" s="66"/>
      <c r="K90" s="67"/>
      <c r="L90" s="68"/>
      <c r="M90" s="68"/>
      <c r="N90" s="68"/>
      <c r="O90" s="46"/>
      <c r="P90" s="46"/>
    </row>
    <row r="91" spans="1:16" s="45" customFormat="1" ht="39.75" customHeight="1">
      <c r="A91" s="76" t="s">
        <v>102</v>
      </c>
      <c r="B91" s="94" t="s">
        <v>131</v>
      </c>
      <c r="C91" s="37" t="s">
        <v>162</v>
      </c>
      <c r="D91" s="38"/>
      <c r="E91" s="39" t="s">
        <v>46</v>
      </c>
      <c r="F91" s="40">
        <v>220</v>
      </c>
      <c r="G91" s="41"/>
      <c r="H91" s="92">
        <f>ROUND(G91*F91,2)</f>
        <v>0</v>
      </c>
      <c r="I91" s="65"/>
      <c r="J91" s="66"/>
      <c r="K91" s="67"/>
      <c r="L91" s="68"/>
      <c r="M91" s="68"/>
      <c r="N91" s="68"/>
      <c r="O91" s="46"/>
      <c r="P91" s="46"/>
    </row>
    <row r="92" spans="1:16" s="52" customFormat="1" ht="39.75" customHeight="1">
      <c r="A92" s="76" t="s">
        <v>163</v>
      </c>
      <c r="B92" s="91" t="s">
        <v>96</v>
      </c>
      <c r="C92" s="37" t="s">
        <v>164</v>
      </c>
      <c r="D92" s="38" t="s">
        <v>165</v>
      </c>
      <c r="E92" s="39"/>
      <c r="F92" s="4" t="s">
        <v>2</v>
      </c>
      <c r="G92" s="47"/>
      <c r="H92" s="89"/>
      <c r="I92" s="65"/>
      <c r="J92" s="66"/>
      <c r="K92" s="67"/>
      <c r="L92" s="68"/>
      <c r="M92" s="68"/>
      <c r="N92" s="68"/>
      <c r="O92" s="46"/>
      <c r="P92" s="46"/>
    </row>
    <row r="93" spans="1:16" s="53" customFormat="1" ht="39.75" customHeight="1">
      <c r="A93" s="76" t="s">
        <v>166</v>
      </c>
      <c r="B93" s="93" t="s">
        <v>45</v>
      </c>
      <c r="C93" s="37" t="s">
        <v>167</v>
      </c>
      <c r="D93" s="38" t="s">
        <v>2</v>
      </c>
      <c r="E93" s="39" t="s">
        <v>44</v>
      </c>
      <c r="F93" s="40">
        <v>4000</v>
      </c>
      <c r="G93" s="41"/>
      <c r="H93" s="92">
        <f>ROUND(G93*F93,2)</f>
        <v>0</v>
      </c>
      <c r="I93" s="65"/>
      <c r="J93" s="66"/>
      <c r="K93" s="67"/>
      <c r="L93" s="68"/>
      <c r="M93" s="68"/>
      <c r="N93" s="68"/>
      <c r="O93" s="46"/>
      <c r="P93" s="46"/>
    </row>
    <row r="94" spans="1:16" s="53" customFormat="1" ht="39.75" customHeight="1">
      <c r="A94" s="76" t="s">
        <v>168</v>
      </c>
      <c r="B94" s="93" t="s">
        <v>50</v>
      </c>
      <c r="C94" s="37" t="s">
        <v>169</v>
      </c>
      <c r="D94" s="38" t="s">
        <v>2</v>
      </c>
      <c r="E94" s="39" t="s">
        <v>44</v>
      </c>
      <c r="F94" s="40">
        <v>6000</v>
      </c>
      <c r="G94" s="41"/>
      <c r="H94" s="92">
        <f>ROUND(G94*F94,2)</f>
        <v>0</v>
      </c>
      <c r="I94" s="65"/>
      <c r="J94" s="66"/>
      <c r="K94" s="67"/>
      <c r="L94" s="68"/>
      <c r="M94" s="68"/>
      <c r="N94" s="68"/>
      <c r="O94" s="46"/>
      <c r="P94" s="46"/>
    </row>
    <row r="95" spans="1:16" s="53" customFormat="1" ht="39.75" customHeight="1">
      <c r="A95" s="76"/>
      <c r="B95" s="91" t="s">
        <v>97</v>
      </c>
      <c r="C95" s="37" t="s">
        <v>170</v>
      </c>
      <c r="D95" s="54" t="s">
        <v>171</v>
      </c>
      <c r="E95" s="39" t="s">
        <v>46</v>
      </c>
      <c r="F95" s="40">
        <v>30</v>
      </c>
      <c r="G95" s="41"/>
      <c r="H95" s="92">
        <f>ROUND(G95*F95,2)</f>
        <v>0</v>
      </c>
      <c r="I95" s="65"/>
      <c r="J95" s="66"/>
      <c r="K95" s="67"/>
      <c r="L95" s="68"/>
      <c r="M95" s="68"/>
      <c r="N95" s="68"/>
      <c r="O95" s="46"/>
      <c r="P95" s="46"/>
    </row>
    <row r="96" spans="1:14" ht="39.75" customHeight="1">
      <c r="A96" s="11"/>
      <c r="B96" s="95"/>
      <c r="C96" s="21" t="s">
        <v>17</v>
      </c>
      <c r="D96" s="6"/>
      <c r="E96" s="5"/>
      <c r="F96" s="4" t="s">
        <v>2</v>
      </c>
      <c r="G96" s="47"/>
      <c r="H96" s="89"/>
      <c r="I96" s="65"/>
      <c r="J96" s="66"/>
      <c r="K96" s="67"/>
      <c r="L96" s="68"/>
      <c r="M96" s="68"/>
      <c r="N96" s="68"/>
    </row>
    <row r="97" spans="1:16" s="49" customFormat="1" ht="39.75" customHeight="1" thickBot="1">
      <c r="A97" s="75" t="s">
        <v>74</v>
      </c>
      <c r="B97" s="113" t="s">
        <v>98</v>
      </c>
      <c r="C97" s="107" t="s">
        <v>75</v>
      </c>
      <c r="D97" s="114" t="s">
        <v>211</v>
      </c>
      <c r="E97" s="109" t="s">
        <v>63</v>
      </c>
      <c r="F97" s="115">
        <v>2900</v>
      </c>
      <c r="G97" s="111"/>
      <c r="H97" s="112">
        <f>ROUND(G97*F97,2)</f>
        <v>0</v>
      </c>
      <c r="I97" s="65"/>
      <c r="J97" s="66"/>
      <c r="K97" s="67"/>
      <c r="L97" s="68"/>
      <c r="M97" s="68"/>
      <c r="N97" s="68"/>
      <c r="O97" s="46"/>
      <c r="P97" s="46"/>
    </row>
    <row r="98" spans="1:14" ht="39.75" customHeight="1" thickTop="1">
      <c r="A98" s="11"/>
      <c r="B98" s="95"/>
      <c r="C98" s="21" t="s">
        <v>18</v>
      </c>
      <c r="D98" s="6"/>
      <c r="E98" s="5"/>
      <c r="F98" s="4" t="s">
        <v>2</v>
      </c>
      <c r="G98" s="47"/>
      <c r="H98" s="89"/>
      <c r="I98" s="65"/>
      <c r="J98" s="66"/>
      <c r="K98" s="67"/>
      <c r="L98" s="68"/>
      <c r="M98" s="68"/>
      <c r="N98" s="68"/>
    </row>
    <row r="99" spans="1:16" s="55" customFormat="1" ht="39.75" customHeight="1">
      <c r="A99" s="75" t="s">
        <v>105</v>
      </c>
      <c r="B99" s="91" t="s">
        <v>99</v>
      </c>
      <c r="C99" s="44" t="s">
        <v>106</v>
      </c>
      <c r="D99" s="38" t="s">
        <v>172</v>
      </c>
      <c r="E99" s="39"/>
      <c r="F99" s="4" t="s">
        <v>2</v>
      </c>
      <c r="G99" s="47"/>
      <c r="H99" s="89"/>
      <c r="I99" s="65"/>
      <c r="J99" s="66"/>
      <c r="K99" s="67"/>
      <c r="L99" s="68"/>
      <c r="M99" s="68"/>
      <c r="N99" s="68"/>
      <c r="O99" s="46"/>
      <c r="P99" s="46"/>
    </row>
    <row r="100" spans="1:16" s="45" customFormat="1" ht="39.75" customHeight="1">
      <c r="A100" s="75" t="s">
        <v>107</v>
      </c>
      <c r="B100" s="93" t="s">
        <v>45</v>
      </c>
      <c r="C100" s="37" t="s">
        <v>108</v>
      </c>
      <c r="D100" s="38"/>
      <c r="E100" s="39" t="s">
        <v>49</v>
      </c>
      <c r="F100" s="42">
        <v>2</v>
      </c>
      <c r="G100" s="41"/>
      <c r="H100" s="92">
        <f>ROUND(G100*F100,2)</f>
        <v>0</v>
      </c>
      <c r="I100" s="65"/>
      <c r="J100" s="66"/>
      <c r="K100" s="67"/>
      <c r="L100" s="68"/>
      <c r="M100" s="68"/>
      <c r="N100" s="68"/>
      <c r="O100" s="46"/>
      <c r="P100" s="46"/>
    </row>
    <row r="101" spans="1:16" s="45" customFormat="1" ht="39.75" customHeight="1">
      <c r="A101" s="75" t="s">
        <v>109</v>
      </c>
      <c r="B101" s="93" t="s">
        <v>50</v>
      </c>
      <c r="C101" s="37" t="s">
        <v>110</v>
      </c>
      <c r="D101" s="38"/>
      <c r="E101" s="39" t="s">
        <v>49</v>
      </c>
      <c r="F101" s="42">
        <v>1</v>
      </c>
      <c r="G101" s="41"/>
      <c r="H101" s="92">
        <f>ROUND(G101*F101,2)</f>
        <v>0</v>
      </c>
      <c r="I101" s="65"/>
      <c r="J101" s="66"/>
      <c r="K101" s="67"/>
      <c r="L101" s="68"/>
      <c r="M101" s="68"/>
      <c r="N101" s="68"/>
      <c r="O101" s="46"/>
      <c r="P101" s="46"/>
    </row>
    <row r="102" spans="1:16" s="45" customFormat="1" ht="39.75" customHeight="1">
      <c r="A102" s="75" t="s">
        <v>111</v>
      </c>
      <c r="B102" s="93" t="s">
        <v>64</v>
      </c>
      <c r="C102" s="37" t="s">
        <v>112</v>
      </c>
      <c r="D102" s="38"/>
      <c r="E102" s="39" t="s">
        <v>49</v>
      </c>
      <c r="F102" s="42">
        <v>1</v>
      </c>
      <c r="G102" s="41"/>
      <c r="H102" s="92">
        <f>ROUND(G102*F102,2)</f>
        <v>0</v>
      </c>
      <c r="I102" s="65"/>
      <c r="J102" s="66"/>
      <c r="K102" s="67"/>
      <c r="L102" s="68"/>
      <c r="M102" s="68"/>
      <c r="N102" s="68"/>
      <c r="O102" s="46"/>
      <c r="P102" s="46"/>
    </row>
    <row r="103" spans="1:16" s="45" customFormat="1" ht="39.75" customHeight="1">
      <c r="A103" s="75" t="s">
        <v>76</v>
      </c>
      <c r="B103" s="93" t="s">
        <v>85</v>
      </c>
      <c r="C103" s="37" t="s">
        <v>113</v>
      </c>
      <c r="D103" s="38"/>
      <c r="E103" s="39" t="s">
        <v>49</v>
      </c>
      <c r="F103" s="42">
        <v>2</v>
      </c>
      <c r="G103" s="41"/>
      <c r="H103" s="92">
        <f>ROUND(G103*F103,2)</f>
        <v>0</v>
      </c>
      <c r="I103" s="65"/>
      <c r="J103" s="66"/>
      <c r="K103" s="67"/>
      <c r="L103" s="68"/>
      <c r="M103" s="68"/>
      <c r="N103" s="68"/>
      <c r="O103" s="46"/>
      <c r="P103" s="46"/>
    </row>
    <row r="104" spans="1:16" s="45" customFormat="1" ht="39.75" customHeight="1">
      <c r="A104" s="75" t="s">
        <v>77</v>
      </c>
      <c r="B104" s="93" t="s">
        <v>86</v>
      </c>
      <c r="C104" s="37" t="s">
        <v>78</v>
      </c>
      <c r="D104" s="38"/>
      <c r="E104" s="39" t="s">
        <v>49</v>
      </c>
      <c r="F104" s="42">
        <v>2</v>
      </c>
      <c r="G104" s="41"/>
      <c r="H104" s="92">
        <f>ROUND(G104*F104,2)</f>
        <v>0</v>
      </c>
      <c r="I104" s="65"/>
      <c r="J104" s="66"/>
      <c r="K104" s="67"/>
      <c r="L104" s="68"/>
      <c r="M104" s="68"/>
      <c r="N104" s="68"/>
      <c r="O104" s="46"/>
      <c r="P104" s="46"/>
    </row>
    <row r="105" spans="1:14" ht="39.75" customHeight="1">
      <c r="A105" s="11"/>
      <c r="B105" s="96"/>
      <c r="C105" s="21" t="s">
        <v>19</v>
      </c>
      <c r="D105" s="6"/>
      <c r="E105" s="5"/>
      <c r="F105" s="4" t="s">
        <v>2</v>
      </c>
      <c r="G105" s="47"/>
      <c r="H105" s="89"/>
      <c r="I105" s="65"/>
      <c r="J105" s="66"/>
      <c r="K105" s="67"/>
      <c r="L105" s="68"/>
      <c r="M105" s="68"/>
      <c r="N105" s="68"/>
    </row>
    <row r="106" spans="1:16" s="45" customFormat="1" ht="39.75" customHeight="1">
      <c r="A106" s="75" t="s">
        <v>79</v>
      </c>
      <c r="B106" s="91" t="s">
        <v>207</v>
      </c>
      <c r="C106" s="37" t="s">
        <v>114</v>
      </c>
      <c r="D106" s="38" t="s">
        <v>173</v>
      </c>
      <c r="E106" s="39" t="s">
        <v>49</v>
      </c>
      <c r="F106" s="42">
        <v>7</v>
      </c>
      <c r="G106" s="41"/>
      <c r="H106" s="92">
        <f>ROUND(G106*F106,2)</f>
        <v>0</v>
      </c>
      <c r="I106" s="65"/>
      <c r="J106" s="66"/>
      <c r="K106" s="67"/>
      <c r="L106" s="68"/>
      <c r="M106" s="68"/>
      <c r="N106" s="68"/>
      <c r="O106" s="46"/>
      <c r="P106" s="46"/>
    </row>
    <row r="107" spans="1:16" s="49" customFormat="1" ht="39.75" customHeight="1">
      <c r="A107" s="75" t="s">
        <v>80</v>
      </c>
      <c r="B107" s="91" t="s">
        <v>208</v>
      </c>
      <c r="C107" s="37" t="s">
        <v>115</v>
      </c>
      <c r="D107" s="38" t="s">
        <v>173</v>
      </c>
      <c r="E107" s="39"/>
      <c r="F107" s="4" t="s">
        <v>2</v>
      </c>
      <c r="G107" s="47"/>
      <c r="H107" s="89"/>
      <c r="I107" s="65"/>
      <c r="J107" s="66"/>
      <c r="K107" s="67"/>
      <c r="L107" s="68"/>
      <c r="M107" s="68"/>
      <c r="N107" s="68"/>
      <c r="O107" s="46"/>
      <c r="P107" s="46"/>
    </row>
    <row r="108" spans="1:16" s="45" customFormat="1" ht="39.75" customHeight="1">
      <c r="A108" s="75" t="s">
        <v>174</v>
      </c>
      <c r="B108" s="93" t="s">
        <v>45</v>
      </c>
      <c r="C108" s="37" t="s">
        <v>175</v>
      </c>
      <c r="D108" s="38"/>
      <c r="E108" s="39" t="s">
        <v>49</v>
      </c>
      <c r="F108" s="42">
        <v>1</v>
      </c>
      <c r="G108" s="41"/>
      <c r="H108" s="92">
        <f>ROUND(G108*F108,2)</f>
        <v>0</v>
      </c>
      <c r="I108" s="65"/>
      <c r="J108" s="66"/>
      <c r="K108" s="67"/>
      <c r="L108" s="68"/>
      <c r="M108" s="68"/>
      <c r="N108" s="68"/>
      <c r="O108" s="46"/>
      <c r="P108" s="46"/>
    </row>
    <row r="109" spans="1:16" s="45" customFormat="1" ht="39.75" customHeight="1">
      <c r="A109" s="75" t="s">
        <v>81</v>
      </c>
      <c r="B109" s="93" t="s">
        <v>50</v>
      </c>
      <c r="C109" s="37" t="s">
        <v>82</v>
      </c>
      <c r="D109" s="38"/>
      <c r="E109" s="39" t="s">
        <v>49</v>
      </c>
      <c r="F109" s="42">
        <v>1</v>
      </c>
      <c r="G109" s="41"/>
      <c r="H109" s="92">
        <f>ROUND(G109*F109,2)</f>
        <v>0</v>
      </c>
      <c r="I109" s="65"/>
      <c r="J109" s="66"/>
      <c r="K109" s="67"/>
      <c r="L109" s="68"/>
      <c r="M109" s="68"/>
      <c r="N109" s="68"/>
      <c r="O109" s="46"/>
      <c r="P109" s="46"/>
    </row>
    <row r="110" spans="1:16" s="45" customFormat="1" ht="39.75" customHeight="1">
      <c r="A110" s="75" t="s">
        <v>83</v>
      </c>
      <c r="B110" s="93" t="s">
        <v>64</v>
      </c>
      <c r="C110" s="37" t="s">
        <v>84</v>
      </c>
      <c r="D110" s="38"/>
      <c r="E110" s="39" t="s">
        <v>49</v>
      </c>
      <c r="F110" s="42">
        <v>1</v>
      </c>
      <c r="G110" s="41"/>
      <c r="H110" s="92">
        <f>ROUND(G110*F110,2)</f>
        <v>0</v>
      </c>
      <c r="I110" s="65"/>
      <c r="J110" s="66"/>
      <c r="K110" s="67"/>
      <c r="L110" s="68"/>
      <c r="M110" s="68"/>
      <c r="N110" s="68"/>
      <c r="O110" s="46"/>
      <c r="P110" s="46"/>
    </row>
    <row r="111" spans="1:16" s="49" customFormat="1" ht="39.75" customHeight="1">
      <c r="A111" s="75" t="s">
        <v>103</v>
      </c>
      <c r="B111" s="91" t="s">
        <v>209</v>
      </c>
      <c r="C111" s="37" t="s">
        <v>116</v>
      </c>
      <c r="D111" s="38" t="s">
        <v>173</v>
      </c>
      <c r="E111" s="39" t="s">
        <v>49</v>
      </c>
      <c r="F111" s="42">
        <v>6</v>
      </c>
      <c r="G111" s="41"/>
      <c r="H111" s="92">
        <f>ROUND(G111*F111,2)</f>
        <v>0</v>
      </c>
      <c r="I111" s="65"/>
      <c r="J111" s="66"/>
      <c r="K111" s="67"/>
      <c r="L111" s="68"/>
      <c r="M111" s="68"/>
      <c r="N111" s="68"/>
      <c r="O111" s="46"/>
      <c r="P111" s="46"/>
    </row>
    <row r="112" spans="1:14" ht="39.75" customHeight="1">
      <c r="A112" s="11"/>
      <c r="B112" s="90"/>
      <c r="C112" s="21" t="s">
        <v>20</v>
      </c>
      <c r="D112" s="6"/>
      <c r="E112" s="3"/>
      <c r="F112" s="4" t="s">
        <v>2</v>
      </c>
      <c r="G112" s="47"/>
      <c r="H112" s="89"/>
      <c r="I112" s="65"/>
      <c r="J112" s="66"/>
      <c r="K112" s="67"/>
      <c r="L112" s="68"/>
      <c r="M112" s="68"/>
      <c r="N112" s="68"/>
    </row>
    <row r="113" spans="1:16" s="45" customFormat="1" ht="39.75" customHeight="1">
      <c r="A113" s="76" t="s">
        <v>176</v>
      </c>
      <c r="B113" s="91" t="s">
        <v>210</v>
      </c>
      <c r="C113" s="37" t="s">
        <v>177</v>
      </c>
      <c r="D113" s="38" t="s">
        <v>104</v>
      </c>
      <c r="E113" s="39" t="s">
        <v>44</v>
      </c>
      <c r="F113" s="40">
        <v>100</v>
      </c>
      <c r="G113" s="41"/>
      <c r="H113" s="92">
        <f>ROUND(G113*F113,2)</f>
        <v>0</v>
      </c>
      <c r="I113" s="65"/>
      <c r="J113" s="66"/>
      <c r="K113" s="67"/>
      <c r="L113" s="68"/>
      <c r="M113" s="68"/>
      <c r="N113" s="68"/>
      <c r="O113" s="46"/>
      <c r="P113" s="46"/>
    </row>
    <row r="114" spans="1:14" s="26" customFormat="1" ht="39.75" customHeight="1" thickBot="1">
      <c r="A114" s="78"/>
      <c r="B114" s="97" t="str">
        <f>B59</f>
        <v>B</v>
      </c>
      <c r="C114" s="138" t="str">
        <f>C59</f>
        <v>Roblin Boulevard Eastbound - Alcrest Drive to Assiniboine Park Drive - Mill and Fill  </v>
      </c>
      <c r="D114" s="139"/>
      <c r="E114" s="139"/>
      <c r="F114" s="140"/>
      <c r="G114" s="27" t="s">
        <v>14</v>
      </c>
      <c r="H114" s="105">
        <f>SUM(H59:H113)</f>
        <v>0</v>
      </c>
      <c r="I114" s="65"/>
      <c r="J114" s="66"/>
      <c r="K114" s="67"/>
      <c r="L114" s="68"/>
      <c r="M114" s="68"/>
      <c r="N114" s="68"/>
    </row>
    <row r="115" spans="1:14" ht="39.75" customHeight="1" thickTop="1">
      <c r="A115" s="35"/>
      <c r="B115" s="118"/>
      <c r="C115" s="9" t="s">
        <v>15</v>
      </c>
      <c r="D115" s="15"/>
      <c r="E115" s="1"/>
      <c r="F115" s="1"/>
      <c r="G115" s="79"/>
      <c r="H115" s="119"/>
      <c r="I115" s="65"/>
      <c r="J115" s="66"/>
      <c r="K115" s="67"/>
      <c r="L115" s="68"/>
      <c r="M115" s="68"/>
      <c r="N115" s="68"/>
    </row>
    <row r="116" spans="1:14" ht="39.75" customHeight="1" thickBot="1">
      <c r="A116" s="77"/>
      <c r="B116" s="97" t="str">
        <f>B6</f>
        <v>A</v>
      </c>
      <c r="C116" s="141" t="str">
        <f>C6</f>
        <v>Portage Avenue Eastbound - Rita Street to Whytewold Road - Mill and Fill </v>
      </c>
      <c r="D116" s="139"/>
      <c r="E116" s="139"/>
      <c r="F116" s="140"/>
      <c r="G116" s="12" t="s">
        <v>14</v>
      </c>
      <c r="H116" s="98">
        <f>H58</f>
        <v>0</v>
      </c>
      <c r="I116" s="65"/>
      <c r="J116" s="66"/>
      <c r="K116" s="67"/>
      <c r="L116" s="68"/>
      <c r="M116" s="68"/>
      <c r="N116" s="68"/>
    </row>
    <row r="117" spans="1:14" ht="39.75" customHeight="1" thickBot="1" thickTop="1">
      <c r="A117" s="77"/>
      <c r="B117" s="97" t="str">
        <f>B59</f>
        <v>B</v>
      </c>
      <c r="C117" s="142" t="str">
        <f>C59</f>
        <v>Roblin Boulevard Eastbound - Alcrest Drive to Assiniboine Park Drive - Mill and Fill  </v>
      </c>
      <c r="D117" s="143"/>
      <c r="E117" s="143"/>
      <c r="F117" s="144"/>
      <c r="G117" s="12" t="s">
        <v>14</v>
      </c>
      <c r="H117" s="98">
        <f>H114</f>
        <v>0</v>
      </c>
      <c r="I117" s="65"/>
      <c r="J117" s="66"/>
      <c r="K117" s="67"/>
      <c r="L117" s="68"/>
      <c r="M117" s="68"/>
      <c r="N117" s="68"/>
    </row>
    <row r="118" spans="1:14" s="24" customFormat="1" ht="37.5" customHeight="1" thickTop="1">
      <c r="A118" s="11"/>
      <c r="B118" s="136" t="s">
        <v>36</v>
      </c>
      <c r="C118" s="137"/>
      <c r="D118" s="137"/>
      <c r="E118" s="137"/>
      <c r="F118" s="137"/>
      <c r="G118" s="145">
        <f>SUM(H116:H117)</f>
        <v>0</v>
      </c>
      <c r="H118" s="146"/>
      <c r="I118" s="65"/>
      <c r="J118" s="66"/>
      <c r="K118" s="67"/>
      <c r="L118" s="68"/>
      <c r="M118" s="68"/>
      <c r="N118" s="68"/>
    </row>
    <row r="119" spans="1:14" ht="37.5" customHeight="1">
      <c r="A119" s="11"/>
      <c r="B119" s="132" t="s">
        <v>34</v>
      </c>
      <c r="C119" s="133"/>
      <c r="D119" s="133"/>
      <c r="E119" s="133"/>
      <c r="F119" s="133"/>
      <c r="G119" s="133"/>
      <c r="H119" s="134"/>
      <c r="I119" s="65"/>
      <c r="J119" s="66"/>
      <c r="K119" s="67"/>
      <c r="L119" s="68"/>
      <c r="M119" s="68"/>
      <c r="N119" s="68"/>
    </row>
    <row r="120" spans="1:14" ht="37.5" customHeight="1">
      <c r="A120" s="11"/>
      <c r="B120" s="135" t="s">
        <v>35</v>
      </c>
      <c r="C120" s="133"/>
      <c r="D120" s="133"/>
      <c r="E120" s="133"/>
      <c r="F120" s="133"/>
      <c r="G120" s="133"/>
      <c r="H120" s="134"/>
      <c r="I120" s="65"/>
      <c r="J120" s="66"/>
      <c r="K120" s="67"/>
      <c r="L120" s="68"/>
      <c r="M120" s="68"/>
      <c r="N120" s="68"/>
    </row>
    <row r="121" spans="1:14" ht="15.75" customHeight="1" thickBot="1">
      <c r="A121" s="36"/>
      <c r="B121" s="101"/>
      <c r="C121" s="28"/>
      <c r="D121" s="102"/>
      <c r="E121" s="28"/>
      <c r="F121" s="28"/>
      <c r="G121" s="103"/>
      <c r="H121" s="87"/>
      <c r="I121" s="65"/>
      <c r="J121" s="66"/>
      <c r="K121" s="67"/>
      <c r="L121" s="68"/>
      <c r="M121" s="68"/>
      <c r="N121" s="68"/>
    </row>
    <row r="122" ht="15.75" thickTop="1"/>
  </sheetData>
  <sheetProtection password="CD4A" sheet="1" objects="1" scenarios="1" selectLockedCells="1"/>
  <mergeCells count="8">
    <mergeCell ref="B119:H119"/>
    <mergeCell ref="B120:H120"/>
    <mergeCell ref="B118:F118"/>
    <mergeCell ref="C58:F58"/>
    <mergeCell ref="C114:F114"/>
    <mergeCell ref="C116:F116"/>
    <mergeCell ref="C117:F117"/>
    <mergeCell ref="G118:H118"/>
  </mergeCells>
  <conditionalFormatting sqref="D100:D104 D113 D44:D48 D50:D55 D57 D61 D63:D94 D106:D111 D8 D10:D38">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43 D99">
    <cfRule type="cellIs" priority="4" dxfId="0" operator="equal" stopIfTrue="1">
      <formula>"CW 3120-R2"</formula>
    </cfRule>
    <cfRule type="cellIs" priority="5" dxfId="0"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not include fractions of a cent" sqref="G113 G108:G111 G106 G100:G104 G97 G57 G52:G55 G50 G44:G48 G41 G37:G39 G35 G33 G26:G30 G19:G23 G16 G61 G64 G66:G69 G71 G73 G76:G79 G82:G86 G89 G91 G93:G95 G8 G11:G12 G14">
      <formula1>IF(G113&gt;=0.01,ROUND(G113,2),0.01)</formula1>
    </dataValidation>
    <dataValidation type="custom" allowBlank="1" showInputMessage="1" showErrorMessage="1" error="If you can enter a Unit  Price in this cell, pLease contact the Contract Administrator immediately!" sqref="G90:H90 G105:H105 G96:H96 G49:H49 G40:H40 G34:H34 G15:H15 G13:H13 G65:H65 G70:H70 G72:H72 G36:H36 G51:H51 G56:H56 G92:H92 G107:H107 G112:H112 G17:H18 G6:H7 G9:H10 G24:H25 G31:H32 G42:H43 G59:H60 G62:H63 G74:H75 G80:H81 G87:H88 G98:H99">
      <formula1>"isblank(G3)"</formula1>
    </dataValidation>
  </dataValidations>
  <printOptions/>
  <pageMargins left="0.54" right="0.5" top="0.75" bottom="0.75" header="0.25" footer="0.25"/>
  <pageSetup horizontalDpi="600" verticalDpi="600" orientation="portrait" scale="75" r:id="rId4"/>
  <headerFooter alignWithMargins="0">
    <oddHeader>&amp;L&amp;10The City of Winnipeg
Bid Opportunity No. 18-2010 
&amp;XTemplate Version: C420091214 - RW&amp;R&amp;10Bid Submission
Page &amp;P+3 of 14</oddHeader>
    <oddFooter xml:space="preserve">&amp;R__________________
Name of Bidder                    </oddFooter>
  </headerFooter>
  <rowBreaks count="6" manualBreakCount="6">
    <brk id="23" min="1" max="7" man="1"/>
    <brk id="41" min="1" max="7" man="1"/>
    <brk id="58" min="1" max="7" man="1"/>
    <brk id="79" min="1" max="7" man="1"/>
    <brk id="97" min="1" max="7" man="1"/>
    <brk id="114" min="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Rolf K. Doerries
DATE: January 20, 2010 3:15 P.M.
FILE SIZE: 50,688 Bytes</dc:description>
  <cp:lastModifiedBy>System Administrator</cp:lastModifiedBy>
  <cp:lastPrinted>2010-01-21T22:04:25Z</cp:lastPrinted>
  <dcterms:created xsi:type="dcterms:W3CDTF">1999-03-31T15:44:33Z</dcterms:created>
  <dcterms:modified xsi:type="dcterms:W3CDTF">2010-01-21T22:05:26Z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