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5480" windowHeight="5265"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PRICES'!$B$6:$H$84</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PRICES'!$B$1:$IV$80</definedName>
    <definedName name="XITEMS">'FORM B - PRICES'!$B$6:$IV$80</definedName>
  </definedNames>
  <calcPr fullCalcOnLoad="1" fullPrecision="0"/>
</workbook>
</file>

<file path=xl/sharedStrings.xml><?xml version="1.0" encoding="utf-8"?>
<sst xmlns="http://schemas.openxmlformats.org/spreadsheetml/2006/main" count="339" uniqueCount="249">
  <si>
    <t>FORM B: PRICES</t>
  </si>
  <si>
    <t>UNIT PRICES</t>
  </si>
  <si>
    <t/>
  </si>
  <si>
    <t>ITEM</t>
  </si>
  <si>
    <t>DESCRIPTION</t>
  </si>
  <si>
    <t>SPEC.</t>
  </si>
  <si>
    <t>UNIT</t>
  </si>
  <si>
    <t>APPROX.</t>
  </si>
  <si>
    <t>UNIT PRICE</t>
  </si>
  <si>
    <t>AMOUNT</t>
  </si>
  <si>
    <t>REF.</t>
  </si>
  <si>
    <t>QUANTITY</t>
  </si>
  <si>
    <t>EARTH AND BASE WORKS</t>
  </si>
  <si>
    <t>JOINT AND CRACK SEALING</t>
  </si>
  <si>
    <t>ASSOCIATED DRAINAGE AND UNDERGROUND WORKS</t>
  </si>
  <si>
    <t>ADJUSTMENTS</t>
  </si>
  <si>
    <t>LANDSCAPING</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</si>
  <si>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</si>
  <si>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</si>
  <si>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</si>
  <si>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</si>
  <si>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</si>
  <si>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</si>
  <si>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</si>
  <si>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</si>
  <si>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</si>
  <si>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</si>
  <si>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</si>
  <si>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</si>
  <si>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</si>
  <si>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</si>
  <si>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</si>
  <si>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</si>
  <si>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</si>
  <si>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</si>
  <si>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</si>
  <si>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</si>
  <si>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</si>
  <si>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</si>
  <si>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</si>
  <si>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</si>
  <si>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</si>
  <si>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</si>
  <si>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</si>
  <si>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</si>
  <si>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</si>
  <si>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</si>
  <si>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</si>
  <si>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</si>
  <si>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B017</t>
  </si>
  <si>
    <t>Partial Slab Patches</t>
  </si>
  <si>
    <t>ii)</t>
  </si>
  <si>
    <t>B094</t>
  </si>
  <si>
    <t>Drilled Dowels</t>
  </si>
  <si>
    <t>B095</t>
  </si>
  <si>
    <t>19.1 mm Diameter</t>
  </si>
  <si>
    <t>B097</t>
  </si>
  <si>
    <t>Drilled Tie Bars</t>
  </si>
  <si>
    <t>B098</t>
  </si>
  <si>
    <t>20 M Deformed Tie Bar</t>
  </si>
  <si>
    <t xml:space="preserve">Miscellaneous Concrete Slab Renewal </t>
  </si>
  <si>
    <t>Sidewalk</t>
  </si>
  <si>
    <t>SD-228A</t>
  </si>
  <si>
    <t>m</t>
  </si>
  <si>
    <t>Concrete Curb Renewal</t>
  </si>
  <si>
    <t>B190</t>
  </si>
  <si>
    <t xml:space="preserve">Construction of Asphaltic Concrete Overlay </t>
  </si>
  <si>
    <t>B191</t>
  </si>
  <si>
    <t>Main Line Paving</t>
  </si>
  <si>
    <t>B193</t>
  </si>
  <si>
    <t>C001</t>
  </si>
  <si>
    <t>Concrete Pavements, Median Slabs, Bull-noses, and Safety Medians</t>
  </si>
  <si>
    <t>D006</t>
  </si>
  <si>
    <t xml:space="preserve">Reflective Crack Maintenance </t>
  </si>
  <si>
    <t>F001</t>
  </si>
  <si>
    <t>F003</t>
  </si>
  <si>
    <t>F005</t>
  </si>
  <si>
    <t>51mm</t>
  </si>
  <si>
    <t>B001</t>
  </si>
  <si>
    <t>Pavement Removal</t>
  </si>
  <si>
    <t>B002</t>
  </si>
  <si>
    <t>Concrete Pavement</t>
  </si>
  <si>
    <t>B194</t>
  </si>
  <si>
    <t>Tie-ins and Approaches</t>
  </si>
  <si>
    <t>B195</t>
  </si>
  <si>
    <t>F002</t>
  </si>
  <si>
    <t>vert. m</t>
  </si>
  <si>
    <t>F009</t>
  </si>
  <si>
    <t>F011</t>
  </si>
  <si>
    <t>(SEE B8)</t>
  </si>
  <si>
    <t>B206</t>
  </si>
  <si>
    <t>Pavement Repair Fabric</t>
  </si>
  <si>
    <t>E10</t>
  </si>
  <si>
    <t>C008</t>
  </si>
  <si>
    <t>Construction of 200 mm Concrete Pavement (Reinforced)</t>
  </si>
  <si>
    <t>C019</t>
  </si>
  <si>
    <t>Concrete Pavements for Early Opening</t>
  </si>
  <si>
    <t>C026</t>
  </si>
  <si>
    <t>Adjustment of Catch Basins / Manholes Frames</t>
  </si>
  <si>
    <t>Replacing Existing Risers</t>
  </si>
  <si>
    <t>F002A</t>
  </si>
  <si>
    <t>Lifter Rings</t>
  </si>
  <si>
    <t>Adjustment of Valve Boxes</t>
  </si>
  <si>
    <t>Adjustment of Curb Stop Boxes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</si>
  <si>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</si>
  <si>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</si>
  <si>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</si>
  <si>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A003</t>
  </si>
  <si>
    <t>A.3</t>
  </si>
  <si>
    <t>Excavation</t>
  </si>
  <si>
    <t>CW 3110-R12</t>
  </si>
  <si>
    <t>A004</t>
  </si>
  <si>
    <t>A.4</t>
  </si>
  <si>
    <t>Sub-Grade Compaction</t>
  </si>
  <si>
    <t>A007</t>
  </si>
  <si>
    <t>A.7</t>
  </si>
  <si>
    <t>Crushed Sub-base Material</t>
  </si>
  <si>
    <t>A035</t>
  </si>
  <si>
    <t xml:space="preserve">50 mm - Concrete </t>
  </si>
  <si>
    <t>A038</t>
  </si>
  <si>
    <t>100 mm - Concrete</t>
  </si>
  <si>
    <t>A.9</t>
  </si>
  <si>
    <t>A.11</t>
  </si>
  <si>
    <t>A014</t>
  </si>
  <si>
    <t>A.13</t>
  </si>
  <si>
    <t>Boulevard Excavation</t>
  </si>
  <si>
    <t>A022</t>
  </si>
  <si>
    <t>A.19</t>
  </si>
  <si>
    <t>Separation Geotextile Fabric</t>
  </si>
  <si>
    <t>CW 3130-R2</t>
  </si>
  <si>
    <t>A022A</t>
  </si>
  <si>
    <t>A.20</t>
  </si>
  <si>
    <t>Supply and Install Geogrid</t>
  </si>
  <si>
    <t>CW 3135</t>
  </si>
  <si>
    <t>ROADWORK - REMOVALS/RENEWALS</t>
  </si>
  <si>
    <t xml:space="preserve">CW 3230-R6
</t>
  </si>
  <si>
    <t>B026</t>
  </si>
  <si>
    <t>200 mm Concrete Pavement (Type A)</t>
  </si>
  <si>
    <t>B027</t>
  </si>
  <si>
    <t>200 mm Concrete Pavement (Type B)</t>
  </si>
  <si>
    <t>CW 3230-R6</t>
  </si>
  <si>
    <t>B114rl</t>
  </si>
  <si>
    <t xml:space="preserve">CW 3235-R7  </t>
  </si>
  <si>
    <t>B118rl</t>
  </si>
  <si>
    <t>B119rl</t>
  </si>
  <si>
    <t>a)</t>
  </si>
  <si>
    <t>Less than 5 sq.m.</t>
  </si>
  <si>
    <t>B120rl</t>
  </si>
  <si>
    <t>b)</t>
  </si>
  <si>
    <t>5 sq.m. to 20 sq.m.</t>
  </si>
  <si>
    <t>B121rl</t>
  </si>
  <si>
    <t>c)</t>
  </si>
  <si>
    <t>Greater than 20 sq.m.</t>
  </si>
  <si>
    <t>B124</t>
  </si>
  <si>
    <t>Adjustment of Precast  Sidewalk Blocks</t>
  </si>
  <si>
    <t>B125</t>
  </si>
  <si>
    <t>Supply of Precast  Sidewalk Blocks</t>
  </si>
  <si>
    <t>B126r</t>
  </si>
  <si>
    <t>Concrete Curb Removal</t>
  </si>
  <si>
    <t xml:space="preserve">CW 3240-R8 </t>
  </si>
  <si>
    <t>B127r</t>
  </si>
  <si>
    <t>Barrier Integral</t>
  </si>
  <si>
    <t>B135i</t>
  </si>
  <si>
    <t>Concrete Curb Installation</t>
  </si>
  <si>
    <t>B211i</t>
  </si>
  <si>
    <t>SD-223A</t>
  </si>
  <si>
    <t>Splash Strip (150mm ht, Monolithic Barrier Curb,  750mm width) Slip Form Paving</t>
  </si>
  <si>
    <t>B212i</t>
  </si>
  <si>
    <t>Splash Strip (150mm ht, Monolithic Modified Barrier Curb,  750mm width)</t>
  </si>
  <si>
    <t>B154rl</t>
  </si>
  <si>
    <t>B155rl</t>
  </si>
  <si>
    <t>SD-205,
SD-206A</t>
  </si>
  <si>
    <t>B156rl</t>
  </si>
  <si>
    <t>Less than 3 m</t>
  </si>
  <si>
    <t>B184rl</t>
  </si>
  <si>
    <t>Curb Ramp (10-15mm ht, Integral)</t>
  </si>
  <si>
    <t>SD-229C,D</t>
  </si>
  <si>
    <t xml:space="preserve">CW 3410-R8 </t>
  </si>
  <si>
    <t>Type IA</t>
  </si>
  <si>
    <t>B200</t>
  </si>
  <si>
    <t>Planing of Pavement</t>
  </si>
  <si>
    <t xml:space="preserve">CW 3450-R5 </t>
  </si>
  <si>
    <t>B202</t>
  </si>
  <si>
    <t>50 - 100 mm Depth (Asphalt)</t>
  </si>
  <si>
    <t>ROADWORK - NEW CONSTRUCTION</t>
  </si>
  <si>
    <t>CW 3310-R14</t>
  </si>
  <si>
    <t>Construction of 200 mm Concrete Pavement for Early Opening 72 hour (Reinforced)</t>
  </si>
  <si>
    <t>CW 3250-R7</t>
  </si>
  <si>
    <t>CW 2130-R11</t>
  </si>
  <si>
    <t>CW 3210-R7</t>
  </si>
  <si>
    <t>Pre-cast Concrete Risers</t>
  </si>
  <si>
    <t>F026</t>
  </si>
  <si>
    <t>Replacing Existing Flat Top Reducer</t>
  </si>
  <si>
    <t>E007A</t>
  </si>
  <si>
    <t xml:space="preserve">Remove and Replace Existing Catch Basin  </t>
  </si>
  <si>
    <t>E007B</t>
  </si>
  <si>
    <t>SD-024</t>
  </si>
  <si>
    <t>E008</t>
  </si>
  <si>
    <t>Sewer Service</t>
  </si>
  <si>
    <t>E009</t>
  </si>
  <si>
    <t>250mm, PVC</t>
  </si>
  <si>
    <t>E011</t>
  </si>
  <si>
    <t>Trenchless Installation, Class B Sand Bedding, Class 3 Backfill</t>
  </si>
  <si>
    <t>E051</t>
  </si>
  <si>
    <t>Installation of Subdrains</t>
  </si>
  <si>
    <t>CW 3120-R3</t>
  </si>
  <si>
    <t xml:space="preserve">MISCELLANEOUS  </t>
  </si>
  <si>
    <t>Temporary Detour Diversion</t>
  </si>
  <si>
    <t>Lump Sum</t>
  </si>
  <si>
    <t>CW 3110-R12, E11</t>
  </si>
  <si>
    <t>E12</t>
  </si>
  <si>
    <t>E14</t>
  </si>
  <si>
    <t>CW 2110-R10</t>
  </si>
  <si>
    <t>Watermain and Water Service Insulation</t>
  </si>
  <si>
    <t>CORYDON AVENUE EASTBOUND - CENTENNIAL TO LANARK</t>
  </si>
  <si>
    <t>Barrier (180mm ht, Dowelled)</t>
  </si>
  <si>
    <t>Each</t>
  </si>
  <si>
    <t>E17</t>
  </si>
  <si>
    <t>Detectable Warning Surface Tiles</t>
  </si>
  <si>
    <t>A.5</t>
  </si>
  <si>
    <t>A.6</t>
  </si>
  <si>
    <t>A.8</t>
  </si>
  <si>
    <t>A.10</t>
  </si>
  <si>
    <t>A.12</t>
  </si>
  <si>
    <t>A.14</t>
  </si>
  <si>
    <t>A.15</t>
  </si>
  <si>
    <t>A.16</t>
  </si>
  <si>
    <t>A.17</t>
  </si>
  <si>
    <t>A.18</t>
  </si>
  <si>
    <t>A.21</t>
  </si>
  <si>
    <t>A.22</t>
  </si>
  <si>
    <t>A.23</t>
  </si>
  <si>
    <t>A.24</t>
  </si>
  <si>
    <t>A.25</t>
  </si>
  <si>
    <t>A.26</t>
  </si>
  <si>
    <t>A.27</t>
  </si>
  <si>
    <t>A.28</t>
  </si>
  <si>
    <t>A.29</t>
  </si>
  <si>
    <t>A.30</t>
  </si>
  <si>
    <t>A.31</t>
  </si>
  <si>
    <t>A.32</t>
  </si>
  <si>
    <t>A.33</t>
  </si>
  <si>
    <t>A.35</t>
  </si>
  <si>
    <t>A.36</t>
  </si>
  <si>
    <t>A.37</t>
  </si>
  <si>
    <t>A.34</t>
  </si>
  <si>
    <t>G005</t>
  </si>
  <si>
    <t>Salt Tolerant Seeding</t>
  </si>
  <si>
    <t xml:space="preserve"> E13</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</si>
</sst>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20">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b/>
      <sz val="10"/>
      <name val="MS Sans Serif"/>
      <family val="0"/>
    </font>
    <font>
      <sz val="10"/>
      <color indexed="20"/>
      <name val="MS Sans Serif"/>
      <family val="0"/>
    </font>
    <font>
      <b/>
      <sz val="12"/>
      <color indexed="12"/>
      <name val="MS Sans Serif"/>
      <family val="2"/>
    </font>
    <font>
      <sz val="12"/>
      <color indexed="8"/>
      <name val="Arial"/>
      <family val="2"/>
    </font>
    <font>
      <sz val="10"/>
      <color indexed="8"/>
      <name val="MS Sans Serif"/>
      <family val="0"/>
    </font>
    <font>
      <sz val="10"/>
      <color indexed="18"/>
      <name val="MS Sans Serif"/>
      <family val="0"/>
    </font>
    <font>
      <b/>
      <i/>
      <sz val="12"/>
      <color indexed="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6">
    <border>
      <left/>
      <right/>
      <top/>
      <bottom/>
      <diagonal/>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color indexed="63"/>
      </right>
      <top>
        <color indexed="63"/>
      </top>
      <bottom style="double"/>
    </border>
    <border>
      <left style="thin"/>
      <right>
        <color indexed="63"/>
      </right>
      <top>
        <color indexed="63"/>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border>
    <border>
      <left>
        <color indexed="63"/>
      </left>
      <right style="thin"/>
      <top style="double">
        <color indexed="8"/>
      </top>
      <bottom style="thin"/>
    </border>
    <border>
      <left style="thin"/>
      <right>
        <color indexed="63"/>
      </right>
      <top style="double"/>
      <bottom>
        <color indexed="63"/>
      </bottom>
    </border>
    <border>
      <left>
        <color indexed="63"/>
      </left>
      <right>
        <color indexed="63"/>
      </right>
      <top style="double"/>
      <bottom>
        <color indexed="63"/>
      </bottom>
    </border>
  </borders>
  <cellStyleXfs count="2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68" fontId="11" fillId="0" borderId="0" applyFont="0" applyFill="0" applyBorder="0" applyAlignment="0" applyProtection="0"/>
    <xf numFmtId="0" fontId="12" fillId="0" borderId="0">
      <alignment/>
      <protection/>
    </xf>
    <xf numFmtId="9" fontId="11" fillId="0" borderId="0" applyFont="0" applyFill="0" applyBorder="0" applyAlignment="0" applyProtection="0"/>
  </cellStyleXfs>
  <cellXfs count="123">
    <xf numFmtId="0" fontId="0" fillId="2" borderId="0" xfId="0" applyNumberFormat="1" applyAlignment="1">
      <alignment/>
    </xf>
    <xf numFmtId="0" fontId="0" fillId="2" borderId="0" xfId="0" applyNumberFormat="1" applyAlignment="1">
      <alignment horizontal="centerContinuous" vertical="center"/>
    </xf>
    <xf numFmtId="0" fontId="0" fillId="2" borderId="1" xfId="0" applyNumberFormat="1" applyBorder="1" applyAlignment="1">
      <alignment horizontal="center"/>
    </xf>
    <xf numFmtId="0" fontId="0" fillId="2" borderId="2" xfId="0" applyNumberFormat="1" applyBorder="1" applyAlignment="1">
      <alignment horizontal="center"/>
    </xf>
    <xf numFmtId="0" fontId="0" fillId="2" borderId="3" xfId="0" applyNumberFormat="1" applyBorder="1" applyAlignment="1">
      <alignment horizontal="center"/>
    </xf>
    <xf numFmtId="0" fontId="0" fillId="2" borderId="4" xfId="0" applyNumberFormat="1" applyBorder="1" applyAlignment="1">
      <alignment horizontal="center" vertical="top"/>
    </xf>
    <xf numFmtId="1" fontId="0" fillId="2" borderId="4" xfId="0" applyNumberFormat="1" applyBorder="1" applyAlignment="1">
      <alignment horizontal="center"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1" xfId="0" applyNumberFormat="1" applyBorder="1" applyAlignment="1">
      <alignment horizontal="center" vertical="top"/>
    </xf>
    <xf numFmtId="0" fontId="2" fillId="2" borderId="5" xfId="0" applyNumberFormat="1" applyFont="1" applyBorder="1" applyAlignment="1">
      <alignment vertical="top"/>
    </xf>
    <xf numFmtId="7" fontId="0" fillId="2" borderId="0" xfId="0" applyNumberFormat="1" applyAlignment="1">
      <alignment horizontal="right"/>
    </xf>
    <xf numFmtId="7" fontId="0" fillId="2" borderId="3" xfId="0" applyNumberFormat="1" applyBorder="1" applyAlignment="1">
      <alignment horizontal="right"/>
    </xf>
    <xf numFmtId="7" fontId="0" fillId="2" borderId="4" xfId="0" applyNumberFormat="1" applyBorder="1" applyAlignment="1">
      <alignment horizontal="right"/>
    </xf>
    <xf numFmtId="0" fontId="0" fillId="2" borderId="0" xfId="0" applyNumberFormat="1" applyAlignment="1">
      <alignment horizontal="right"/>
    </xf>
    <xf numFmtId="7" fontId="0" fillId="2" borderId="5" xfId="0" applyNumberFormat="1" applyBorder="1" applyAlignment="1">
      <alignment horizontal="right"/>
    </xf>
    <xf numFmtId="7" fontId="0" fillId="2" borderId="6" xfId="0" applyNumberFormat="1" applyBorder="1" applyAlignment="1">
      <alignment horizontal="right"/>
    </xf>
    <xf numFmtId="0" fontId="0" fillId="2" borderId="0" xfId="0" applyNumberFormat="1" applyAlignment="1">
      <alignment horizontal="center"/>
    </xf>
    <xf numFmtId="7" fontId="0" fillId="2" borderId="7" xfId="0" applyNumberFormat="1" applyBorder="1" applyAlignment="1">
      <alignment horizontal="right"/>
    </xf>
    <xf numFmtId="0" fontId="0" fillId="2" borderId="8"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3" borderId="5" xfId="0" applyNumberFormat="1" applyFont="1" applyFill="1" applyBorder="1" applyAlignment="1" applyProtection="1">
      <alignment horizontal="left" vertical="center"/>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7" fontId="0" fillId="2" borderId="4" xfId="0" applyNumberFormat="1" applyBorder="1" applyAlignment="1">
      <alignment horizontal="right" vertical="center"/>
    </xf>
    <xf numFmtId="0" fontId="0" fillId="2" borderId="0" xfId="0" applyNumberFormat="1" applyAlignment="1">
      <alignment vertical="center"/>
    </xf>
    <xf numFmtId="0" fontId="0" fillId="2" borderId="9" xfId="0" applyNumberFormat="1" applyBorder="1" applyAlignment="1">
      <alignment vertical="top"/>
    </xf>
    <xf numFmtId="0" fontId="0" fillId="2" borderId="10" xfId="0" applyNumberFormat="1" applyBorder="1" applyAlignment="1">
      <alignment/>
    </xf>
    <xf numFmtId="0" fontId="0" fillId="2" borderId="9" xfId="0" applyNumberFormat="1" applyBorder="1" applyAlignment="1">
      <alignment horizontal="center"/>
    </xf>
    <xf numFmtId="0" fontId="0" fillId="2" borderId="11" xfId="0" applyNumberFormat="1" applyBorder="1" applyAlignment="1">
      <alignment/>
    </xf>
    <xf numFmtId="0" fontId="0" fillId="2" borderId="11" xfId="0" applyNumberFormat="1" applyBorder="1" applyAlignment="1">
      <alignment horizontal="center"/>
    </xf>
    <xf numFmtId="7" fontId="0" fillId="2" borderId="11" xfId="0" applyNumberFormat="1" applyBorder="1" applyAlignment="1">
      <alignment horizontal="right"/>
    </xf>
    <xf numFmtId="0" fontId="0" fillId="2" borderId="11" xfId="0" applyNumberFormat="1" applyBorder="1" applyAlignment="1">
      <alignment horizontal="right"/>
    </xf>
    <xf numFmtId="0" fontId="0" fillId="2" borderId="0" xfId="0" applyNumberFormat="1" applyAlignment="1" applyProtection="1">
      <alignment/>
      <protection locked="0"/>
    </xf>
    <xf numFmtId="0" fontId="6" fillId="2" borderId="0" xfId="0" applyNumberFormat="1" applyFont="1" applyAlignment="1" applyProtection="1">
      <alignment horizontal="left" vertical="top"/>
      <protection/>
    </xf>
    <xf numFmtId="0" fontId="0" fillId="2" borderId="12" xfId="0" applyNumberFormat="1" applyBorder="1" applyAlignment="1">
      <alignment vertical="top"/>
    </xf>
    <xf numFmtId="0" fontId="0" fillId="2" borderId="7" xfId="0" applyNumberFormat="1" applyBorder="1" applyAlignment="1">
      <alignment/>
    </xf>
    <xf numFmtId="0" fontId="0" fillId="2" borderId="7" xfId="0" applyNumberFormat="1" applyBorder="1" applyAlignment="1">
      <alignment horizontal="center"/>
    </xf>
    <xf numFmtId="7" fontId="0" fillId="2" borderId="1" xfId="0" applyNumberFormat="1" applyBorder="1" applyAlignment="1">
      <alignment horizontal="center"/>
    </xf>
    <xf numFmtId="7" fontId="0" fillId="2" borderId="13" xfId="0" applyNumberFormat="1" applyBorder="1" applyAlignment="1">
      <alignment horizontal="right"/>
    </xf>
    <xf numFmtId="173" fontId="0" fillId="0" borderId="14" xfId="0" applyNumberFormat="1" applyFont="1" applyFill="1" applyBorder="1" applyAlignment="1" applyProtection="1">
      <alignment horizontal="center" vertical="top" wrapText="1"/>
      <protection/>
    </xf>
    <xf numFmtId="172" fontId="0" fillId="0" borderId="14" xfId="0" applyNumberFormat="1" applyFont="1" applyFill="1" applyBorder="1" applyAlignment="1" applyProtection="1">
      <alignment horizontal="left" vertical="top" wrapText="1"/>
      <protection/>
    </xf>
    <xf numFmtId="172" fontId="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1" fontId="0" fillId="0" borderId="14" xfId="0" applyNumberFormat="1" applyFont="1" applyFill="1" applyBorder="1" applyAlignment="1" applyProtection="1">
      <alignment horizontal="right" vertical="top"/>
      <protection/>
    </xf>
    <xf numFmtId="174" fontId="0" fillId="0" borderId="14" xfId="0" applyNumberFormat="1" applyFont="1" applyFill="1" applyBorder="1" applyAlignment="1" applyProtection="1">
      <alignment vertical="top"/>
      <protection locked="0"/>
    </xf>
    <xf numFmtId="174" fontId="0" fillId="0" borderId="14" xfId="0" applyNumberFormat="1" applyFont="1" applyFill="1" applyBorder="1" applyAlignment="1" applyProtection="1">
      <alignment vertical="top"/>
      <protection/>
    </xf>
    <xf numFmtId="173" fontId="4" fillId="0" borderId="14" xfId="0" applyNumberFormat="1" applyFont="1" applyFill="1" applyBorder="1" applyAlignment="1" applyProtection="1">
      <alignment horizontal="center" vertical="center" wrapText="1"/>
      <protection/>
    </xf>
    <xf numFmtId="177" fontId="0" fillId="0" borderId="14" xfId="0" applyNumberFormat="1" applyFont="1" applyFill="1" applyBorder="1" applyAlignment="1" applyProtection="1">
      <alignment horizontal="centerContinuous"/>
      <protection/>
    </xf>
    <xf numFmtId="173" fontId="0" fillId="0" borderId="14" xfId="0" applyNumberFormat="1" applyFont="1" applyFill="1" applyBorder="1" applyAlignment="1" applyProtection="1">
      <alignment horizontal="right" vertical="top" wrapText="1"/>
      <protection/>
    </xf>
    <xf numFmtId="1" fontId="0" fillId="0" borderId="14" xfId="0" applyNumberFormat="1" applyFont="1" applyFill="1" applyBorder="1" applyAlignment="1" applyProtection="1">
      <alignment horizontal="right" vertical="top" wrapText="1"/>
      <protection/>
    </xf>
    <xf numFmtId="0" fontId="12" fillId="0" borderId="0" xfId="0" applyFont="1" applyFill="1" applyAlignment="1">
      <alignment/>
    </xf>
    <xf numFmtId="4" fontId="0" fillId="0" borderId="14" xfId="0" applyNumberFormat="1" applyFont="1" applyFill="1" applyBorder="1" applyAlignment="1" applyProtection="1">
      <alignment horizontal="center" vertical="top"/>
      <protection/>
    </xf>
    <xf numFmtId="172" fontId="4" fillId="0" borderId="14" xfId="0" applyNumberFormat="1" applyFont="1" applyFill="1" applyBorder="1" applyAlignment="1" applyProtection="1">
      <alignment vertical="center"/>
      <protection/>
    </xf>
    <xf numFmtId="174" fontId="0" fillId="0" borderId="14" xfId="0" applyNumberFormat="1" applyFont="1" applyFill="1" applyBorder="1" applyAlignment="1" applyProtection="1">
      <alignment vertical="top" wrapText="1"/>
      <protection/>
    </xf>
    <xf numFmtId="4" fontId="0" fillId="0" borderId="14" xfId="0" applyNumberFormat="1" applyFont="1" applyFill="1" applyBorder="1" applyAlignment="1" applyProtection="1">
      <alignment horizontal="center" vertical="top" wrapText="1"/>
      <protection/>
    </xf>
    <xf numFmtId="173" fontId="0" fillId="0" borderId="14" xfId="0" applyNumberFormat="1" applyFont="1" applyFill="1" applyBorder="1" applyAlignment="1" applyProtection="1">
      <alignment horizontal="left" vertical="top" wrapText="1"/>
      <protection/>
    </xf>
    <xf numFmtId="0" fontId="0" fillId="0" borderId="0" xfId="0" applyFill="1" applyAlignment="1">
      <alignment/>
    </xf>
    <xf numFmtId="0" fontId="0" fillId="0" borderId="0" xfId="0" applyFill="1" applyAlignment="1" applyProtection="1">
      <alignment vertical="top"/>
      <protection/>
    </xf>
    <xf numFmtId="174" fontId="0" fillId="0" borderId="0" xfId="0" applyNumberFormat="1" applyFont="1" applyFill="1" applyBorder="1" applyAlignment="1" applyProtection="1">
      <alignment vertical="top"/>
      <protection/>
    </xf>
    <xf numFmtId="172" fontId="0" fillId="0" borderId="0" xfId="0" applyNumberFormat="1" applyFont="1" applyFill="1" applyBorder="1" applyAlignment="1" applyProtection="1">
      <alignment horizontal="center" vertical="top"/>
      <protection/>
    </xf>
    <xf numFmtId="0" fontId="0" fillId="0" borderId="0" xfId="0" applyFill="1" applyAlignment="1" applyProtection="1">
      <alignment horizontal="center" vertical="top"/>
      <protection/>
    </xf>
    <xf numFmtId="176" fontId="0" fillId="0" borderId="14" xfId="0" applyNumberFormat="1" applyFont="1" applyFill="1" applyBorder="1" applyAlignment="1" applyProtection="1">
      <alignment horizontal="center" vertical="top"/>
      <protection/>
    </xf>
    <xf numFmtId="0" fontId="0" fillId="0" borderId="0" xfId="0" applyFill="1" applyAlignment="1">
      <alignment/>
    </xf>
    <xf numFmtId="0" fontId="0" fillId="0" borderId="14" xfId="0" applyNumberFormat="1" applyFont="1" applyFill="1" applyBorder="1" applyAlignment="1" applyProtection="1">
      <alignment vertical="center"/>
      <protection/>
    </xf>
    <xf numFmtId="0" fontId="13" fillId="0" borderId="0" xfId="0" applyFont="1" applyFill="1" applyAlignment="1">
      <alignment/>
    </xf>
    <xf numFmtId="0" fontId="13" fillId="0" borderId="0" xfId="0" applyFont="1" applyFill="1" applyAlignment="1" applyProtection="1">
      <alignment vertical="top"/>
      <protection/>
    </xf>
    <xf numFmtId="0" fontId="13" fillId="0" borderId="0" xfId="0" applyFont="1" applyFill="1" applyAlignment="1" applyProtection="1">
      <alignment horizontal="center" vertical="top"/>
      <protection/>
    </xf>
    <xf numFmtId="0" fontId="12" fillId="0" borderId="0" xfId="0" applyFont="1" applyFill="1" applyAlignment="1" applyProtection="1">
      <alignment vertical="top"/>
      <protection/>
    </xf>
    <xf numFmtId="0" fontId="12" fillId="0" borderId="0" xfId="0" applyFont="1" applyFill="1" applyAlignment="1" applyProtection="1">
      <alignment horizontal="center" vertical="top"/>
      <protection/>
    </xf>
    <xf numFmtId="0" fontId="14" fillId="0" borderId="0" xfId="0" applyFont="1" applyFill="1" applyAlignment="1">
      <alignment/>
    </xf>
    <xf numFmtId="0" fontId="14" fillId="0" borderId="0" xfId="0" applyFont="1" applyFill="1" applyAlignment="1">
      <alignment/>
    </xf>
    <xf numFmtId="0" fontId="15" fillId="0" borderId="0" xfId="0" applyFont="1" applyFill="1" applyAlignment="1">
      <alignment vertical="top"/>
    </xf>
    <xf numFmtId="0" fontId="15" fillId="0" borderId="0" xfId="0" applyFont="1" applyFill="1" applyAlignment="1">
      <alignment/>
    </xf>
    <xf numFmtId="1" fontId="0" fillId="0" borderId="15" xfId="0" applyNumberFormat="1" applyFont="1" applyFill="1" applyBorder="1" applyAlignment="1" applyProtection="1">
      <alignment horizontal="right" vertical="top" wrapText="1"/>
      <protection/>
    </xf>
    <xf numFmtId="176" fontId="4" fillId="0" borderId="14" xfId="0" applyNumberFormat="1" applyFont="1" applyFill="1" applyBorder="1" applyAlignment="1" applyProtection="1">
      <alignment horizontal="center"/>
      <protection/>
    </xf>
    <xf numFmtId="172" fontId="0" fillId="0" borderId="14" xfId="0" applyNumberFormat="1" applyFont="1" applyFill="1" applyBorder="1" applyAlignment="1" applyProtection="1">
      <alignment horizontal="centerContinuous" wrapText="1"/>
      <protection/>
    </xf>
    <xf numFmtId="4" fontId="16" fillId="0" borderId="14" xfId="0" applyNumberFormat="1" applyFont="1" applyFill="1" applyBorder="1" applyAlignment="1" applyProtection="1">
      <alignment horizontal="center" vertical="top" wrapText="1"/>
      <protection/>
    </xf>
    <xf numFmtId="173" fontId="16" fillId="0" borderId="14" xfId="0" applyNumberFormat="1" applyFont="1" applyFill="1" applyBorder="1" applyAlignment="1" applyProtection="1">
      <alignment horizontal="left" vertical="top" wrapText="1"/>
      <protection/>
    </xf>
    <xf numFmtId="172" fontId="16" fillId="0" borderId="14" xfId="0" applyNumberFormat="1" applyFont="1" applyFill="1" applyBorder="1" applyAlignment="1" applyProtection="1">
      <alignment horizontal="left" vertical="top" wrapText="1"/>
      <protection/>
    </xf>
    <xf numFmtId="172" fontId="16" fillId="0" borderId="14" xfId="0" applyNumberFormat="1" applyFont="1" applyFill="1" applyBorder="1" applyAlignment="1" applyProtection="1">
      <alignment horizontal="center" vertical="top" wrapText="1"/>
      <protection/>
    </xf>
    <xf numFmtId="0" fontId="16" fillId="0" borderId="14" xfId="0" applyNumberFormat="1" applyFont="1" applyFill="1" applyBorder="1" applyAlignment="1" applyProtection="1">
      <alignment horizontal="center" vertical="top" wrapText="1"/>
      <protection/>
    </xf>
    <xf numFmtId="0" fontId="17" fillId="0" borderId="0" xfId="0" applyFont="1" applyFill="1" applyBorder="1" applyAlignment="1">
      <alignment/>
    </xf>
    <xf numFmtId="0" fontId="17" fillId="0" borderId="0" xfId="0" applyFont="1" applyFill="1" applyAlignment="1">
      <alignment/>
    </xf>
    <xf numFmtId="173" fontId="16" fillId="0" borderId="14" xfId="0" applyNumberFormat="1" applyFont="1" applyFill="1" applyBorder="1" applyAlignment="1" applyProtection="1">
      <alignment horizontal="center" vertical="top" wrapText="1"/>
      <protection/>
    </xf>
    <xf numFmtId="0" fontId="18" fillId="2" borderId="0" xfId="0" applyFont="1" applyBorder="1" applyAlignment="1">
      <alignment/>
    </xf>
    <xf numFmtId="0" fontId="18" fillId="2" borderId="0" xfId="0" applyFont="1" applyAlignment="1">
      <alignment/>
    </xf>
    <xf numFmtId="172" fontId="0" fillId="0" borderId="16" xfId="0" applyNumberFormat="1" applyFont="1" applyFill="1" applyBorder="1" applyAlignment="1" applyProtection="1">
      <alignment horizontal="left" vertical="top" wrapText="1"/>
      <protection/>
    </xf>
    <xf numFmtId="0" fontId="0" fillId="0" borderId="16" xfId="0" applyNumberFormat="1" applyFont="1" applyFill="1" applyBorder="1" applyAlignment="1" applyProtection="1">
      <alignment horizontal="center" vertical="top" wrapText="1"/>
      <protection/>
    </xf>
    <xf numFmtId="1" fontId="0" fillId="0" borderId="16" xfId="0" applyNumberFormat="1" applyFont="1" applyFill="1" applyBorder="1" applyAlignment="1" applyProtection="1">
      <alignment horizontal="right" vertical="top" wrapText="1"/>
      <protection/>
    </xf>
    <xf numFmtId="0" fontId="0" fillId="0" borderId="17" xfId="0" applyNumberFormat="1" applyFill="1" applyBorder="1" applyAlignment="1">
      <alignment vertical="center"/>
    </xf>
    <xf numFmtId="4" fontId="0" fillId="0" borderId="16" xfId="19" applyNumberFormat="1" applyFont="1" applyFill="1" applyBorder="1" applyAlignment="1" applyProtection="1">
      <alignment horizontal="center" vertical="top"/>
      <protection/>
    </xf>
    <xf numFmtId="173" fontId="0" fillId="0" borderId="16" xfId="0" applyNumberFormat="1" applyFont="1" applyFill="1" applyBorder="1" applyAlignment="1" applyProtection="1">
      <alignment horizontal="left" vertical="top" wrapText="1"/>
      <protection/>
    </xf>
    <xf numFmtId="4" fontId="0" fillId="0" borderId="14" xfId="19" applyNumberFormat="1" applyFont="1" applyFill="1" applyBorder="1" applyAlignment="1" applyProtection="1">
      <alignment horizontal="center" vertical="top"/>
      <protection/>
    </xf>
    <xf numFmtId="0" fontId="0" fillId="0" borderId="0" xfId="0" applyNumberFormat="1" applyFill="1" applyBorder="1" applyAlignment="1">
      <alignment vertical="center"/>
    </xf>
    <xf numFmtId="0" fontId="0" fillId="0" borderId="18" xfId="0" applyNumberFormat="1" applyFill="1" applyBorder="1" applyAlignment="1">
      <alignment vertical="center"/>
    </xf>
    <xf numFmtId="0" fontId="8" fillId="3" borderId="0" xfId="0" applyFont="1" applyFill="1" applyAlignment="1" applyProtection="1">
      <alignment horizontal="center" vertical="center"/>
      <protection/>
    </xf>
    <xf numFmtId="0" fontId="0" fillId="2" borderId="0" xfId="0" applyNumberFormat="1" applyAlignment="1">
      <alignment/>
    </xf>
    <xf numFmtId="0" fontId="6" fillId="3"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6"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6" fillId="3"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6" fillId="2" borderId="0" xfId="0" applyNumberFormat="1" applyFont="1" applyAlignment="1" applyProtection="1">
      <alignment vertical="top" wrapText="1"/>
      <protection/>
    </xf>
    <xf numFmtId="0" fontId="9" fillId="3" borderId="0" xfId="0" applyNumberFormat="1" applyFont="1" applyFill="1" applyBorder="1" applyAlignment="1" applyProtection="1">
      <alignment horizontal="left" vertical="top" wrapText="1"/>
      <protection/>
    </xf>
    <xf numFmtId="0" fontId="10" fillId="2" borderId="0" xfId="0" applyNumberFormat="1" applyFont="1" applyAlignment="1" applyProtection="1">
      <alignment vertical="top" wrapText="1"/>
      <protection/>
    </xf>
    <xf numFmtId="1" fontId="6" fillId="2" borderId="0" xfId="0" applyNumberFormat="1" applyFont="1" applyAlignment="1" applyProtection="1">
      <alignment vertical="top" wrapText="1"/>
      <protection/>
    </xf>
    <xf numFmtId="1" fontId="19" fillId="2" borderId="19" xfId="0" applyNumberFormat="1" applyFont="1" applyBorder="1" applyAlignment="1">
      <alignment horizontal="left" vertical="center" wrapText="1"/>
    </xf>
    <xf numFmtId="0" fontId="0" fillId="2" borderId="20" xfId="0" applyNumberFormat="1" applyBorder="1" applyAlignment="1">
      <alignment vertical="center"/>
    </xf>
    <xf numFmtId="0" fontId="0" fillId="2" borderId="21" xfId="0" applyNumberFormat="1" applyBorder="1" applyAlignment="1">
      <alignment vertical="center"/>
    </xf>
    <xf numFmtId="7" fontId="0" fillId="2" borderId="22" xfId="0" applyNumberFormat="1" applyBorder="1" applyAlignment="1">
      <alignment horizontal="center"/>
    </xf>
    <xf numFmtId="0" fontId="0" fillId="2" borderId="23" xfId="0" applyNumberFormat="1" applyBorder="1" applyAlignment="1">
      <alignment/>
    </xf>
    <xf numFmtId="0" fontId="0" fillId="2" borderId="18" xfId="0" applyNumberFormat="1" applyBorder="1" applyAlignment="1">
      <alignment/>
    </xf>
    <xf numFmtId="0" fontId="0" fillId="2" borderId="0" xfId="0" applyNumberFormat="1" applyBorder="1" applyAlignment="1">
      <alignment/>
    </xf>
    <xf numFmtId="0" fontId="0" fillId="2" borderId="15" xfId="0" applyNumberFormat="1" applyBorder="1" applyAlignment="1">
      <alignment/>
    </xf>
    <xf numFmtId="0" fontId="0" fillId="2" borderId="18" xfId="0" applyNumberFormat="1" applyBorder="1" applyAlignment="1" quotePrefix="1">
      <alignment/>
    </xf>
    <xf numFmtId="0" fontId="0" fillId="2" borderId="24" xfId="0" applyNumberFormat="1" applyBorder="1" applyAlignment="1">
      <alignment/>
    </xf>
    <xf numFmtId="0" fontId="0" fillId="2" borderId="25" xfId="0" applyNumberFormat="1" applyBorder="1" applyAlignment="1">
      <alignment/>
    </xf>
  </cellXfs>
  <cellStyles count="7">
    <cellStyle name="Normal" xfId="0"/>
    <cellStyle name="Comma" xfId="15"/>
    <cellStyle name="Comma [0]" xfId="16"/>
    <cellStyle name="Currency" xfId="17"/>
    <cellStyle name="Currency [0]" xfId="18"/>
    <cellStyle name="Normal_FORM B - PRICES W PROV FUND" xfId="19"/>
    <cellStyle name="Percent" xfId="20"/>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37" customWidth="1"/>
    <col min="2" max="16384" width="8.77734375" style="37" customWidth="1"/>
  </cols>
  <sheetData>
    <row r="1" spans="1:9" ht="38.25" customHeight="1">
      <c r="A1" s="100" t="s">
        <v>18</v>
      </c>
      <c r="B1" s="101"/>
      <c r="C1" s="101"/>
      <c r="D1" s="101"/>
      <c r="E1" s="101"/>
      <c r="F1" s="101"/>
      <c r="G1" s="101"/>
      <c r="H1" s="101"/>
      <c r="I1" s="101"/>
    </row>
    <row r="2" spans="1:9" ht="20.25" customHeight="1">
      <c r="A2" s="38">
        <v>1</v>
      </c>
      <c r="B2" s="108" t="s">
        <v>27</v>
      </c>
      <c r="C2" s="108"/>
      <c r="D2" s="108"/>
      <c r="E2" s="108"/>
      <c r="F2" s="108"/>
      <c r="G2" s="108"/>
      <c r="H2" s="108"/>
      <c r="I2" s="108"/>
    </row>
    <row r="3" spans="1:9" ht="34.5" customHeight="1">
      <c r="A3" s="38">
        <v>2</v>
      </c>
      <c r="B3" s="108" t="s">
        <v>28</v>
      </c>
      <c r="C3" s="108"/>
      <c r="D3" s="108"/>
      <c r="E3" s="108"/>
      <c r="F3" s="108"/>
      <c r="G3" s="108"/>
      <c r="H3" s="108"/>
      <c r="I3" s="108"/>
    </row>
    <row r="4" spans="1:9" ht="34.5" customHeight="1">
      <c r="A4" s="38">
        <v>3</v>
      </c>
      <c r="B4" s="108" t="s">
        <v>22</v>
      </c>
      <c r="C4" s="108"/>
      <c r="D4" s="108"/>
      <c r="E4" s="108"/>
      <c r="F4" s="108"/>
      <c r="G4" s="108"/>
      <c r="H4" s="108"/>
      <c r="I4" s="108"/>
    </row>
    <row r="5" spans="1:9" ht="19.5" customHeight="1">
      <c r="A5" s="38">
        <v>4</v>
      </c>
      <c r="B5" s="106" t="s">
        <v>34</v>
      </c>
      <c r="C5" s="107"/>
      <c r="D5" s="107"/>
      <c r="E5" s="107"/>
      <c r="F5" s="107"/>
      <c r="G5" s="107"/>
      <c r="H5" s="107"/>
      <c r="I5" s="107"/>
    </row>
    <row r="6" spans="1:9" ht="19.5" customHeight="1">
      <c r="A6" s="38">
        <v>5</v>
      </c>
      <c r="B6" s="106" t="s">
        <v>23</v>
      </c>
      <c r="C6" s="107"/>
      <c r="D6" s="107"/>
      <c r="E6" s="107"/>
      <c r="F6" s="107"/>
      <c r="G6" s="107"/>
      <c r="H6" s="107"/>
      <c r="I6" s="107"/>
    </row>
    <row r="7" spans="1:9" ht="28.5" customHeight="1">
      <c r="A7" s="38">
        <v>6</v>
      </c>
      <c r="B7" s="106" t="s">
        <v>35</v>
      </c>
      <c r="C7" s="107"/>
      <c r="D7" s="107"/>
      <c r="E7" s="107"/>
      <c r="F7" s="107"/>
      <c r="G7" s="107"/>
      <c r="H7" s="107"/>
      <c r="I7" s="107"/>
    </row>
    <row r="8" spans="1:9" ht="19.5" customHeight="1">
      <c r="A8" s="38">
        <v>7</v>
      </c>
      <c r="B8" s="106" t="s">
        <v>24</v>
      </c>
      <c r="C8" s="107"/>
      <c r="D8" s="107"/>
      <c r="E8" s="107"/>
      <c r="F8" s="107"/>
      <c r="G8" s="107"/>
      <c r="H8" s="107"/>
      <c r="I8" s="107"/>
    </row>
    <row r="9" spans="1:9" ht="66" customHeight="1">
      <c r="A9" s="38"/>
      <c r="B9" s="109" t="s">
        <v>33</v>
      </c>
      <c r="C9" s="110"/>
      <c r="D9" s="110"/>
      <c r="E9" s="110"/>
      <c r="F9" s="110"/>
      <c r="G9" s="110"/>
      <c r="H9" s="110"/>
      <c r="I9" s="110"/>
    </row>
    <row r="10" spans="1:9" ht="31.5" customHeight="1">
      <c r="A10" s="38">
        <v>8</v>
      </c>
      <c r="B10" s="102" t="s">
        <v>36</v>
      </c>
      <c r="C10" s="107"/>
      <c r="D10" s="107"/>
      <c r="E10" s="107"/>
      <c r="F10" s="107"/>
      <c r="G10" s="107"/>
      <c r="H10" s="107"/>
      <c r="I10" s="107"/>
    </row>
    <row r="11" spans="1:9" ht="20.25" customHeight="1">
      <c r="A11" s="38">
        <v>9</v>
      </c>
      <c r="B11" s="102" t="s">
        <v>21</v>
      </c>
      <c r="C11" s="107"/>
      <c r="D11" s="107"/>
      <c r="E11" s="107"/>
      <c r="F11" s="107"/>
      <c r="G11" s="107"/>
      <c r="H11" s="107"/>
      <c r="I11" s="107"/>
    </row>
    <row r="12" spans="1:9" ht="45.75" customHeight="1">
      <c r="A12" s="38">
        <v>10</v>
      </c>
      <c r="B12" s="102" t="s">
        <v>37</v>
      </c>
      <c r="C12" s="107"/>
      <c r="D12" s="107"/>
      <c r="E12" s="107"/>
      <c r="F12" s="107"/>
      <c r="G12" s="107"/>
      <c r="H12" s="107"/>
      <c r="I12" s="107"/>
    </row>
    <row r="13" spans="1:9" ht="36" customHeight="1">
      <c r="A13" s="38">
        <v>11</v>
      </c>
      <c r="B13" s="102" t="s">
        <v>29</v>
      </c>
      <c r="C13" s="107"/>
      <c r="D13" s="107"/>
      <c r="E13" s="107"/>
      <c r="F13" s="107"/>
      <c r="G13" s="107"/>
      <c r="H13" s="107"/>
      <c r="I13" s="107"/>
    </row>
    <row r="14" spans="1:9" ht="19.5" customHeight="1">
      <c r="A14" s="38">
        <v>12</v>
      </c>
      <c r="B14" s="111" t="s">
        <v>20</v>
      </c>
      <c r="C14" s="107"/>
      <c r="D14" s="107"/>
      <c r="E14" s="107"/>
      <c r="F14" s="107"/>
      <c r="G14" s="107"/>
      <c r="H14" s="107"/>
      <c r="I14" s="107"/>
    </row>
    <row r="15" spans="1:9" ht="36" customHeight="1">
      <c r="A15" s="38">
        <v>13</v>
      </c>
      <c r="B15" s="111" t="s">
        <v>25</v>
      </c>
      <c r="C15" s="107"/>
      <c r="D15" s="107"/>
      <c r="E15" s="107"/>
      <c r="F15" s="107"/>
      <c r="G15" s="107"/>
      <c r="H15" s="107"/>
      <c r="I15" s="107"/>
    </row>
    <row r="16" spans="1:9" ht="19.5" customHeight="1">
      <c r="A16" s="38">
        <v>14</v>
      </c>
      <c r="B16" s="102" t="s">
        <v>105</v>
      </c>
      <c r="C16" s="107"/>
      <c r="D16" s="107"/>
      <c r="E16" s="107"/>
      <c r="F16" s="107"/>
      <c r="G16" s="107"/>
      <c r="H16" s="107"/>
      <c r="I16" s="107"/>
    </row>
    <row r="17" spans="1:9" ht="19.5" customHeight="1">
      <c r="A17" s="38">
        <v>15</v>
      </c>
      <c r="B17" s="102" t="s">
        <v>19</v>
      </c>
      <c r="C17" s="107"/>
      <c r="D17" s="107"/>
      <c r="E17" s="107"/>
      <c r="F17" s="107"/>
      <c r="G17" s="107"/>
      <c r="H17" s="107"/>
      <c r="I17" s="107"/>
    </row>
    <row r="18" spans="1:9" ht="28.5" customHeight="1">
      <c r="A18" s="38">
        <v>16</v>
      </c>
      <c r="B18" s="102" t="s">
        <v>106</v>
      </c>
      <c r="C18" s="103"/>
      <c r="D18" s="103"/>
      <c r="E18" s="103"/>
      <c r="F18" s="103"/>
      <c r="G18" s="103"/>
      <c r="H18" s="103"/>
      <c r="I18" s="103"/>
    </row>
    <row r="19" spans="1:9" ht="31.5" customHeight="1">
      <c r="A19" s="38">
        <v>17</v>
      </c>
      <c r="B19" s="102" t="s">
        <v>104</v>
      </c>
      <c r="C19" s="107"/>
      <c r="D19" s="107"/>
      <c r="E19" s="107"/>
      <c r="F19" s="107"/>
      <c r="G19" s="107"/>
      <c r="H19" s="107"/>
      <c r="I19" s="107"/>
    </row>
    <row r="20" spans="1:9" ht="39.75" customHeight="1">
      <c r="A20" s="38">
        <v>18</v>
      </c>
      <c r="B20" s="104" t="s">
        <v>26</v>
      </c>
      <c r="C20" s="105"/>
      <c r="D20" s="105"/>
      <c r="E20" s="105"/>
      <c r="F20" s="105"/>
      <c r="G20" s="105"/>
      <c r="H20" s="105"/>
      <c r="I20" s="105"/>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V84"/>
  <sheetViews>
    <sheetView showZeros="0" tabSelected="1" showOutlineSymbols="0" view="pageBreakPreview" zoomScale="75" zoomScaleNormal="75" zoomScaleSheetLayoutView="75" workbookViewId="0" topLeftCell="B1">
      <selection activeCell="I50" sqref="I50"/>
    </sheetView>
  </sheetViews>
  <sheetFormatPr defaultColWidth="8.77734375" defaultRowHeight="15"/>
  <cols>
    <col min="1" max="1" width="6.77734375" style="14" hidden="1" customWidth="1"/>
    <col min="2" max="2" width="8.77734375" style="7" customWidth="1"/>
    <col min="3" max="3" width="36.77734375" style="0" customWidth="1"/>
    <col min="4" max="4" width="12.77734375" style="17" customWidth="1"/>
    <col min="5" max="5" width="6.77734375" style="0" customWidth="1"/>
    <col min="6" max="6" width="11.77734375" style="0" customWidth="1"/>
    <col min="7" max="7" width="11.77734375" style="14" customWidth="1"/>
    <col min="8" max="8" width="16.77734375" style="14" customWidth="1"/>
    <col min="9" max="16384" width="10.5546875" style="0" customWidth="1"/>
  </cols>
  <sheetData>
    <row r="1" spans="1:8" ht="15.75">
      <c r="A1" s="23"/>
      <c r="B1" s="21" t="s">
        <v>0</v>
      </c>
      <c r="C1" s="22"/>
      <c r="D1" s="22"/>
      <c r="E1" s="22"/>
      <c r="F1" s="22"/>
      <c r="G1" s="23"/>
      <c r="H1" s="22"/>
    </row>
    <row r="2" spans="1:8" ht="15">
      <c r="A2" s="20"/>
      <c r="B2" s="8" t="s">
        <v>89</v>
      </c>
      <c r="C2" s="1"/>
      <c r="D2" s="1"/>
      <c r="E2" s="1"/>
      <c r="F2" s="1"/>
      <c r="G2" s="20"/>
      <c r="H2" s="1"/>
    </row>
    <row r="3" spans="1:8" ht="15">
      <c r="A3" s="11"/>
      <c r="B3" s="7" t="s">
        <v>1</v>
      </c>
      <c r="C3" s="27"/>
      <c r="D3" s="27"/>
      <c r="E3" s="27"/>
      <c r="F3" s="27"/>
      <c r="G3" s="26"/>
      <c r="H3" s="25"/>
    </row>
    <row r="4" spans="1:8" ht="15">
      <c r="A4" s="42" t="s">
        <v>17</v>
      </c>
      <c r="B4" s="9" t="s">
        <v>3</v>
      </c>
      <c r="C4" s="3" t="s">
        <v>4</v>
      </c>
      <c r="D4" s="2" t="s">
        <v>5</v>
      </c>
      <c r="E4" s="4" t="s">
        <v>6</v>
      </c>
      <c r="F4" s="4" t="s">
        <v>7</v>
      </c>
      <c r="G4" s="12" t="s">
        <v>8</v>
      </c>
      <c r="H4" s="4" t="s">
        <v>9</v>
      </c>
    </row>
    <row r="5" spans="1:8" ht="15.75" thickBot="1">
      <c r="A5" s="16"/>
      <c r="B5" s="30"/>
      <c r="C5" s="31"/>
      <c r="D5" s="32" t="s">
        <v>10</v>
      </c>
      <c r="E5" s="33"/>
      <c r="F5" s="34" t="s">
        <v>11</v>
      </c>
      <c r="G5" s="35"/>
      <c r="H5" s="36"/>
    </row>
    <row r="6" spans="1:8" s="29" customFormat="1" ht="30" customHeight="1" thickBot="1" thickTop="1">
      <c r="A6" s="28"/>
      <c r="B6" s="112" t="s">
        <v>214</v>
      </c>
      <c r="C6" s="113"/>
      <c r="D6" s="113"/>
      <c r="E6" s="113"/>
      <c r="F6" s="113"/>
      <c r="G6" s="113"/>
      <c r="H6" s="114"/>
    </row>
    <row r="7" spans="1:8" ht="36" customHeight="1" thickTop="1">
      <c r="A7" s="13"/>
      <c r="B7" s="10"/>
      <c r="C7" s="24" t="s">
        <v>12</v>
      </c>
      <c r="D7" s="6"/>
      <c r="E7" s="5" t="s">
        <v>2</v>
      </c>
      <c r="F7" s="5" t="s">
        <v>2</v>
      </c>
      <c r="G7" s="13"/>
      <c r="H7" s="15"/>
    </row>
    <row r="8" spans="1:15" s="61" customFormat="1" ht="30" customHeight="1">
      <c r="A8" s="59" t="s">
        <v>107</v>
      </c>
      <c r="B8" s="60" t="s">
        <v>38</v>
      </c>
      <c r="C8" s="45" t="s">
        <v>109</v>
      </c>
      <c r="D8" s="46" t="s">
        <v>110</v>
      </c>
      <c r="E8" s="47" t="s">
        <v>39</v>
      </c>
      <c r="F8" s="48">
        <v>1425</v>
      </c>
      <c r="G8" s="49"/>
      <c r="H8" s="50">
        <f>ROUND(G8*F8,2)</f>
        <v>0</v>
      </c>
      <c r="J8" s="62"/>
      <c r="K8" s="63"/>
      <c r="L8" s="64"/>
      <c r="M8" s="65"/>
      <c r="N8" s="65"/>
      <c r="O8" s="65"/>
    </row>
    <row r="9" spans="1:15" s="67" customFormat="1" ht="30" customHeight="1">
      <c r="A9" s="66" t="s">
        <v>111</v>
      </c>
      <c r="B9" s="60" t="s">
        <v>40</v>
      </c>
      <c r="C9" s="45" t="s">
        <v>113</v>
      </c>
      <c r="D9" s="46" t="s">
        <v>110</v>
      </c>
      <c r="E9" s="47" t="s">
        <v>41</v>
      </c>
      <c r="F9" s="48">
        <v>1390</v>
      </c>
      <c r="G9" s="49"/>
      <c r="H9" s="50">
        <f>ROUND(G9*F9,2)</f>
        <v>0</v>
      </c>
      <c r="J9" s="62"/>
      <c r="K9" s="63"/>
      <c r="L9" s="64"/>
      <c r="M9" s="65"/>
      <c r="N9" s="65"/>
      <c r="O9" s="65"/>
    </row>
    <row r="10" spans="1:15" s="61" customFormat="1" ht="32.25" customHeight="1">
      <c r="A10" s="66" t="s">
        <v>114</v>
      </c>
      <c r="B10" s="60" t="s">
        <v>108</v>
      </c>
      <c r="C10" s="45" t="s">
        <v>116</v>
      </c>
      <c r="D10" s="46" t="s">
        <v>110</v>
      </c>
      <c r="E10" s="47"/>
      <c r="F10" s="48"/>
      <c r="G10" s="68"/>
      <c r="H10" s="50"/>
      <c r="J10" s="62"/>
      <c r="M10" s="65"/>
      <c r="N10" s="65"/>
      <c r="O10" s="65"/>
    </row>
    <row r="11" spans="1:15" s="69" customFormat="1" ht="30" customHeight="1">
      <c r="A11" s="59" t="s">
        <v>117</v>
      </c>
      <c r="B11" s="44" t="s">
        <v>42</v>
      </c>
      <c r="C11" s="45" t="s">
        <v>118</v>
      </c>
      <c r="D11" s="46" t="s">
        <v>2</v>
      </c>
      <c r="E11" s="47" t="s">
        <v>43</v>
      </c>
      <c r="F11" s="48">
        <v>1000</v>
      </c>
      <c r="G11" s="49"/>
      <c r="H11" s="50">
        <f aca="true" t="shared" si="0" ref="H11:H17">ROUND(G11*F11,2)</f>
        <v>0</v>
      </c>
      <c r="J11" s="70"/>
      <c r="M11" s="71"/>
      <c r="N11" s="71"/>
      <c r="O11" s="71"/>
    </row>
    <row r="12" spans="1:15" s="61" customFormat="1" ht="30" customHeight="1">
      <c r="A12" s="59" t="s">
        <v>119</v>
      </c>
      <c r="B12" s="44" t="s">
        <v>51</v>
      </c>
      <c r="C12" s="45" t="s">
        <v>120</v>
      </c>
      <c r="D12" s="46" t="s">
        <v>92</v>
      </c>
      <c r="E12" s="47" t="s">
        <v>43</v>
      </c>
      <c r="F12" s="48">
        <v>1440</v>
      </c>
      <c r="G12" s="49"/>
      <c r="H12" s="50">
        <f t="shared" si="0"/>
        <v>0</v>
      </c>
      <c r="J12" s="62"/>
      <c r="M12" s="65"/>
      <c r="N12" s="65"/>
      <c r="O12" s="65"/>
    </row>
    <row r="13" spans="1:15" s="61" customFormat="1" ht="43.5" customHeight="1">
      <c r="A13" s="66" t="s">
        <v>44</v>
      </c>
      <c r="B13" s="60" t="s">
        <v>112</v>
      </c>
      <c r="C13" s="45" t="s">
        <v>45</v>
      </c>
      <c r="D13" s="46" t="s">
        <v>209</v>
      </c>
      <c r="E13" s="47" t="s">
        <v>39</v>
      </c>
      <c r="F13" s="48">
        <v>100</v>
      </c>
      <c r="G13" s="49"/>
      <c r="H13" s="50">
        <f t="shared" si="0"/>
        <v>0</v>
      </c>
      <c r="J13" s="62"/>
      <c r="M13" s="65"/>
      <c r="N13" s="65"/>
      <c r="O13" s="65"/>
    </row>
    <row r="14" spans="1:15" s="67" customFormat="1" ht="30" customHeight="1">
      <c r="A14" s="59" t="s">
        <v>46</v>
      </c>
      <c r="B14" s="60" t="s">
        <v>219</v>
      </c>
      <c r="C14" s="45" t="s">
        <v>47</v>
      </c>
      <c r="D14" s="46" t="s">
        <v>110</v>
      </c>
      <c r="E14" s="47" t="s">
        <v>41</v>
      </c>
      <c r="F14" s="48">
        <v>1100</v>
      </c>
      <c r="G14" s="49"/>
      <c r="H14" s="50">
        <f t="shared" si="0"/>
        <v>0</v>
      </c>
      <c r="J14" s="62"/>
      <c r="M14" s="65"/>
      <c r="N14" s="65"/>
      <c r="O14" s="65"/>
    </row>
    <row r="15" spans="1:15" s="67" customFormat="1" ht="30" customHeight="1">
      <c r="A15" s="59" t="s">
        <v>123</v>
      </c>
      <c r="B15" s="60" t="s">
        <v>220</v>
      </c>
      <c r="C15" s="45" t="s">
        <v>125</v>
      </c>
      <c r="D15" s="46" t="s">
        <v>110</v>
      </c>
      <c r="E15" s="47" t="s">
        <v>39</v>
      </c>
      <c r="F15" s="48">
        <v>10</v>
      </c>
      <c r="G15" s="49"/>
      <c r="H15" s="50">
        <f t="shared" si="0"/>
        <v>0</v>
      </c>
      <c r="J15" s="62"/>
      <c r="M15" s="65"/>
      <c r="N15" s="65"/>
      <c r="O15" s="65"/>
    </row>
    <row r="16" spans="1:15" s="67" customFormat="1" ht="43.5" customHeight="1">
      <c r="A16" s="66" t="s">
        <v>126</v>
      </c>
      <c r="B16" s="60" t="s">
        <v>115</v>
      </c>
      <c r="C16" s="45" t="s">
        <v>128</v>
      </c>
      <c r="D16" s="46" t="s">
        <v>129</v>
      </c>
      <c r="E16" s="47" t="s">
        <v>41</v>
      </c>
      <c r="F16" s="48">
        <v>1390</v>
      </c>
      <c r="G16" s="49"/>
      <c r="H16" s="50">
        <f t="shared" si="0"/>
        <v>0</v>
      </c>
      <c r="J16" s="62"/>
      <c r="M16" s="65"/>
      <c r="N16" s="65"/>
      <c r="O16" s="65"/>
    </row>
    <row r="17" spans="1:15" s="67" customFormat="1" ht="43.5" customHeight="1">
      <c r="A17" s="66" t="s">
        <v>130</v>
      </c>
      <c r="B17" s="60" t="s">
        <v>221</v>
      </c>
      <c r="C17" s="45" t="s">
        <v>132</v>
      </c>
      <c r="D17" s="46" t="s">
        <v>133</v>
      </c>
      <c r="E17" s="47" t="s">
        <v>41</v>
      </c>
      <c r="F17" s="48">
        <v>1390</v>
      </c>
      <c r="G17" s="49"/>
      <c r="H17" s="50">
        <f t="shared" si="0"/>
        <v>0</v>
      </c>
      <c r="J17" s="62"/>
      <c r="M17" s="65"/>
      <c r="N17" s="65"/>
      <c r="O17" s="65"/>
    </row>
    <row r="18" spans="1:8" ht="36" customHeight="1">
      <c r="A18" s="79"/>
      <c r="B18" s="51"/>
      <c r="C18" s="57" t="s">
        <v>134</v>
      </c>
      <c r="D18" s="80"/>
      <c r="E18" s="80"/>
      <c r="F18" s="80"/>
      <c r="G18" s="68"/>
      <c r="H18" s="52"/>
    </row>
    <row r="19" spans="1:15" s="61" customFormat="1" ht="30" customHeight="1">
      <c r="A19" s="66" t="s">
        <v>78</v>
      </c>
      <c r="B19" s="60" t="s">
        <v>121</v>
      </c>
      <c r="C19" s="45" t="s">
        <v>79</v>
      </c>
      <c r="D19" s="46" t="s">
        <v>110</v>
      </c>
      <c r="E19" s="47"/>
      <c r="F19" s="48"/>
      <c r="G19" s="50"/>
      <c r="H19" s="50"/>
      <c r="J19" s="62"/>
      <c r="M19" s="65"/>
      <c r="N19" s="65"/>
      <c r="O19" s="65"/>
    </row>
    <row r="20" spans="1:15" s="67" customFormat="1" ht="30" customHeight="1">
      <c r="A20" s="56" t="s">
        <v>80</v>
      </c>
      <c r="B20" s="44" t="s">
        <v>42</v>
      </c>
      <c r="C20" s="45" t="s">
        <v>81</v>
      </c>
      <c r="D20" s="46" t="s">
        <v>2</v>
      </c>
      <c r="E20" s="47" t="s">
        <v>41</v>
      </c>
      <c r="F20" s="48">
        <v>1320</v>
      </c>
      <c r="G20" s="49"/>
      <c r="H20" s="50">
        <f>ROUND(G20*F20,2)</f>
        <v>0</v>
      </c>
      <c r="J20" s="62"/>
      <c r="M20" s="65"/>
      <c r="N20" s="65"/>
      <c r="O20" s="65"/>
    </row>
    <row r="21" spans="1:15" s="67" customFormat="1" ht="30" customHeight="1">
      <c r="A21" s="56" t="s">
        <v>49</v>
      </c>
      <c r="B21" s="60" t="s">
        <v>222</v>
      </c>
      <c r="C21" s="45" t="s">
        <v>50</v>
      </c>
      <c r="D21" s="46" t="s">
        <v>135</v>
      </c>
      <c r="E21" s="47"/>
      <c r="F21" s="48"/>
      <c r="G21" s="68"/>
      <c r="H21" s="50"/>
      <c r="J21" s="62"/>
      <c r="M21" s="65"/>
      <c r="N21" s="65"/>
      <c r="O21" s="65"/>
    </row>
    <row r="22" spans="1:15" s="67" customFormat="1" ht="43.5" customHeight="1">
      <c r="A22" s="56" t="s">
        <v>136</v>
      </c>
      <c r="B22" s="44" t="s">
        <v>42</v>
      </c>
      <c r="C22" s="45" t="s">
        <v>137</v>
      </c>
      <c r="D22" s="46" t="s">
        <v>2</v>
      </c>
      <c r="E22" s="47" t="s">
        <v>41</v>
      </c>
      <c r="F22" s="48">
        <v>30</v>
      </c>
      <c r="G22" s="49"/>
      <c r="H22" s="50">
        <f>ROUND(G22*F22,2)</f>
        <v>0</v>
      </c>
      <c r="J22" s="62"/>
      <c r="M22" s="65"/>
      <c r="N22" s="65"/>
      <c r="O22" s="65"/>
    </row>
    <row r="23" spans="1:15" s="67" customFormat="1" ht="43.5" customHeight="1">
      <c r="A23" s="56" t="s">
        <v>138</v>
      </c>
      <c r="B23" s="44" t="s">
        <v>51</v>
      </c>
      <c r="C23" s="45" t="s">
        <v>139</v>
      </c>
      <c r="D23" s="46" t="s">
        <v>2</v>
      </c>
      <c r="E23" s="47" t="s">
        <v>41</v>
      </c>
      <c r="F23" s="48">
        <v>90</v>
      </c>
      <c r="G23" s="49"/>
      <c r="H23" s="50">
        <f>ROUND(G23*F23,2)</f>
        <v>0</v>
      </c>
      <c r="J23" s="62"/>
      <c r="M23" s="65"/>
      <c r="N23" s="65"/>
      <c r="O23" s="65"/>
    </row>
    <row r="24" spans="1:15" s="67" customFormat="1" ht="30" customHeight="1">
      <c r="A24" s="56" t="s">
        <v>52</v>
      </c>
      <c r="B24" s="60" t="s">
        <v>122</v>
      </c>
      <c r="C24" s="45" t="s">
        <v>53</v>
      </c>
      <c r="D24" s="46" t="s">
        <v>140</v>
      </c>
      <c r="E24" s="47"/>
      <c r="F24" s="48"/>
      <c r="G24" s="68"/>
      <c r="H24" s="50"/>
      <c r="J24" s="62"/>
      <c r="M24" s="65"/>
      <c r="N24" s="65"/>
      <c r="O24" s="65"/>
    </row>
    <row r="25" spans="1:15" s="67" customFormat="1" ht="30" customHeight="1">
      <c r="A25" s="56" t="s">
        <v>54</v>
      </c>
      <c r="B25" s="44" t="s">
        <v>42</v>
      </c>
      <c r="C25" s="45" t="s">
        <v>55</v>
      </c>
      <c r="D25" s="46" t="s">
        <v>2</v>
      </c>
      <c r="E25" s="47" t="s">
        <v>48</v>
      </c>
      <c r="F25" s="48">
        <v>50</v>
      </c>
      <c r="G25" s="49"/>
      <c r="H25" s="50">
        <f>ROUND(G25*F25,2)</f>
        <v>0</v>
      </c>
      <c r="J25" s="62"/>
      <c r="M25" s="65"/>
      <c r="N25" s="65"/>
      <c r="O25" s="65"/>
    </row>
    <row r="26" spans="1:15" s="67" customFormat="1" ht="30" customHeight="1">
      <c r="A26" s="56" t="s">
        <v>56</v>
      </c>
      <c r="B26" s="60" t="s">
        <v>223</v>
      </c>
      <c r="C26" s="45" t="s">
        <v>57</v>
      </c>
      <c r="D26" s="46" t="s">
        <v>140</v>
      </c>
      <c r="E26" s="47"/>
      <c r="F26" s="48"/>
      <c r="G26" s="68"/>
      <c r="H26" s="50"/>
      <c r="J26" s="62"/>
      <c r="M26" s="65"/>
      <c r="N26" s="65"/>
      <c r="O26" s="65"/>
    </row>
    <row r="27" spans="1:15" s="67" customFormat="1" ht="30" customHeight="1">
      <c r="A27" s="56" t="s">
        <v>58</v>
      </c>
      <c r="B27" s="44" t="s">
        <v>42</v>
      </c>
      <c r="C27" s="45" t="s">
        <v>59</v>
      </c>
      <c r="D27" s="46" t="s">
        <v>2</v>
      </c>
      <c r="E27" s="47" t="s">
        <v>48</v>
      </c>
      <c r="F27" s="48">
        <v>50</v>
      </c>
      <c r="G27" s="49"/>
      <c r="H27" s="50">
        <f>ROUND(G27*F27,2)</f>
        <v>0</v>
      </c>
      <c r="J27" s="62"/>
      <c r="M27" s="65"/>
      <c r="N27" s="65"/>
      <c r="O27" s="65"/>
    </row>
    <row r="28" spans="1:15" s="61" customFormat="1" ht="43.5" customHeight="1">
      <c r="A28" s="56" t="s">
        <v>141</v>
      </c>
      <c r="B28" s="60" t="s">
        <v>124</v>
      </c>
      <c r="C28" s="45" t="s">
        <v>60</v>
      </c>
      <c r="D28" s="46" t="s">
        <v>142</v>
      </c>
      <c r="E28" s="47"/>
      <c r="F28" s="48"/>
      <c r="G28" s="68"/>
      <c r="H28" s="50"/>
      <c r="J28" s="62"/>
      <c r="M28" s="65"/>
      <c r="N28" s="65"/>
      <c r="O28" s="65"/>
    </row>
    <row r="29" spans="1:15" s="67" customFormat="1" ht="30" customHeight="1">
      <c r="A29" s="56" t="s">
        <v>143</v>
      </c>
      <c r="B29" s="44" t="s">
        <v>42</v>
      </c>
      <c r="C29" s="45" t="s">
        <v>61</v>
      </c>
      <c r="D29" s="46" t="s">
        <v>62</v>
      </c>
      <c r="E29" s="47"/>
      <c r="F29" s="48"/>
      <c r="G29" s="68"/>
      <c r="H29" s="50"/>
      <c r="J29" s="62"/>
      <c r="M29" s="65"/>
      <c r="N29" s="65"/>
      <c r="O29" s="65"/>
    </row>
    <row r="30" spans="1:15" s="67" customFormat="1" ht="30" customHeight="1">
      <c r="A30" s="56" t="s">
        <v>144</v>
      </c>
      <c r="B30" s="53" t="s">
        <v>145</v>
      </c>
      <c r="C30" s="45" t="s">
        <v>146</v>
      </c>
      <c r="D30" s="46"/>
      <c r="E30" s="47" t="s">
        <v>41</v>
      </c>
      <c r="F30" s="48">
        <v>80</v>
      </c>
      <c r="G30" s="49"/>
      <c r="H30" s="50">
        <f>ROUND(G30*F30,2)</f>
        <v>0</v>
      </c>
      <c r="J30" s="62"/>
      <c r="M30" s="65"/>
      <c r="N30" s="65"/>
      <c r="O30" s="65"/>
    </row>
    <row r="31" spans="1:15" s="67" customFormat="1" ht="30" customHeight="1">
      <c r="A31" s="56" t="s">
        <v>147</v>
      </c>
      <c r="B31" s="53" t="s">
        <v>148</v>
      </c>
      <c r="C31" s="45" t="s">
        <v>149</v>
      </c>
      <c r="D31" s="46"/>
      <c r="E31" s="47" t="s">
        <v>41</v>
      </c>
      <c r="F31" s="48">
        <v>70</v>
      </c>
      <c r="G31" s="49"/>
      <c r="H31" s="50">
        <f>ROUND(G31*F31,2)</f>
        <v>0</v>
      </c>
      <c r="J31" s="62"/>
      <c r="M31" s="65"/>
      <c r="N31" s="65"/>
      <c r="O31" s="65"/>
    </row>
    <row r="32" spans="1:15" s="67" customFormat="1" ht="30" customHeight="1">
      <c r="A32" s="56" t="s">
        <v>150</v>
      </c>
      <c r="B32" s="53" t="s">
        <v>151</v>
      </c>
      <c r="C32" s="45" t="s">
        <v>152</v>
      </c>
      <c r="D32" s="46" t="s">
        <v>2</v>
      </c>
      <c r="E32" s="47" t="s">
        <v>41</v>
      </c>
      <c r="F32" s="48">
        <v>290</v>
      </c>
      <c r="G32" s="49"/>
      <c r="H32" s="50">
        <f>ROUND(G32*F32,2)</f>
        <v>0</v>
      </c>
      <c r="J32" s="62"/>
      <c r="M32" s="65"/>
      <c r="N32" s="65"/>
      <c r="O32" s="65"/>
    </row>
    <row r="33" spans="1:15" s="61" customFormat="1" ht="43.5" customHeight="1">
      <c r="A33" s="56" t="s">
        <v>153</v>
      </c>
      <c r="B33" s="60" t="s">
        <v>224</v>
      </c>
      <c r="C33" s="45" t="s">
        <v>154</v>
      </c>
      <c r="D33" s="46" t="s">
        <v>142</v>
      </c>
      <c r="E33" s="47" t="s">
        <v>41</v>
      </c>
      <c r="F33" s="54">
        <v>10</v>
      </c>
      <c r="G33" s="49"/>
      <c r="H33" s="50">
        <f>ROUND(G33*F33,2)</f>
        <v>0</v>
      </c>
      <c r="J33" s="62"/>
      <c r="M33" s="65"/>
      <c r="N33" s="65"/>
      <c r="O33" s="65"/>
    </row>
    <row r="34" spans="1:15" s="67" customFormat="1" ht="30" customHeight="1">
      <c r="A34" s="56" t="s">
        <v>155</v>
      </c>
      <c r="B34" s="60" t="s">
        <v>225</v>
      </c>
      <c r="C34" s="45" t="s">
        <v>156</v>
      </c>
      <c r="D34" s="46" t="s">
        <v>142</v>
      </c>
      <c r="E34" s="47" t="s">
        <v>41</v>
      </c>
      <c r="F34" s="48">
        <v>10</v>
      </c>
      <c r="G34" s="49"/>
      <c r="H34" s="50">
        <f>ROUND(G34*F34,2)</f>
        <v>0</v>
      </c>
      <c r="J34" s="62"/>
      <c r="M34" s="65"/>
      <c r="N34" s="65"/>
      <c r="O34" s="65"/>
    </row>
    <row r="35" spans="1:15" s="61" customFormat="1" ht="30" customHeight="1">
      <c r="A35" s="56" t="s">
        <v>157</v>
      </c>
      <c r="B35" s="60" t="s">
        <v>226</v>
      </c>
      <c r="C35" s="45" t="s">
        <v>158</v>
      </c>
      <c r="D35" s="46" t="s">
        <v>159</v>
      </c>
      <c r="E35" s="47"/>
      <c r="F35" s="48"/>
      <c r="G35" s="68"/>
      <c r="H35" s="50"/>
      <c r="J35" s="62"/>
      <c r="M35" s="65"/>
      <c r="N35" s="65"/>
      <c r="O35" s="65"/>
    </row>
    <row r="36" spans="1:15" s="67" customFormat="1" ht="30" customHeight="1">
      <c r="A36" s="56" t="s">
        <v>160</v>
      </c>
      <c r="B36" s="44" t="s">
        <v>42</v>
      </c>
      <c r="C36" s="45" t="s">
        <v>161</v>
      </c>
      <c r="D36" s="46" t="s">
        <v>2</v>
      </c>
      <c r="E36" s="47" t="s">
        <v>63</v>
      </c>
      <c r="F36" s="48">
        <v>140</v>
      </c>
      <c r="G36" s="49"/>
      <c r="H36" s="50">
        <f>ROUND(G36*F36,2)</f>
        <v>0</v>
      </c>
      <c r="J36" s="62"/>
      <c r="M36" s="65"/>
      <c r="N36" s="65"/>
      <c r="O36" s="65"/>
    </row>
    <row r="37" spans="1:15" s="67" customFormat="1" ht="30" customHeight="1">
      <c r="A37" s="56" t="s">
        <v>162</v>
      </c>
      <c r="B37" s="60" t="s">
        <v>227</v>
      </c>
      <c r="C37" s="45" t="s">
        <v>163</v>
      </c>
      <c r="D37" s="46" t="s">
        <v>159</v>
      </c>
      <c r="E37" s="47"/>
      <c r="F37" s="48"/>
      <c r="G37" s="68"/>
      <c r="H37" s="50"/>
      <c r="J37" s="62"/>
      <c r="M37" s="65"/>
      <c r="N37" s="65"/>
      <c r="O37" s="65"/>
    </row>
    <row r="38" spans="1:15" s="55" customFormat="1" ht="43.5" customHeight="1">
      <c r="A38" s="56" t="s">
        <v>164</v>
      </c>
      <c r="B38" s="44" t="s">
        <v>42</v>
      </c>
      <c r="C38" s="45" t="s">
        <v>166</v>
      </c>
      <c r="D38" s="46" t="s">
        <v>165</v>
      </c>
      <c r="E38" s="47" t="s">
        <v>63</v>
      </c>
      <c r="F38" s="48">
        <v>390</v>
      </c>
      <c r="G38" s="49"/>
      <c r="H38" s="50">
        <f>ROUND(G38*F38,2)</f>
        <v>0</v>
      </c>
      <c r="J38" s="72"/>
      <c r="M38" s="73"/>
      <c r="N38" s="73"/>
      <c r="O38" s="73"/>
    </row>
    <row r="39" spans="1:15" s="55" customFormat="1" ht="54" customHeight="1">
      <c r="A39" s="56" t="s">
        <v>167</v>
      </c>
      <c r="B39" s="44" t="s">
        <v>51</v>
      </c>
      <c r="C39" s="45" t="s">
        <v>168</v>
      </c>
      <c r="D39" s="46" t="s">
        <v>165</v>
      </c>
      <c r="E39" s="47" t="s">
        <v>63</v>
      </c>
      <c r="F39" s="48">
        <v>40</v>
      </c>
      <c r="G39" s="49"/>
      <c r="H39" s="50">
        <f>ROUND(G39*F39,2)</f>
        <v>0</v>
      </c>
      <c r="J39" s="72"/>
      <c r="M39" s="73"/>
      <c r="N39" s="73"/>
      <c r="O39" s="73"/>
    </row>
    <row r="40" spans="1:15" s="67" customFormat="1" ht="30" customHeight="1">
      <c r="A40" s="56" t="s">
        <v>169</v>
      </c>
      <c r="B40" s="60" t="s">
        <v>228</v>
      </c>
      <c r="C40" s="45" t="s">
        <v>64</v>
      </c>
      <c r="D40" s="46" t="s">
        <v>159</v>
      </c>
      <c r="E40" s="47"/>
      <c r="F40" s="48"/>
      <c r="G40" s="68"/>
      <c r="H40" s="50"/>
      <c r="J40" s="62"/>
      <c r="M40" s="65"/>
      <c r="N40" s="65"/>
      <c r="O40" s="65"/>
    </row>
    <row r="41" spans="1:15" s="67" customFormat="1" ht="30" customHeight="1">
      <c r="A41" s="56" t="s">
        <v>170</v>
      </c>
      <c r="B41" s="44" t="s">
        <v>42</v>
      </c>
      <c r="C41" s="45" t="s">
        <v>215</v>
      </c>
      <c r="D41" s="46" t="s">
        <v>171</v>
      </c>
      <c r="E41" s="47"/>
      <c r="F41" s="48"/>
      <c r="G41" s="50"/>
      <c r="H41" s="50"/>
      <c r="J41" s="62"/>
      <c r="M41" s="65"/>
      <c r="N41" s="65"/>
      <c r="O41" s="65"/>
    </row>
    <row r="42" spans="1:15" s="67" customFormat="1" ht="30" customHeight="1">
      <c r="A42" s="56" t="s">
        <v>172</v>
      </c>
      <c r="B42" s="53" t="s">
        <v>145</v>
      </c>
      <c r="C42" s="45" t="s">
        <v>173</v>
      </c>
      <c r="D42" s="46"/>
      <c r="E42" s="47" t="s">
        <v>63</v>
      </c>
      <c r="F42" s="48">
        <v>15</v>
      </c>
      <c r="G42" s="49"/>
      <c r="H42" s="50">
        <f>ROUND(G42*F42,2)</f>
        <v>0</v>
      </c>
      <c r="J42" s="62"/>
      <c r="M42" s="65"/>
      <c r="N42" s="65"/>
      <c r="O42" s="65"/>
    </row>
    <row r="43" spans="1:15" s="67" customFormat="1" ht="30" customHeight="1">
      <c r="A43" s="56" t="s">
        <v>174</v>
      </c>
      <c r="B43" s="44" t="s">
        <v>51</v>
      </c>
      <c r="C43" s="45" t="s">
        <v>175</v>
      </c>
      <c r="D43" s="46" t="s">
        <v>176</v>
      </c>
      <c r="E43" s="47" t="s">
        <v>63</v>
      </c>
      <c r="F43" s="48">
        <v>65</v>
      </c>
      <c r="G43" s="49"/>
      <c r="H43" s="50">
        <f>ROUND(G43*F43,2)</f>
        <v>0</v>
      </c>
      <c r="J43" s="62"/>
      <c r="M43" s="65"/>
      <c r="N43" s="65"/>
      <c r="O43" s="65"/>
    </row>
    <row r="44" spans="1:15" s="67" customFormat="1" ht="43.5" customHeight="1">
      <c r="A44" s="56" t="s">
        <v>65</v>
      </c>
      <c r="B44" s="60" t="s">
        <v>127</v>
      </c>
      <c r="C44" s="45" t="s">
        <v>66</v>
      </c>
      <c r="D44" s="46" t="s">
        <v>177</v>
      </c>
      <c r="E44" s="55"/>
      <c r="F44" s="48"/>
      <c r="G44" s="68"/>
      <c r="H44" s="50"/>
      <c r="J44" s="62"/>
      <c r="M44" s="65"/>
      <c r="N44" s="65"/>
      <c r="O44" s="65"/>
    </row>
    <row r="45" spans="1:15" s="67" customFormat="1" ht="30" customHeight="1">
      <c r="A45" s="56" t="s">
        <v>67</v>
      </c>
      <c r="B45" s="44" t="s">
        <v>42</v>
      </c>
      <c r="C45" s="45" t="s">
        <v>68</v>
      </c>
      <c r="D45" s="46"/>
      <c r="E45" s="47"/>
      <c r="F45" s="48"/>
      <c r="G45" s="68"/>
      <c r="H45" s="50"/>
      <c r="J45" s="62"/>
      <c r="M45" s="65"/>
      <c r="N45" s="65"/>
      <c r="O45" s="65"/>
    </row>
    <row r="46" spans="1:15" s="67" customFormat="1" ht="30" customHeight="1">
      <c r="A46" s="56" t="s">
        <v>69</v>
      </c>
      <c r="B46" s="53" t="s">
        <v>145</v>
      </c>
      <c r="C46" s="45" t="s">
        <v>178</v>
      </c>
      <c r="D46" s="46"/>
      <c r="E46" s="47" t="s">
        <v>43</v>
      </c>
      <c r="F46" s="48">
        <v>200</v>
      </c>
      <c r="G46" s="49"/>
      <c r="H46" s="50">
        <f>ROUND(G46*F46,2)</f>
        <v>0</v>
      </c>
      <c r="J46" s="62"/>
      <c r="M46" s="65"/>
      <c r="N46" s="65"/>
      <c r="O46" s="65"/>
    </row>
    <row r="47" spans="1:15" s="67" customFormat="1" ht="30" customHeight="1">
      <c r="A47" s="56" t="s">
        <v>82</v>
      </c>
      <c r="B47" s="44" t="s">
        <v>51</v>
      </c>
      <c r="C47" s="45" t="s">
        <v>83</v>
      </c>
      <c r="D47" s="46"/>
      <c r="E47" s="47"/>
      <c r="F47" s="48"/>
      <c r="G47" s="68"/>
      <c r="H47" s="50"/>
      <c r="J47" s="62"/>
      <c r="M47" s="65"/>
      <c r="N47" s="65"/>
      <c r="O47" s="65"/>
    </row>
    <row r="48" spans="1:15" s="67" customFormat="1" ht="30" customHeight="1">
      <c r="A48" s="56" t="s">
        <v>84</v>
      </c>
      <c r="B48" s="53" t="s">
        <v>145</v>
      </c>
      <c r="C48" s="45" t="s">
        <v>178</v>
      </c>
      <c r="D48" s="46"/>
      <c r="E48" s="47" t="s">
        <v>43</v>
      </c>
      <c r="F48" s="48">
        <v>35</v>
      </c>
      <c r="G48" s="49"/>
      <c r="H48" s="50">
        <f>ROUND(G48*F48,2)</f>
        <v>0</v>
      </c>
      <c r="J48" s="62"/>
      <c r="M48" s="65"/>
      <c r="N48" s="65"/>
      <c r="O48" s="65"/>
    </row>
    <row r="49" spans="1:15" s="74" customFormat="1" ht="30" customHeight="1">
      <c r="A49" s="56" t="s">
        <v>179</v>
      </c>
      <c r="B49" s="60" t="s">
        <v>131</v>
      </c>
      <c r="C49" s="45" t="s">
        <v>180</v>
      </c>
      <c r="D49" s="46" t="s">
        <v>181</v>
      </c>
      <c r="E49" s="47"/>
      <c r="F49" s="48"/>
      <c r="G49" s="68"/>
      <c r="H49" s="50"/>
      <c r="J49" s="62"/>
      <c r="M49" s="65"/>
      <c r="N49" s="65"/>
      <c r="O49" s="65"/>
    </row>
    <row r="50" spans="1:15" s="75" customFormat="1" ht="30" customHeight="1">
      <c r="A50" s="56" t="s">
        <v>182</v>
      </c>
      <c r="B50" s="44" t="s">
        <v>42</v>
      </c>
      <c r="C50" s="45" t="s">
        <v>183</v>
      </c>
      <c r="D50" s="46" t="s">
        <v>2</v>
      </c>
      <c r="E50" s="47" t="s">
        <v>41</v>
      </c>
      <c r="F50" s="48">
        <v>870</v>
      </c>
      <c r="G50" s="49"/>
      <c r="H50" s="50">
        <f>ROUND(G50*F50,2)</f>
        <v>0</v>
      </c>
      <c r="J50" s="62"/>
      <c r="M50" s="65"/>
      <c r="N50" s="65"/>
      <c r="O50" s="65"/>
    </row>
    <row r="51" spans="1:15" s="74" customFormat="1" ht="30" customHeight="1">
      <c r="A51" s="56" t="s">
        <v>90</v>
      </c>
      <c r="B51" s="60" t="s">
        <v>229</v>
      </c>
      <c r="C51" s="45" t="s">
        <v>91</v>
      </c>
      <c r="D51" s="46" t="s">
        <v>210</v>
      </c>
      <c r="E51" s="47" t="s">
        <v>41</v>
      </c>
      <c r="F51" s="54">
        <v>200</v>
      </c>
      <c r="G51" s="49"/>
      <c r="H51" s="50">
        <f>ROUND(G51*F51,2)</f>
        <v>0</v>
      </c>
      <c r="J51" s="62"/>
      <c r="M51" s="65"/>
      <c r="N51" s="65"/>
      <c r="O51" s="65"/>
    </row>
    <row r="52" spans="1:15" s="61" customFormat="1" ht="34.5" customHeight="1">
      <c r="A52" s="79"/>
      <c r="B52" s="51"/>
      <c r="C52" s="57" t="s">
        <v>184</v>
      </c>
      <c r="D52" s="80"/>
      <c r="E52" s="80"/>
      <c r="F52" s="80"/>
      <c r="G52" s="68"/>
      <c r="H52" s="52"/>
      <c r="J52" s="62"/>
      <c r="M52" s="65"/>
      <c r="N52" s="65"/>
      <c r="O52" s="65"/>
    </row>
    <row r="53" spans="1:15" s="61" customFormat="1" ht="43.5" customHeight="1">
      <c r="A53" s="59" t="s">
        <v>70</v>
      </c>
      <c r="B53" s="60" t="s">
        <v>230</v>
      </c>
      <c r="C53" s="45" t="s">
        <v>71</v>
      </c>
      <c r="D53" s="46" t="s">
        <v>185</v>
      </c>
      <c r="E53" s="47"/>
      <c r="F53" s="54"/>
      <c r="G53" s="68"/>
      <c r="H53" s="58"/>
      <c r="J53" s="62"/>
      <c r="M53" s="65"/>
      <c r="N53" s="65"/>
      <c r="O53" s="65"/>
    </row>
    <row r="54" spans="1:15" s="61" customFormat="1" ht="43.5" customHeight="1">
      <c r="A54" s="59" t="s">
        <v>93</v>
      </c>
      <c r="B54" s="44" t="s">
        <v>42</v>
      </c>
      <c r="C54" s="45" t="s">
        <v>94</v>
      </c>
      <c r="D54" s="46" t="s">
        <v>2</v>
      </c>
      <c r="E54" s="47" t="s">
        <v>41</v>
      </c>
      <c r="F54" s="54">
        <v>1120</v>
      </c>
      <c r="G54" s="49"/>
      <c r="H54" s="50">
        <f>ROUND(G54*F54,2)</f>
        <v>0</v>
      </c>
      <c r="J54" s="62"/>
      <c r="M54" s="65"/>
      <c r="N54" s="65"/>
      <c r="O54" s="65"/>
    </row>
    <row r="55" spans="1:15" s="61" customFormat="1" ht="43.5" customHeight="1">
      <c r="A55" s="59" t="s">
        <v>95</v>
      </c>
      <c r="B55" s="60" t="s">
        <v>231</v>
      </c>
      <c r="C55" s="45" t="s">
        <v>96</v>
      </c>
      <c r="D55" s="46" t="s">
        <v>185</v>
      </c>
      <c r="E55" s="47"/>
      <c r="F55" s="54"/>
      <c r="G55" s="68"/>
      <c r="H55" s="58"/>
      <c r="J55" s="62"/>
      <c r="M55" s="65"/>
      <c r="N55" s="65"/>
      <c r="O55" s="65"/>
    </row>
    <row r="56" spans="1:15" s="61" customFormat="1" ht="54" customHeight="1">
      <c r="A56" s="59" t="s">
        <v>97</v>
      </c>
      <c r="B56" s="44" t="s">
        <v>42</v>
      </c>
      <c r="C56" s="45" t="s">
        <v>186</v>
      </c>
      <c r="D56" s="46"/>
      <c r="E56" s="47" t="s">
        <v>41</v>
      </c>
      <c r="F56" s="54">
        <v>200</v>
      </c>
      <c r="G56" s="49"/>
      <c r="H56" s="50">
        <f>ROUND(G56*F56,2)</f>
        <v>0</v>
      </c>
      <c r="J56" s="62"/>
      <c r="M56" s="65"/>
      <c r="N56" s="65"/>
      <c r="O56" s="65"/>
    </row>
    <row r="57" spans="1:8" ht="36" customHeight="1">
      <c r="A57" s="79"/>
      <c r="B57" s="51"/>
      <c r="C57" s="57" t="s">
        <v>13</v>
      </c>
      <c r="D57" s="80"/>
      <c r="E57" s="80"/>
      <c r="F57" s="80"/>
      <c r="G57" s="68"/>
      <c r="H57" s="52"/>
    </row>
    <row r="58" spans="1:15" s="61" customFormat="1" ht="30" customHeight="1">
      <c r="A58" s="59" t="s">
        <v>72</v>
      </c>
      <c r="B58" s="60" t="s">
        <v>232</v>
      </c>
      <c r="C58" s="45" t="s">
        <v>73</v>
      </c>
      <c r="D58" s="46" t="s">
        <v>187</v>
      </c>
      <c r="E58" s="47" t="s">
        <v>63</v>
      </c>
      <c r="F58" s="54">
        <v>180</v>
      </c>
      <c r="G58" s="49"/>
      <c r="H58" s="50">
        <f>ROUND(G58*F58,2)</f>
        <v>0</v>
      </c>
      <c r="J58" s="62"/>
      <c r="M58" s="65"/>
      <c r="N58" s="65"/>
      <c r="O58" s="65"/>
    </row>
    <row r="59" spans="1:8" ht="48" customHeight="1">
      <c r="A59" s="79"/>
      <c r="B59" s="51"/>
      <c r="C59" s="57" t="s">
        <v>14</v>
      </c>
      <c r="D59" s="80"/>
      <c r="E59" s="80"/>
      <c r="F59" s="80"/>
      <c r="G59" s="68"/>
      <c r="H59" s="52"/>
    </row>
    <row r="60" spans="1:12" s="87" customFormat="1" ht="43.5" customHeight="1">
      <c r="A60" s="81" t="s">
        <v>193</v>
      </c>
      <c r="B60" s="82" t="s">
        <v>233</v>
      </c>
      <c r="C60" s="83" t="s">
        <v>194</v>
      </c>
      <c r="D60" s="84" t="s">
        <v>188</v>
      </c>
      <c r="E60" s="85"/>
      <c r="F60" s="54"/>
      <c r="G60" s="68"/>
      <c r="H60" s="58"/>
      <c r="I60" s="86"/>
      <c r="J60" s="86"/>
      <c r="K60" s="86"/>
      <c r="L60" s="86"/>
    </row>
    <row r="61" spans="1:12" s="90" customFormat="1" ht="30" customHeight="1">
      <c r="A61" s="59" t="s">
        <v>195</v>
      </c>
      <c r="B61" s="88" t="s">
        <v>42</v>
      </c>
      <c r="C61" s="83" t="s">
        <v>196</v>
      </c>
      <c r="D61" s="84"/>
      <c r="E61" s="85" t="s">
        <v>48</v>
      </c>
      <c r="F61" s="54">
        <v>2</v>
      </c>
      <c r="G61" s="49"/>
      <c r="H61" s="50">
        <f>ROUND(G61*F61,2)</f>
        <v>0</v>
      </c>
      <c r="I61" s="89"/>
      <c r="J61" s="89"/>
      <c r="K61" s="89"/>
      <c r="L61" s="89"/>
    </row>
    <row r="62" spans="1:8" s="75" customFormat="1" ht="30" customHeight="1">
      <c r="A62" s="59" t="s">
        <v>197</v>
      </c>
      <c r="B62" s="60" t="s">
        <v>234</v>
      </c>
      <c r="C62" s="45" t="s">
        <v>198</v>
      </c>
      <c r="D62" s="46" t="s">
        <v>188</v>
      </c>
      <c r="E62" s="47"/>
      <c r="F62" s="54"/>
      <c r="G62" s="68"/>
      <c r="H62" s="58"/>
    </row>
    <row r="63" spans="1:8" s="75" customFormat="1" ht="30" customHeight="1">
      <c r="A63" s="59" t="s">
        <v>199</v>
      </c>
      <c r="B63" s="44" t="s">
        <v>42</v>
      </c>
      <c r="C63" s="45" t="s">
        <v>200</v>
      </c>
      <c r="D63" s="46"/>
      <c r="E63" s="47"/>
      <c r="F63" s="54"/>
      <c r="G63" s="68"/>
      <c r="H63" s="58"/>
    </row>
    <row r="64" spans="1:8" s="75" customFormat="1" ht="43.5" customHeight="1">
      <c r="A64" s="59" t="s">
        <v>201</v>
      </c>
      <c r="B64" s="53" t="s">
        <v>145</v>
      </c>
      <c r="C64" s="45" t="s">
        <v>202</v>
      </c>
      <c r="D64" s="46"/>
      <c r="E64" s="47" t="s">
        <v>63</v>
      </c>
      <c r="F64" s="54">
        <v>25</v>
      </c>
      <c r="G64" s="49"/>
      <c r="H64" s="50">
        <f>ROUND(G64*F64,2)</f>
        <v>0</v>
      </c>
    </row>
    <row r="65" spans="1:8" s="67" customFormat="1" ht="30" customHeight="1">
      <c r="A65" s="59" t="s">
        <v>203</v>
      </c>
      <c r="B65" s="60" t="s">
        <v>235</v>
      </c>
      <c r="C65" s="45" t="s">
        <v>204</v>
      </c>
      <c r="D65" s="46" t="s">
        <v>205</v>
      </c>
      <c r="E65" s="47" t="s">
        <v>63</v>
      </c>
      <c r="F65" s="54">
        <v>25</v>
      </c>
      <c r="G65" s="49"/>
      <c r="H65" s="50">
        <f>ROUND(G65*F65,2)</f>
        <v>0</v>
      </c>
    </row>
    <row r="66" spans="1:8" ht="36" customHeight="1">
      <c r="A66" s="79"/>
      <c r="B66" s="51"/>
      <c r="C66" s="57" t="s">
        <v>15</v>
      </c>
      <c r="D66" s="80"/>
      <c r="E66" s="80"/>
      <c r="F66" s="80"/>
      <c r="G66" s="68"/>
      <c r="H66" s="52"/>
    </row>
    <row r="67" spans="1:15" s="67" customFormat="1" ht="43.5" customHeight="1">
      <c r="A67" s="59" t="s">
        <v>74</v>
      </c>
      <c r="B67" s="60" t="s">
        <v>236</v>
      </c>
      <c r="C67" s="45" t="s">
        <v>98</v>
      </c>
      <c r="D67" s="46" t="s">
        <v>189</v>
      </c>
      <c r="E67" s="47" t="s">
        <v>48</v>
      </c>
      <c r="F67" s="54">
        <v>2</v>
      </c>
      <c r="G67" s="49"/>
      <c r="H67" s="50">
        <f>ROUND(G67*F67,2)</f>
        <v>0</v>
      </c>
      <c r="J67" s="62"/>
      <c r="M67" s="65"/>
      <c r="N67" s="65"/>
      <c r="O67" s="65"/>
    </row>
    <row r="68" spans="1:15" s="67" customFormat="1" ht="30" customHeight="1">
      <c r="A68" s="59" t="s">
        <v>85</v>
      </c>
      <c r="B68" s="60" t="s">
        <v>237</v>
      </c>
      <c r="C68" s="45" t="s">
        <v>99</v>
      </c>
      <c r="D68" s="46" t="s">
        <v>188</v>
      </c>
      <c r="E68" s="47"/>
      <c r="F68" s="54"/>
      <c r="G68" s="50"/>
      <c r="H68" s="58"/>
      <c r="I68" s="76"/>
      <c r="J68" s="62"/>
      <c r="M68" s="65"/>
      <c r="N68" s="65"/>
      <c r="O68" s="65"/>
    </row>
    <row r="69" spans="1:15" s="67" customFormat="1" ht="30" customHeight="1">
      <c r="A69" s="59" t="s">
        <v>100</v>
      </c>
      <c r="B69" s="44" t="s">
        <v>42</v>
      </c>
      <c r="C69" s="45" t="s">
        <v>190</v>
      </c>
      <c r="D69" s="46"/>
      <c r="E69" s="47" t="s">
        <v>86</v>
      </c>
      <c r="F69" s="54">
        <v>1</v>
      </c>
      <c r="G69" s="49"/>
      <c r="H69" s="50">
        <f>ROUND(G69*F69,2)</f>
        <v>0</v>
      </c>
      <c r="I69" s="76"/>
      <c r="J69" s="62"/>
      <c r="M69" s="65"/>
      <c r="N69" s="65"/>
      <c r="O69" s="65"/>
    </row>
    <row r="70" spans="1:15" s="61" customFormat="1" ht="30" customHeight="1">
      <c r="A70" s="59" t="s">
        <v>75</v>
      </c>
      <c r="B70" s="60" t="s">
        <v>238</v>
      </c>
      <c r="C70" s="45" t="s">
        <v>101</v>
      </c>
      <c r="D70" s="46" t="s">
        <v>189</v>
      </c>
      <c r="E70" s="47"/>
      <c r="F70" s="54"/>
      <c r="G70" s="68"/>
      <c r="H70" s="58"/>
      <c r="J70" s="62"/>
      <c r="M70" s="65"/>
      <c r="N70" s="65"/>
      <c r="O70" s="65"/>
    </row>
    <row r="71" spans="1:15" s="67" customFormat="1" ht="30" customHeight="1">
      <c r="A71" s="59" t="s">
        <v>76</v>
      </c>
      <c r="B71" s="44" t="s">
        <v>42</v>
      </c>
      <c r="C71" s="45" t="s">
        <v>77</v>
      </c>
      <c r="D71" s="46"/>
      <c r="E71" s="47" t="s">
        <v>48</v>
      </c>
      <c r="F71" s="54">
        <v>4</v>
      </c>
      <c r="G71" s="49"/>
      <c r="H71" s="50">
        <f>ROUND(G71*F71,2)</f>
        <v>0</v>
      </c>
      <c r="J71" s="62"/>
      <c r="M71" s="65"/>
      <c r="N71" s="65"/>
      <c r="O71" s="65"/>
    </row>
    <row r="72" spans="1:15" s="61" customFormat="1" ht="30" customHeight="1">
      <c r="A72" s="59" t="s">
        <v>87</v>
      </c>
      <c r="B72" s="60" t="s">
        <v>239</v>
      </c>
      <c r="C72" s="45" t="s">
        <v>102</v>
      </c>
      <c r="D72" s="46" t="s">
        <v>189</v>
      </c>
      <c r="E72" s="47" t="s">
        <v>48</v>
      </c>
      <c r="F72" s="54">
        <v>1</v>
      </c>
      <c r="G72" s="49"/>
      <c r="H72" s="50">
        <f>ROUND(G72*F72,2)</f>
        <v>0</v>
      </c>
      <c r="J72" s="62"/>
      <c r="M72" s="65"/>
      <c r="N72" s="65"/>
      <c r="O72" s="65"/>
    </row>
    <row r="73" spans="1:15" s="67" customFormat="1" ht="30" customHeight="1">
      <c r="A73" s="59" t="s">
        <v>88</v>
      </c>
      <c r="B73" s="60" t="s">
        <v>240</v>
      </c>
      <c r="C73" s="45" t="s">
        <v>103</v>
      </c>
      <c r="D73" s="46" t="s">
        <v>189</v>
      </c>
      <c r="E73" s="47" t="s">
        <v>48</v>
      </c>
      <c r="F73" s="54">
        <v>1</v>
      </c>
      <c r="G73" s="49"/>
      <c r="H73" s="50">
        <f>ROUND(G73*F73,2)</f>
        <v>0</v>
      </c>
      <c r="J73" s="62"/>
      <c r="M73" s="65"/>
      <c r="N73" s="65"/>
      <c r="O73" s="65"/>
    </row>
    <row r="74" spans="1:15" s="67" customFormat="1" ht="30" customHeight="1">
      <c r="A74" s="59" t="s">
        <v>191</v>
      </c>
      <c r="B74" s="60" t="s">
        <v>241</v>
      </c>
      <c r="C74" s="45" t="s">
        <v>192</v>
      </c>
      <c r="D74" s="46" t="s">
        <v>188</v>
      </c>
      <c r="E74" s="47" t="s">
        <v>48</v>
      </c>
      <c r="F74" s="78">
        <v>1</v>
      </c>
      <c r="G74" s="49"/>
      <c r="H74" s="50">
        <f>ROUND(G74*F74,2)</f>
        <v>0</v>
      </c>
      <c r="I74" s="77"/>
      <c r="J74" s="62"/>
      <c r="M74" s="65"/>
      <c r="N74" s="65"/>
      <c r="O74" s="65"/>
    </row>
    <row r="75" spans="1:8" ht="36" customHeight="1">
      <c r="A75" s="79"/>
      <c r="B75" s="51"/>
      <c r="C75" s="57" t="s">
        <v>16</v>
      </c>
      <c r="D75" s="80"/>
      <c r="E75" s="80"/>
      <c r="F75" s="80"/>
      <c r="G75" s="68"/>
      <c r="H75" s="52"/>
    </row>
    <row r="76" spans="1:15" s="67" customFormat="1" ht="30" customHeight="1">
      <c r="A76" s="56" t="s">
        <v>246</v>
      </c>
      <c r="B76" s="60" t="s">
        <v>245</v>
      </c>
      <c r="C76" s="45" t="s">
        <v>247</v>
      </c>
      <c r="D76" s="46" t="s">
        <v>248</v>
      </c>
      <c r="E76" s="47" t="s">
        <v>41</v>
      </c>
      <c r="F76" s="48">
        <v>1100</v>
      </c>
      <c r="G76" s="49"/>
      <c r="H76" s="50">
        <f>ROUND(G76*F76,2)</f>
        <v>0</v>
      </c>
      <c r="J76" s="62"/>
      <c r="M76" s="65"/>
      <c r="N76" s="65"/>
      <c r="O76" s="65"/>
    </row>
    <row r="77" spans="1:8" ht="36" customHeight="1">
      <c r="A77" s="79"/>
      <c r="B77" s="51"/>
      <c r="C77" s="57" t="s">
        <v>206</v>
      </c>
      <c r="D77" s="80"/>
      <c r="E77" s="80"/>
      <c r="F77" s="80"/>
      <c r="G77" s="68"/>
      <c r="H77" s="52"/>
    </row>
    <row r="78" spans="1:15" s="67" customFormat="1" ht="30" customHeight="1">
      <c r="A78" s="56"/>
      <c r="B78" s="60" t="s">
        <v>242</v>
      </c>
      <c r="C78" s="45" t="s">
        <v>213</v>
      </c>
      <c r="D78" s="46" t="s">
        <v>212</v>
      </c>
      <c r="E78" s="47" t="s">
        <v>63</v>
      </c>
      <c r="F78" s="48">
        <v>155</v>
      </c>
      <c r="G78" s="49"/>
      <c r="H78" s="50">
        <f>ROUND(G78*F78,2)</f>
        <v>0</v>
      </c>
      <c r="J78" s="62"/>
      <c r="M78" s="65"/>
      <c r="N78" s="65"/>
      <c r="O78" s="65"/>
    </row>
    <row r="79" spans="1:256" s="94" customFormat="1" ht="28.5" customHeight="1" thickBot="1">
      <c r="A79" s="97"/>
      <c r="B79" s="60" t="s">
        <v>243</v>
      </c>
      <c r="C79" s="45" t="s">
        <v>207</v>
      </c>
      <c r="D79" s="47" t="s">
        <v>211</v>
      </c>
      <c r="E79" s="54" t="s">
        <v>208</v>
      </c>
      <c r="F79" s="48">
        <v>1</v>
      </c>
      <c r="G79" s="49"/>
      <c r="H79" s="50">
        <f>ROUND(G79*F79,2)</f>
        <v>0</v>
      </c>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c r="IV79" s="98"/>
    </row>
    <row r="80" spans="1:9" s="98" customFormat="1" ht="28.5" customHeight="1" thickBot="1" thickTop="1">
      <c r="A80" s="95"/>
      <c r="B80" s="96" t="s">
        <v>244</v>
      </c>
      <c r="C80" s="91" t="s">
        <v>218</v>
      </c>
      <c r="D80" s="92" t="s">
        <v>217</v>
      </c>
      <c r="E80" s="93" t="s">
        <v>216</v>
      </c>
      <c r="F80" s="48">
        <v>28</v>
      </c>
      <c r="G80" s="49"/>
      <c r="H80" s="50">
        <f>ROUND(G80*F80,2)</f>
        <v>0</v>
      </c>
      <c r="I80" s="99"/>
    </row>
    <row r="81" spans="1:8" s="27" customFormat="1" ht="37.5" customHeight="1" thickTop="1">
      <c r="A81" s="13"/>
      <c r="B81" s="121" t="s">
        <v>32</v>
      </c>
      <c r="C81" s="122"/>
      <c r="D81" s="122"/>
      <c r="E81" s="122"/>
      <c r="F81" s="122"/>
      <c r="G81" s="115">
        <f>SUM(H7:H80)</f>
        <v>0</v>
      </c>
      <c r="H81" s="116"/>
    </row>
    <row r="82" spans="1:8" ht="37.5" customHeight="1">
      <c r="A82" s="13"/>
      <c r="B82" s="117" t="s">
        <v>30</v>
      </c>
      <c r="C82" s="118"/>
      <c r="D82" s="118"/>
      <c r="E82" s="118"/>
      <c r="F82" s="118"/>
      <c r="G82" s="118"/>
      <c r="H82" s="119"/>
    </row>
    <row r="83" spans="1:8" ht="37.5" customHeight="1">
      <c r="A83" s="13"/>
      <c r="B83" s="120" t="s">
        <v>31</v>
      </c>
      <c r="C83" s="118"/>
      <c r="D83" s="118"/>
      <c r="E83" s="118"/>
      <c r="F83" s="118"/>
      <c r="G83" s="118"/>
      <c r="H83" s="119"/>
    </row>
    <row r="84" spans="1:8" ht="15.75" customHeight="1">
      <c r="A84" s="43"/>
      <c r="B84" s="39"/>
      <c r="C84" s="40"/>
      <c r="D84" s="41"/>
      <c r="E84" s="40"/>
      <c r="F84" s="40"/>
      <c r="G84" s="18"/>
      <c r="H84" s="19"/>
    </row>
  </sheetData>
  <sheetProtection password="D432" sheet="1" objects="1" scenarios="1" selectLockedCells="1"/>
  <mergeCells count="5">
    <mergeCell ref="B6:H6"/>
    <mergeCell ref="G81:H81"/>
    <mergeCell ref="B82:H82"/>
    <mergeCell ref="B83:H83"/>
    <mergeCell ref="B81:F81"/>
  </mergeCells>
  <conditionalFormatting sqref="D69:D73 D8:D59 D66:D67 D75:D78">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68 D74 D60:D61 D63:D64">
    <cfRule type="cellIs" priority="4" dxfId="0" operator="equal" stopIfTrue="1">
      <formula>"CW 3120-R2"</formula>
    </cfRule>
    <cfRule type="cellIs" priority="5" dxfId="0" operator="equal" stopIfTrue="1">
      <formula>"CW 3240-R7"</formula>
    </cfRule>
  </conditionalFormatting>
  <conditionalFormatting sqref="D62">
    <cfRule type="cellIs" priority="6" dxfId="0" operator="equal" stopIfTrue="1">
      <formula>"CW 3240-R7"</formula>
    </cfRule>
  </conditionalFormatting>
  <conditionalFormatting sqref="D65">
    <cfRule type="cellIs" priority="7" dxfId="0" operator="equal" stopIfTrue="1">
      <formula>"CW 2130-R11"</formula>
    </cfRule>
    <cfRule type="cellIs" priority="8" dxfId="0"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not include fractions of a cent" sqref="G8:G9 G11:G17 G20 G22:G23 G25 G27 G30:G34 G36 G38:G39 G42:G43 G46 G48 G50:G51 G54 G56 G64:G65 G67 G69 G71:G74 G58 G61 G76 G78:G80">
      <formula1>IF(G8&gt;=0.01,ROUND(G8,2),0.01)</formula1>
    </dataValidation>
    <dataValidation type="custom" allowBlank="1" showInputMessage="1" showErrorMessage="1" error="If you can enter a Unit  Price in this cell, pLease contact the Contract Administrator immediately!" sqref="G10 G19 G21 G24 G26 G28:G29 G35 G37 G40 G44:G45 G47 G49 G52:G53 G55 G70 G60 G62:G63">
      <formula1>"isblank(G3)"</formula1>
    </dataValidation>
    <dataValidation type="decimal" operator="greaterThan" allowBlank="1" showErrorMessage="1" prompt="Enter your Unit Bid Price.&#10;You do not need to type in the &quot;$&quot;" errorTitle="Illegal Entry" error="Unit Prices must be greater than 0. " sqref="G68">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287-2010 
&amp;XTemplate Version: C420091214 - RW&amp;R&amp;10Bid Submission
Page &amp;P+3 of 11</oddHeader>
    <oddFooter xml:space="preserve">&amp;R__________________
Name of Bidder                    </oddFooter>
  </headerFooter>
  <rowBreaks count="2" manualBreakCount="2">
    <brk id="27" min="1" max="7" man="1"/>
    <brk id="51"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C.Titchkosky
April 1,2010 @10:41am
File size 54,272 bytes</dc:description>
  <cp:lastModifiedBy>JFriesen</cp:lastModifiedBy>
  <cp:lastPrinted>2010-04-01T17:24:13Z</cp:lastPrinted>
  <dcterms:created xsi:type="dcterms:W3CDTF">1999-03-31T15:44:33Z</dcterms:created>
  <dcterms:modified xsi:type="dcterms:W3CDTF">2010-04-01T17:24:17Z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