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655" windowWidth="15480" windowHeight="5685" activeTab="0"/>
  </bookViews>
  <sheets>
    <sheet name="FORM B - PRICES" sheetId="1" r:id="rId1"/>
  </sheets>
  <definedNames>
    <definedName name="HEADER" localSheetId="0">'FORM B - PRICES'!#REF!</definedName>
    <definedName name="HEADER">#REF!</definedName>
    <definedName name="PAGE1OF13" localSheetId="0">'FORM B - PRICES'!#REF!</definedName>
    <definedName name="PAGE1OF13">#REF!</definedName>
    <definedName name="_xlnm.Print_Area" localSheetId="0">'FORM B - PRICES'!$A$1:$H$76</definedName>
    <definedName name="_xlnm.Print_Titles" localSheetId="0">'FORM B - PRICES'!$1:$5</definedName>
    <definedName name="TEMP" localSheetId="0">'FORM B - PRICES'!#REF!</definedName>
    <definedName name="TEMP">#REF!</definedName>
    <definedName name="TENDERNO.181-" localSheetId="0">'FORM B - PRICES'!#REF!</definedName>
    <definedName name="TENDERNO.181-">#REF!</definedName>
    <definedName name="TENDERSUBMISSI" localSheetId="0">'FORM B - PRICES'!#REF!</definedName>
    <definedName name="TENDERSUBMISSI">#REF!</definedName>
    <definedName name="TESTHEAD" localSheetId="0">'FORM B - PRICES'!#REF!</definedName>
    <definedName name="TESTHEAD">#REF!</definedName>
    <definedName name="XEVERYTHING" localSheetId="0">'FORM B - PRICES'!$B$1:$IV$34</definedName>
    <definedName name="XEVERYTHING">#REF!</definedName>
    <definedName name="XITEMS" localSheetId="0">'FORM B - PRICES'!$B$6:$IV$34</definedName>
    <definedName name="XITEMS">#REF!</definedName>
  </definedNames>
  <calcPr fullCalcOnLoad="1" fullPrecision="0"/>
</workbook>
</file>

<file path=xl/sharedStrings.xml><?xml version="1.0" encoding="utf-8"?>
<sst xmlns="http://schemas.openxmlformats.org/spreadsheetml/2006/main" count="218" uniqueCount="89">
  <si>
    <t>FORM B: PRICES</t>
  </si>
  <si>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</si>
  <si>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</si>
  <si>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</si>
  <si>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</si>
  <si>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</si>
  <si>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</si>
  <si>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</si>
  <si>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</si>
  <si>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</si>
  <si>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</si>
  <si>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</si>
  <si>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</si>
  <si>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B</t>
  </si>
  <si>
    <t>C</t>
  </si>
  <si>
    <t>D</t>
  </si>
  <si>
    <t>E</t>
  </si>
  <si>
    <t>Subtotal:</t>
  </si>
  <si>
    <t>SUMMARY</t>
  </si>
  <si>
    <t>EARTH AND BASE WORKS</t>
  </si>
  <si>
    <t>ROADWORKS - RENEWALS</t>
  </si>
  <si>
    <t>CODE</t>
  </si>
  <si>
    <t>(SEE B9)</t>
  </si>
  <si>
    <t>(in words)                _______________________________________________________________________________________________</t>
  </si>
  <si>
    <t xml:space="preserve">                                _____________________________________________________________________________________________</t>
  </si>
  <si>
    <t xml:space="preserve">TOTAL BID PRICE (GST extra)                                                                              (in figures)                                             </t>
  </si>
  <si>
    <t>A.1</t>
  </si>
  <si>
    <t>m³</t>
  </si>
  <si>
    <t>A.2</t>
  </si>
  <si>
    <t>m²</t>
  </si>
  <si>
    <t>i)</t>
  </si>
  <si>
    <t>tonne</t>
  </si>
  <si>
    <t>A010</t>
  </si>
  <si>
    <t>Supplying and Placing Base Course Material</t>
  </si>
  <si>
    <t>B.1</t>
  </si>
  <si>
    <t>B.2</t>
  </si>
  <si>
    <t>B001</t>
  </si>
  <si>
    <t>Pavement Removal</t>
  </si>
  <si>
    <t>B003</t>
  </si>
  <si>
    <t>Asphalt Pavement</t>
  </si>
  <si>
    <t>C.1</t>
  </si>
  <si>
    <t>C.2</t>
  </si>
  <si>
    <t>C.3</t>
  </si>
  <si>
    <t>D.1</t>
  </si>
  <si>
    <t>D.2</t>
  </si>
  <si>
    <t>E.1</t>
  </si>
  <si>
    <t>F</t>
  </si>
  <si>
    <t>F.1</t>
  </si>
  <si>
    <t>F.2</t>
  </si>
  <si>
    <t>F.3</t>
  </si>
  <si>
    <t>F.4</t>
  </si>
  <si>
    <t>G</t>
  </si>
  <si>
    <t>G.1</t>
  </si>
  <si>
    <t>A003</t>
  </si>
  <si>
    <t>A.3</t>
  </si>
  <si>
    <t>Excavation</t>
  </si>
  <si>
    <t>CW 3110-R12</t>
  </si>
  <si>
    <t>A007</t>
  </si>
  <si>
    <t>Crushed Sub-base Material</t>
  </si>
  <si>
    <t>A008</t>
  </si>
  <si>
    <t>50 mm - Limestone</t>
  </si>
  <si>
    <t xml:space="preserve">CW 3410-R8 </t>
  </si>
  <si>
    <t>Peguis Street (Chip Seal Coat)</t>
  </si>
  <si>
    <t>Christie Road (Chip Seal Coat)</t>
  </si>
  <si>
    <t>Cloutier Drive (Asphalt Replacement)</t>
  </si>
  <si>
    <t>Victoria Crescent (Asphalt Replacement)</t>
  </si>
  <si>
    <t>Construction of Chip Seal Surface</t>
  </si>
  <si>
    <t>A023</t>
  </si>
  <si>
    <t>Preparation of Existing Roadway</t>
  </si>
  <si>
    <t>CW 3150-R4</t>
  </si>
  <si>
    <t>A024</t>
  </si>
  <si>
    <t>Surfacing Material</t>
  </si>
  <si>
    <t>A026</t>
  </si>
  <si>
    <t>Limestone</t>
  </si>
  <si>
    <t>B199</t>
  </si>
  <si>
    <t>Construction of Asphalt Patches</t>
  </si>
  <si>
    <t>Forbes Road (Grading)</t>
  </si>
  <si>
    <t>Ravelston Ave W (Asphalt Replacement)</t>
  </si>
  <si>
    <t>Ravelston Ave W (Gravel Road Grading)</t>
  </si>
  <si>
    <t>H</t>
  </si>
  <si>
    <t>Ravelston Ave W (Chip Seal Coat)</t>
  </si>
  <si>
    <t>CW 3110-R12, E8</t>
  </si>
  <si>
    <t>D.3</t>
  </si>
  <si>
    <t>G.2</t>
  </si>
  <si>
    <t>G.3</t>
  </si>
  <si>
    <t>H.1</t>
  </si>
  <si>
    <t>H.2</t>
  </si>
  <si>
    <t>H.3</t>
  </si>
  <si>
    <t>E9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</si>
</sst>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;0;&quot;&quot;;@"/>
    <numFmt numFmtId="173" formatCode="0;0;[Red]&quot;###&quot;;@"/>
    <numFmt numFmtId="174" formatCode="&quot;$&quot;#,##0.00"/>
    <numFmt numFmtId="175" formatCode="0.0%"/>
    <numFmt numFmtId="176" formatCode="&quot;Subtotal: &quot;#\ ###\ ##0.00;;&quot;Subtotal: Nil&quot;;@"/>
    <numFmt numFmtId="177" formatCode="#\ ###\ ##0.00;;0;@"/>
    <numFmt numFmtId="178" formatCode="&quot;Subtotal: &quot;#\ ###\ ##0.00;;&quot;Subtotal:                &quot;;@"/>
    <numFmt numFmtId="179" formatCode="0.0"/>
    <numFmt numFmtId="180" formatCode="0.000"/>
  </numFmts>
  <fonts count="10">
    <font>
      <sz val="12"/>
      <name val="Arial"/>
      <family val="0"/>
    </font>
    <font>
      <sz val="6"/>
      <color indexed="8"/>
      <name val="Arial"/>
      <family val="0"/>
    </font>
    <font>
      <b/>
      <sz val="12"/>
      <color indexed="8"/>
      <name val="Arial"/>
      <family val="0"/>
    </font>
    <font>
      <b/>
      <u val="single"/>
      <sz val="12"/>
      <color indexed="8"/>
      <name val="Arial"/>
      <family val="0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i/>
      <u val="single"/>
      <sz val="12"/>
      <color indexed="8"/>
      <name val="Arial"/>
      <family val="2"/>
    </font>
    <font>
      <sz val="10"/>
      <name val="Arial"/>
      <family val="0"/>
    </font>
    <font>
      <sz val="10"/>
      <name val="MS Sans Serif"/>
      <family val="2"/>
    </font>
    <font>
      <sz val="12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double">
        <color indexed="8"/>
      </top>
      <bottom style="double"/>
    </border>
    <border>
      <left style="thin">
        <color indexed="8"/>
      </left>
      <right style="thin">
        <color indexed="8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/>
      <right>
        <color indexed="63"/>
      </right>
      <top style="double">
        <color indexed="8"/>
      </top>
      <bottom>
        <color indexed="63"/>
      </bottom>
    </border>
    <border>
      <left style="thin"/>
      <right style="thin">
        <color indexed="8"/>
      </right>
      <top style="double">
        <color indexed="8"/>
      </top>
      <bottom>
        <color indexed="63"/>
      </bottom>
    </border>
    <border>
      <left style="thin"/>
      <right style="thin"/>
      <top style="double">
        <color indexed="8"/>
      </top>
      <bottom>
        <color indexed="63"/>
      </bottom>
    </border>
    <border>
      <left style="thin">
        <color indexed="8"/>
      </left>
      <right style="thin"/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>
        <color indexed="63"/>
      </left>
      <right style="thin"/>
      <top style="double">
        <color indexed="8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double"/>
    </border>
    <border>
      <left>
        <color indexed="63"/>
      </left>
      <right>
        <color indexed="63"/>
      </right>
      <top style="double">
        <color indexed="8"/>
      </top>
      <bottom style="double"/>
    </border>
    <border>
      <left>
        <color indexed="63"/>
      </left>
      <right style="thin">
        <color indexed="8"/>
      </right>
      <top style="double">
        <color indexed="8"/>
      </top>
      <bottom style="double"/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</borders>
  <cellStyleXfs count="20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156">
    <xf numFmtId="0" fontId="0" fillId="2" borderId="0" xfId="0" applyNumberFormat="1" applyAlignment="1">
      <alignment/>
    </xf>
    <xf numFmtId="0" fontId="0" fillId="2" borderId="1" xfId="0" applyNumberFormat="1" applyBorder="1" applyAlignment="1">
      <alignment/>
    </xf>
    <xf numFmtId="0" fontId="0" fillId="2" borderId="0" xfId="0" applyNumberFormat="1" applyAlignment="1">
      <alignment horizontal="centerContinuous" vertical="center"/>
    </xf>
    <xf numFmtId="0" fontId="0" fillId="2" borderId="2" xfId="0" applyNumberFormat="1" applyBorder="1" applyAlignment="1">
      <alignment horizontal="left" vertical="top"/>
    </xf>
    <xf numFmtId="0" fontId="0" fillId="2" borderId="3" xfId="0" applyNumberFormat="1" applyBorder="1" applyAlignment="1">
      <alignment horizontal="center" vertical="top"/>
    </xf>
    <xf numFmtId="1" fontId="0" fillId="2" borderId="3" xfId="0" applyNumberFormat="1" applyBorder="1" applyAlignment="1">
      <alignment horizontal="center" vertical="top"/>
    </xf>
    <xf numFmtId="0" fontId="0" fillId="2" borderId="4" xfId="0" applyNumberFormat="1" applyBorder="1" applyAlignment="1">
      <alignment vertical="top"/>
    </xf>
    <xf numFmtId="0" fontId="0" fillId="2" borderId="0" xfId="0" applyNumberFormat="1" applyAlignment="1">
      <alignment vertical="top"/>
    </xf>
    <xf numFmtId="1" fontId="0" fillId="2" borderId="0" xfId="0" applyNumberFormat="1" applyAlignment="1">
      <alignment horizontal="centerContinuous" vertical="top"/>
    </xf>
    <xf numFmtId="0" fontId="2" fillId="2" borderId="2" xfId="0" applyNumberFormat="1" applyFont="1" applyBorder="1" applyAlignment="1">
      <alignment vertical="top"/>
    </xf>
    <xf numFmtId="0" fontId="4" fillId="2" borderId="1" xfId="0" applyNumberFormat="1" applyFont="1" applyBorder="1" applyAlignment="1">
      <alignment/>
    </xf>
    <xf numFmtId="7" fontId="0" fillId="2" borderId="0" xfId="0" applyNumberFormat="1" applyAlignment="1">
      <alignment horizontal="right"/>
    </xf>
    <xf numFmtId="7" fontId="0" fillId="2" borderId="3" xfId="0" applyNumberFormat="1" applyBorder="1" applyAlignment="1">
      <alignment horizontal="right"/>
    </xf>
    <xf numFmtId="7" fontId="0" fillId="2" borderId="5" xfId="0" applyNumberFormat="1" applyBorder="1" applyAlignment="1">
      <alignment horizontal="right"/>
    </xf>
    <xf numFmtId="0" fontId="0" fillId="2" borderId="0" xfId="0" applyNumberFormat="1" applyAlignment="1">
      <alignment horizontal="right"/>
    </xf>
    <xf numFmtId="7" fontId="0" fillId="2" borderId="2" xfId="0" applyNumberFormat="1" applyBorder="1" applyAlignment="1">
      <alignment horizontal="right"/>
    </xf>
    <xf numFmtId="7" fontId="0" fillId="2" borderId="6" xfId="0" applyNumberFormat="1" applyBorder="1" applyAlignment="1">
      <alignment horizontal="right"/>
    </xf>
    <xf numFmtId="0" fontId="0" fillId="2" borderId="0" xfId="0" applyNumberFormat="1" applyAlignment="1">
      <alignment horizontal="center"/>
    </xf>
    <xf numFmtId="0" fontId="0" fillId="2" borderId="1" xfId="0" applyNumberFormat="1" applyBorder="1" applyAlignment="1">
      <alignment horizontal="center"/>
    </xf>
    <xf numFmtId="0" fontId="0" fillId="2" borderId="7" xfId="0" applyNumberFormat="1" applyBorder="1" applyAlignment="1">
      <alignment horizontal="right"/>
    </xf>
    <xf numFmtId="7" fontId="0" fillId="2" borderId="8" xfId="0" applyNumberFormat="1" applyBorder="1" applyAlignment="1">
      <alignment horizontal="right"/>
    </xf>
    <xf numFmtId="0" fontId="0" fillId="2" borderId="9" xfId="0" applyNumberFormat="1" applyBorder="1" applyAlignment="1">
      <alignment horizontal="right"/>
    </xf>
    <xf numFmtId="7" fontId="0" fillId="2" borderId="10" xfId="0" applyNumberFormat="1" applyBorder="1" applyAlignment="1">
      <alignment horizontal="right"/>
    </xf>
    <xf numFmtId="7" fontId="1" fillId="2" borderId="0" xfId="0" applyNumberFormat="1" applyFont="1" applyAlignment="1">
      <alignment horizontal="centerContinuous" vertical="center"/>
    </xf>
    <xf numFmtId="1" fontId="4" fillId="2" borderId="0" xfId="0" applyNumberFormat="1" applyFont="1" applyAlignment="1">
      <alignment horizontal="centerContinuous" vertical="top"/>
    </xf>
    <xf numFmtId="0" fontId="4" fillId="2" borderId="0" xfId="0" applyNumberFormat="1" applyFont="1" applyAlignment="1">
      <alignment horizontal="centerContinuous" vertical="center"/>
    </xf>
    <xf numFmtId="7" fontId="5" fillId="2" borderId="0" xfId="0" applyNumberFormat="1" applyFont="1" applyAlignment="1">
      <alignment horizontal="centerContinuous" vertical="center"/>
    </xf>
    <xf numFmtId="172" fontId="2" fillId="3" borderId="2" xfId="0" applyNumberFormat="1" applyFont="1" applyFill="1" applyBorder="1" applyAlignment="1" applyProtection="1">
      <alignment horizontal="left" vertical="center"/>
      <protection/>
    </xf>
    <xf numFmtId="172" fontId="2" fillId="3" borderId="2" xfId="0" applyNumberFormat="1" applyFont="1" applyFill="1" applyBorder="1" applyAlignment="1" applyProtection="1">
      <alignment horizontal="left" vertical="center" wrapText="1"/>
      <protection/>
    </xf>
    <xf numFmtId="2" fontId="0" fillId="2" borderId="0" xfId="0" applyNumberFormat="1" applyAlignment="1">
      <alignment horizontal="centerContinuous"/>
    </xf>
    <xf numFmtId="7" fontId="0" fillId="2" borderId="0" xfId="0" applyNumberFormat="1" applyAlignment="1">
      <alignment horizontal="centerContinuous" vertical="center"/>
    </xf>
    <xf numFmtId="0" fontId="0" fillId="2" borderId="0" xfId="0" applyNumberFormat="1" applyAlignment="1">
      <alignment/>
    </xf>
    <xf numFmtId="0" fontId="2" fillId="2" borderId="5" xfId="0" applyNumberFormat="1" applyFont="1" applyBorder="1" applyAlignment="1">
      <alignment horizontal="center" vertical="center"/>
    </xf>
    <xf numFmtId="0" fontId="2" fillId="2" borderId="2" xfId="0" applyNumberFormat="1" applyFont="1" applyBorder="1" applyAlignment="1">
      <alignment horizontal="center" vertical="center"/>
    </xf>
    <xf numFmtId="7" fontId="0" fillId="2" borderId="3" xfId="0" applyNumberFormat="1" applyBorder="1" applyAlignment="1">
      <alignment horizontal="right" vertical="center"/>
    </xf>
    <xf numFmtId="7" fontId="0" fillId="2" borderId="2" xfId="0" applyNumberFormat="1" applyBorder="1" applyAlignment="1">
      <alignment horizontal="right" vertical="center"/>
    </xf>
    <xf numFmtId="0" fontId="0" fillId="2" borderId="0" xfId="0" applyNumberFormat="1" applyAlignment="1">
      <alignment vertical="center"/>
    </xf>
    <xf numFmtId="7" fontId="0" fillId="2" borderId="5" xfId="0" applyNumberFormat="1" applyBorder="1" applyAlignment="1">
      <alignment horizontal="right" vertical="center"/>
    </xf>
    <xf numFmtId="1" fontId="0" fillId="2" borderId="3" xfId="0" applyNumberFormat="1" applyBorder="1" applyAlignment="1">
      <alignment horizontal="right" vertical="center"/>
    </xf>
    <xf numFmtId="2" fontId="0" fillId="2" borderId="2" xfId="0" applyNumberFormat="1" applyBorder="1" applyAlignment="1">
      <alignment horizontal="right" vertical="center"/>
    </xf>
    <xf numFmtId="7" fontId="0" fillId="2" borderId="6" xfId="0" applyNumberFormat="1" applyBorder="1" applyAlignment="1">
      <alignment horizontal="right" vertical="center"/>
    </xf>
    <xf numFmtId="7" fontId="0" fillId="2" borderId="11" xfId="0" applyNumberFormat="1" applyBorder="1" applyAlignment="1">
      <alignment horizontal="right" vertical="center"/>
    </xf>
    <xf numFmtId="0" fontId="0" fillId="2" borderId="12" xfId="0" applyNumberFormat="1" applyBorder="1" applyAlignment="1">
      <alignment vertical="top"/>
    </xf>
    <xf numFmtId="0" fontId="0" fillId="2" borderId="8" xfId="0" applyNumberFormat="1" applyBorder="1" applyAlignment="1">
      <alignment/>
    </xf>
    <xf numFmtId="0" fontId="0" fillId="2" borderId="8" xfId="0" applyNumberFormat="1" applyBorder="1" applyAlignment="1">
      <alignment horizontal="center"/>
    </xf>
    <xf numFmtId="0" fontId="0" fillId="2" borderId="3" xfId="0" applyNumberFormat="1" applyBorder="1" applyAlignment="1">
      <alignment horizontal="right"/>
    </xf>
    <xf numFmtId="7" fontId="0" fillId="2" borderId="13" xfId="0" applyNumberFormat="1" applyBorder="1" applyAlignment="1">
      <alignment horizontal="right"/>
    </xf>
    <xf numFmtId="0" fontId="2" fillId="2" borderId="10" xfId="0" applyNumberFormat="1" applyFont="1" applyBorder="1" applyAlignment="1">
      <alignment horizontal="center" vertical="center"/>
    </xf>
    <xf numFmtId="172" fontId="0" fillId="0" borderId="14" xfId="0" applyNumberFormat="1" applyFont="1" applyFill="1" applyBorder="1" applyAlignment="1" applyProtection="1">
      <alignment horizontal="left" vertical="top" wrapText="1"/>
      <protection/>
    </xf>
    <xf numFmtId="172" fontId="0" fillId="0" borderId="14" xfId="0" applyNumberFormat="1" applyFont="1" applyFill="1" applyBorder="1" applyAlignment="1" applyProtection="1">
      <alignment horizontal="center" vertical="top" wrapText="1"/>
      <protection/>
    </xf>
    <xf numFmtId="0" fontId="0" fillId="0" borderId="14" xfId="0" applyNumberFormat="1" applyFont="1" applyFill="1" applyBorder="1" applyAlignment="1" applyProtection="1">
      <alignment horizontal="center" vertical="top" wrapText="1"/>
      <protection/>
    </xf>
    <xf numFmtId="1" fontId="0" fillId="0" borderId="14" xfId="0" applyNumberFormat="1" applyFont="1" applyFill="1" applyBorder="1" applyAlignment="1" applyProtection="1">
      <alignment horizontal="right" vertical="top"/>
      <protection/>
    </xf>
    <xf numFmtId="174" fontId="0" fillId="0" borderId="14" xfId="0" applyNumberFormat="1" applyFont="1" applyFill="1" applyBorder="1" applyAlignment="1" applyProtection="1">
      <alignment vertical="top"/>
      <protection locked="0"/>
    </xf>
    <xf numFmtId="174" fontId="0" fillId="0" borderId="14" xfId="0" applyNumberFormat="1" applyFont="1" applyFill="1" applyBorder="1" applyAlignment="1" applyProtection="1">
      <alignment vertical="top"/>
      <protection/>
    </xf>
    <xf numFmtId="174" fontId="0" fillId="0" borderId="15" xfId="0" applyNumberFormat="1" applyFont="1" applyFill="1" applyBorder="1" applyAlignment="1" applyProtection="1">
      <alignment vertical="top"/>
      <protection locked="0"/>
    </xf>
    <xf numFmtId="0" fontId="8" fillId="0" borderId="16" xfId="0" applyFont="1" applyFill="1" applyBorder="1" applyAlignment="1">
      <alignment vertical="top" wrapText="1"/>
    </xf>
    <xf numFmtId="0" fontId="0" fillId="2" borderId="0" xfId="0" applyNumberFormat="1" applyBorder="1" applyAlignment="1">
      <alignment/>
    </xf>
    <xf numFmtId="4" fontId="0" fillId="0" borderId="14" xfId="0" applyNumberFormat="1" applyFont="1" applyFill="1" applyBorder="1" applyAlignment="1" applyProtection="1">
      <alignment horizontal="center" vertical="top"/>
      <protection/>
    </xf>
    <xf numFmtId="4" fontId="0" fillId="0" borderId="14" xfId="0" applyNumberFormat="1" applyFont="1" applyFill="1" applyBorder="1" applyAlignment="1" applyProtection="1">
      <alignment horizontal="center" vertical="top" wrapText="1"/>
      <protection/>
    </xf>
    <xf numFmtId="0" fontId="0" fillId="2" borderId="0" xfId="0" applyFill="1" applyAlignment="1">
      <alignment/>
    </xf>
    <xf numFmtId="174" fontId="0" fillId="2" borderId="0" xfId="0" applyNumberFormat="1" applyFont="1" applyFill="1" applyBorder="1" applyAlignment="1" applyProtection="1">
      <alignment vertical="top"/>
      <protection/>
    </xf>
    <xf numFmtId="172" fontId="0" fillId="2" borderId="0" xfId="0" applyNumberFormat="1" applyFont="1" applyFill="1" applyBorder="1" applyAlignment="1" applyProtection="1">
      <alignment horizontal="center" vertical="top"/>
      <protection/>
    </xf>
    <xf numFmtId="0" fontId="0" fillId="2" borderId="0" xfId="0" applyFill="1" applyAlignment="1" applyProtection="1">
      <alignment horizontal="center" vertical="top"/>
      <protection/>
    </xf>
    <xf numFmtId="0" fontId="0" fillId="2" borderId="0" xfId="0" applyFill="1" applyBorder="1" applyAlignment="1">
      <alignment/>
    </xf>
    <xf numFmtId="4" fontId="0" fillId="2" borderId="14" xfId="0" applyNumberFormat="1" applyFont="1" applyFill="1" applyBorder="1" applyAlignment="1" applyProtection="1">
      <alignment horizontal="center" vertical="top" wrapText="1"/>
      <protection/>
    </xf>
    <xf numFmtId="173" fontId="0" fillId="2" borderId="14" xfId="0" applyNumberFormat="1" applyFont="1" applyFill="1" applyBorder="1" applyAlignment="1" applyProtection="1">
      <alignment horizontal="left" vertical="top" wrapText="1"/>
      <protection/>
    </xf>
    <xf numFmtId="172" fontId="0" fillId="2" borderId="14" xfId="0" applyNumberFormat="1" applyFont="1" applyFill="1" applyBorder="1" applyAlignment="1" applyProtection="1">
      <alignment horizontal="left" vertical="top" wrapText="1"/>
      <protection/>
    </xf>
    <xf numFmtId="172" fontId="0" fillId="2" borderId="14" xfId="0" applyNumberFormat="1" applyFont="1" applyFill="1" applyBorder="1" applyAlignment="1" applyProtection="1">
      <alignment horizontal="center" vertical="top" wrapText="1"/>
      <protection/>
    </xf>
    <xf numFmtId="0" fontId="0" fillId="2" borderId="14" xfId="0" applyNumberFormat="1" applyFont="1" applyFill="1" applyBorder="1" applyAlignment="1" applyProtection="1">
      <alignment horizontal="center" vertical="top" wrapText="1"/>
      <protection/>
    </xf>
    <xf numFmtId="1" fontId="0" fillId="2" borderId="14" xfId="0" applyNumberFormat="1" applyFont="1" applyFill="1" applyBorder="1" applyAlignment="1" applyProtection="1">
      <alignment horizontal="right" vertical="top"/>
      <protection/>
    </xf>
    <xf numFmtId="174" fontId="0" fillId="2" borderId="14" xfId="0" applyNumberFormat="1" applyFont="1" applyFill="1" applyBorder="1" applyAlignment="1" applyProtection="1">
      <alignment vertical="top"/>
      <protection locked="0"/>
    </xf>
    <xf numFmtId="174" fontId="0" fillId="2" borderId="14" xfId="0" applyNumberFormat="1" applyFont="1" applyFill="1" applyBorder="1" applyAlignment="1" applyProtection="1">
      <alignment vertical="top"/>
      <protection/>
    </xf>
    <xf numFmtId="176" fontId="0" fillId="2" borderId="14" xfId="0" applyNumberFormat="1" applyFont="1" applyFill="1" applyBorder="1" applyAlignment="1" applyProtection="1">
      <alignment horizontal="center" vertical="top"/>
      <protection/>
    </xf>
    <xf numFmtId="0" fontId="0" fillId="2" borderId="14" xfId="0" applyNumberFormat="1" applyFont="1" applyFill="1" applyBorder="1" applyAlignment="1" applyProtection="1">
      <alignment vertical="center"/>
      <protection/>
    </xf>
    <xf numFmtId="173" fontId="0" fillId="2" borderId="14" xfId="0" applyNumberFormat="1" applyFont="1" applyFill="1" applyBorder="1" applyAlignment="1" applyProtection="1">
      <alignment horizontal="center" vertical="top" wrapText="1"/>
      <protection/>
    </xf>
    <xf numFmtId="7" fontId="0" fillId="2" borderId="17" xfId="0" applyNumberFormat="1" applyFill="1" applyBorder="1" applyAlignment="1">
      <alignment horizontal="center"/>
    </xf>
    <xf numFmtId="0" fontId="0" fillId="2" borderId="17" xfId="0" applyNumberFormat="1" applyFill="1" applyBorder="1" applyAlignment="1">
      <alignment horizontal="center" vertical="top"/>
    </xf>
    <xf numFmtId="0" fontId="0" fillId="2" borderId="18" xfId="0" applyNumberFormat="1" applyFill="1" applyBorder="1" applyAlignment="1">
      <alignment horizontal="center"/>
    </xf>
    <xf numFmtId="0" fontId="0" fillId="2" borderId="17" xfId="0" applyNumberFormat="1" applyFill="1" applyBorder="1" applyAlignment="1">
      <alignment horizontal="center"/>
    </xf>
    <xf numFmtId="0" fontId="0" fillId="2" borderId="19" xfId="0" applyNumberFormat="1" applyFill="1" applyBorder="1" applyAlignment="1">
      <alignment horizontal="center"/>
    </xf>
    <xf numFmtId="7" fontId="0" fillId="2" borderId="19" xfId="0" applyNumberFormat="1" applyFill="1" applyBorder="1" applyAlignment="1">
      <alignment horizontal="right"/>
    </xf>
    <xf numFmtId="0" fontId="0" fillId="2" borderId="0" xfId="0" applyNumberFormat="1" applyFill="1" applyAlignment="1">
      <alignment/>
    </xf>
    <xf numFmtId="7" fontId="0" fillId="2" borderId="20" xfId="0" applyNumberFormat="1" applyFill="1" applyBorder="1" applyAlignment="1">
      <alignment horizontal="right"/>
    </xf>
    <xf numFmtId="0" fontId="0" fillId="2" borderId="6" xfId="0" applyNumberFormat="1" applyFill="1" applyBorder="1" applyAlignment="1">
      <alignment vertical="top"/>
    </xf>
    <xf numFmtId="0" fontId="0" fillId="2" borderId="21" xfId="0" applyNumberFormat="1" applyFill="1" applyBorder="1" applyAlignment="1">
      <alignment/>
    </xf>
    <xf numFmtId="0" fontId="0" fillId="2" borderId="6" xfId="0" applyNumberFormat="1" applyFill="1" applyBorder="1" applyAlignment="1">
      <alignment horizontal="center"/>
    </xf>
    <xf numFmtId="0" fontId="0" fillId="2" borderId="22" xfId="0" applyNumberFormat="1" applyFill="1" applyBorder="1" applyAlignment="1">
      <alignment/>
    </xf>
    <xf numFmtId="0" fontId="0" fillId="2" borderId="22" xfId="0" applyNumberFormat="1" applyFill="1" applyBorder="1" applyAlignment="1">
      <alignment horizontal="center"/>
    </xf>
    <xf numFmtId="7" fontId="0" fillId="2" borderId="22" xfId="0" applyNumberFormat="1" applyFill="1" applyBorder="1" applyAlignment="1">
      <alignment horizontal="right"/>
    </xf>
    <xf numFmtId="0" fontId="0" fillId="2" borderId="22" xfId="0" applyNumberFormat="1" applyFill="1" applyBorder="1" applyAlignment="1">
      <alignment horizontal="right"/>
    </xf>
    <xf numFmtId="7" fontId="0" fillId="2" borderId="3" xfId="0" applyNumberFormat="1" applyFill="1" applyBorder="1" applyAlignment="1">
      <alignment horizontal="right" vertical="center"/>
    </xf>
    <xf numFmtId="0" fontId="2" fillId="2" borderId="2" xfId="0" applyNumberFormat="1" applyFont="1" applyFill="1" applyBorder="1" applyAlignment="1">
      <alignment horizontal="center" vertical="center"/>
    </xf>
    <xf numFmtId="7" fontId="0" fillId="2" borderId="2" xfId="0" applyNumberFormat="1" applyFill="1" applyBorder="1" applyAlignment="1">
      <alignment horizontal="right" vertical="center"/>
    </xf>
    <xf numFmtId="0" fontId="0" fillId="2" borderId="0" xfId="0" applyNumberFormat="1" applyFill="1" applyAlignment="1">
      <alignment vertical="center"/>
    </xf>
    <xf numFmtId="7" fontId="0" fillId="2" borderId="3" xfId="0" applyNumberFormat="1" applyFill="1" applyBorder="1" applyAlignment="1">
      <alignment horizontal="right"/>
    </xf>
    <xf numFmtId="0" fontId="2" fillId="2" borderId="2" xfId="0" applyNumberFormat="1" applyFont="1" applyFill="1" applyBorder="1" applyAlignment="1">
      <alignment vertical="top"/>
    </xf>
    <xf numFmtId="1" fontId="0" fillId="2" borderId="3" xfId="0" applyNumberFormat="1" applyFill="1" applyBorder="1" applyAlignment="1">
      <alignment horizontal="center" vertical="top"/>
    </xf>
    <xf numFmtId="0" fontId="0" fillId="2" borderId="3" xfId="0" applyNumberFormat="1" applyFill="1" applyBorder="1" applyAlignment="1">
      <alignment horizontal="center" vertical="top"/>
    </xf>
    <xf numFmtId="7" fontId="0" fillId="2" borderId="2" xfId="0" applyNumberFormat="1" applyFill="1" applyBorder="1" applyAlignment="1">
      <alignment horizontal="right"/>
    </xf>
    <xf numFmtId="0" fontId="8" fillId="2" borderId="16" xfId="0" applyFont="1" applyFill="1" applyBorder="1" applyAlignment="1">
      <alignment vertical="top" wrapText="1"/>
    </xf>
    <xf numFmtId="1" fontId="0" fillId="2" borderId="3" xfId="0" applyNumberFormat="1" applyFill="1" applyBorder="1" applyAlignment="1">
      <alignment vertical="top"/>
    </xf>
    <xf numFmtId="0" fontId="0" fillId="2" borderId="3" xfId="0" applyNumberFormat="1" applyBorder="1" applyAlignment="1">
      <alignment horizontal="right" vertical="top"/>
    </xf>
    <xf numFmtId="174" fontId="0" fillId="2" borderId="15" xfId="0" applyNumberFormat="1" applyFont="1" applyFill="1" applyBorder="1" applyAlignment="1" applyProtection="1">
      <alignment vertical="top"/>
      <protection locked="0"/>
    </xf>
    <xf numFmtId="173" fontId="0" fillId="0" borderId="14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ill="1" applyAlignment="1">
      <alignment/>
    </xf>
    <xf numFmtId="0" fontId="0" fillId="0" borderId="0" xfId="0" applyFill="1" applyAlignment="1" applyProtection="1">
      <alignment horizontal="center" vertical="top"/>
      <protection/>
    </xf>
    <xf numFmtId="0" fontId="0" fillId="0" borderId="0" xfId="0" applyFill="1" applyAlignment="1">
      <alignment/>
    </xf>
    <xf numFmtId="1" fontId="0" fillId="0" borderId="16" xfId="0" applyNumberFormat="1" applyFont="1" applyFill="1" applyBorder="1" applyAlignment="1" applyProtection="1">
      <alignment horizontal="right" vertical="top"/>
      <protection/>
    </xf>
    <xf numFmtId="174" fontId="0" fillId="0" borderId="23" xfId="0" applyNumberFormat="1" applyFont="1" applyFill="1" applyBorder="1" applyAlignment="1" applyProtection="1">
      <alignment vertical="top"/>
      <protection/>
    </xf>
    <xf numFmtId="172" fontId="9" fillId="3" borderId="2" xfId="0" applyNumberFormat="1" applyFont="1" applyFill="1" applyBorder="1" applyAlignment="1" applyProtection="1">
      <alignment horizontal="left" vertical="top" wrapText="1"/>
      <protection/>
    </xf>
    <xf numFmtId="7" fontId="0" fillId="2" borderId="3" xfId="0" applyNumberFormat="1" applyBorder="1" applyAlignment="1">
      <alignment horizontal="right" vertical="top"/>
    </xf>
    <xf numFmtId="0" fontId="0" fillId="2" borderId="0" xfId="0" applyNumberFormat="1" applyBorder="1" applyAlignment="1">
      <alignment/>
    </xf>
    <xf numFmtId="1" fontId="6" fillId="2" borderId="24" xfId="0" applyNumberFormat="1" applyFont="1" applyBorder="1" applyAlignment="1">
      <alignment horizontal="left" vertical="center" wrapText="1"/>
    </xf>
    <xf numFmtId="1" fontId="6" fillId="2" borderId="25" xfId="0" applyNumberFormat="1" applyFont="1" applyBorder="1" applyAlignment="1">
      <alignment horizontal="left" vertical="center" wrapText="1"/>
    </xf>
    <xf numFmtId="1" fontId="6" fillId="2" borderId="26" xfId="0" applyNumberFormat="1" applyFont="1" applyBorder="1" applyAlignment="1">
      <alignment horizontal="left" vertical="center" wrapText="1"/>
    </xf>
    <xf numFmtId="1" fontId="6" fillId="2" borderId="3" xfId="0" applyNumberFormat="1" applyFont="1" applyBorder="1" applyAlignment="1">
      <alignment horizontal="left" vertical="center" wrapText="1"/>
    </xf>
    <xf numFmtId="1" fontId="6" fillId="2" borderId="3" xfId="0" applyNumberFormat="1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vertical="top" wrapText="1" shrinkToFit="1"/>
    </xf>
    <xf numFmtId="0" fontId="0" fillId="2" borderId="0" xfId="0" applyNumberFormat="1" applyFill="1" applyBorder="1" applyAlignment="1">
      <alignment/>
    </xf>
    <xf numFmtId="0" fontId="0" fillId="2" borderId="0" xfId="0" applyNumberFormat="1" applyFill="1" applyBorder="1" applyAlignment="1">
      <alignment vertical="center"/>
    </xf>
    <xf numFmtId="0" fontId="0" fillId="2" borderId="0" xfId="0" applyFill="1" applyBorder="1" applyAlignment="1" applyProtection="1">
      <alignment vertical="top"/>
      <protection/>
    </xf>
    <xf numFmtId="0" fontId="0" fillId="0" borderId="0" xfId="0" applyFill="1" applyBorder="1" applyAlignment="1">
      <alignment/>
    </xf>
    <xf numFmtId="0" fontId="0" fillId="0" borderId="0" xfId="0" applyFill="1" applyBorder="1" applyAlignment="1" applyProtection="1">
      <alignment vertical="top"/>
      <protection/>
    </xf>
    <xf numFmtId="0" fontId="0" fillId="2" borderId="0" xfId="0" applyNumberFormat="1" applyBorder="1" applyAlignment="1">
      <alignment vertical="center"/>
    </xf>
    <xf numFmtId="0" fontId="0" fillId="0" borderId="0" xfId="0" applyFill="1" applyBorder="1" applyAlignment="1">
      <alignment/>
    </xf>
    <xf numFmtId="0" fontId="0" fillId="2" borderId="27" xfId="0" applyNumberFormat="1" applyFill="1" applyBorder="1" applyAlignment="1">
      <alignment vertical="center" wrapText="1"/>
    </xf>
    <xf numFmtId="0" fontId="0" fillId="2" borderId="28" xfId="0" applyNumberFormat="1" applyFill="1" applyBorder="1" applyAlignment="1">
      <alignment vertical="center" wrapText="1"/>
    </xf>
    <xf numFmtId="1" fontId="6" fillId="2" borderId="27" xfId="0" applyNumberFormat="1" applyFont="1" applyBorder="1" applyAlignment="1">
      <alignment horizontal="left" vertical="center" wrapText="1"/>
    </xf>
    <xf numFmtId="1" fontId="6" fillId="2" borderId="29" xfId="0" applyNumberFormat="1" applyFont="1" applyBorder="1" applyAlignment="1">
      <alignment horizontal="left" vertical="center" wrapText="1"/>
    </xf>
    <xf numFmtId="0" fontId="0" fillId="2" borderId="27" xfId="0" applyNumberFormat="1" applyBorder="1" applyAlignment="1">
      <alignment vertical="center" wrapText="1"/>
    </xf>
    <xf numFmtId="0" fontId="0" fillId="2" borderId="28" xfId="0" applyNumberFormat="1" applyBorder="1" applyAlignment="1">
      <alignment vertical="center" wrapText="1"/>
    </xf>
    <xf numFmtId="1" fontId="6" fillId="2" borderId="28" xfId="0" applyNumberFormat="1" applyFont="1" applyBorder="1" applyAlignment="1">
      <alignment horizontal="left" vertical="center" wrapText="1"/>
    </xf>
    <xf numFmtId="1" fontId="6" fillId="2" borderId="30" xfId="0" applyNumberFormat="1" applyFont="1" applyBorder="1" applyAlignment="1">
      <alignment horizontal="left" vertical="center" wrapText="1"/>
    </xf>
    <xf numFmtId="0" fontId="0" fillId="2" borderId="28" xfId="0" applyNumberFormat="1" applyBorder="1" applyAlignment="1">
      <alignment/>
    </xf>
    <xf numFmtId="0" fontId="0" fillId="2" borderId="29" xfId="0" applyNumberFormat="1" applyBorder="1" applyAlignment="1">
      <alignment/>
    </xf>
    <xf numFmtId="1" fontId="6" fillId="2" borderId="31" xfId="0" applyNumberFormat="1" applyFont="1" applyBorder="1" applyAlignment="1">
      <alignment horizontal="left" vertical="center" wrapText="1"/>
    </xf>
    <xf numFmtId="1" fontId="6" fillId="2" borderId="32" xfId="0" applyNumberFormat="1" applyFont="1" applyBorder="1" applyAlignment="1">
      <alignment horizontal="left" vertical="center" wrapText="1"/>
    </xf>
    <xf numFmtId="1" fontId="6" fillId="2" borderId="33" xfId="0" applyNumberFormat="1" applyFont="1" applyBorder="1" applyAlignment="1">
      <alignment horizontal="left" vertical="center" wrapText="1"/>
    </xf>
    <xf numFmtId="7" fontId="0" fillId="2" borderId="34" xfId="0" applyNumberFormat="1" applyBorder="1" applyAlignment="1">
      <alignment horizontal="center"/>
    </xf>
    <xf numFmtId="0" fontId="0" fillId="2" borderId="35" xfId="0" applyNumberFormat="1" applyBorder="1" applyAlignment="1">
      <alignment/>
    </xf>
    <xf numFmtId="0" fontId="0" fillId="2" borderId="16" xfId="0" applyNumberFormat="1" applyBorder="1" applyAlignment="1">
      <alignment/>
    </xf>
    <xf numFmtId="0" fontId="0" fillId="2" borderId="0" xfId="0" applyNumberFormat="1" applyBorder="1" applyAlignment="1">
      <alignment/>
    </xf>
    <xf numFmtId="0" fontId="0" fillId="2" borderId="23" xfId="0" applyNumberFormat="1" applyBorder="1" applyAlignment="1">
      <alignment/>
    </xf>
    <xf numFmtId="0" fontId="0" fillId="2" borderId="16" xfId="0" applyNumberFormat="1" applyBorder="1" applyAlignment="1" quotePrefix="1">
      <alignment/>
    </xf>
    <xf numFmtId="0" fontId="0" fillId="2" borderId="32" xfId="0" applyNumberFormat="1" applyBorder="1" applyAlignment="1">
      <alignment vertical="center" wrapText="1"/>
    </xf>
    <xf numFmtId="0" fontId="0" fillId="2" borderId="33" xfId="0" applyNumberFormat="1" applyBorder="1" applyAlignment="1">
      <alignment vertical="center" wrapText="1"/>
    </xf>
    <xf numFmtId="0" fontId="0" fillId="2" borderId="36" xfId="0" applyNumberFormat="1" applyBorder="1" applyAlignment="1">
      <alignment/>
    </xf>
    <xf numFmtId="0" fontId="0" fillId="2" borderId="37" xfId="0" applyNumberFormat="1" applyBorder="1" applyAlignment="1">
      <alignment/>
    </xf>
    <xf numFmtId="1" fontId="6" fillId="2" borderId="24" xfId="0" applyNumberFormat="1" applyFont="1" applyBorder="1" applyAlignment="1">
      <alignment horizontal="left" vertical="center" wrapText="1"/>
    </xf>
    <xf numFmtId="0" fontId="0" fillId="2" borderId="38" xfId="0" applyNumberFormat="1" applyBorder="1" applyAlignment="1">
      <alignment/>
    </xf>
    <xf numFmtId="1" fontId="3" fillId="2" borderId="39" xfId="0" applyNumberFormat="1" applyFont="1" applyBorder="1" applyAlignment="1">
      <alignment horizontal="left" vertical="center" wrapText="1"/>
    </xf>
    <xf numFmtId="0" fontId="0" fillId="2" borderId="40" xfId="0" applyNumberFormat="1" applyBorder="1" applyAlignment="1">
      <alignment vertical="center" wrapText="1"/>
    </xf>
    <xf numFmtId="0" fontId="0" fillId="2" borderId="41" xfId="0" applyNumberFormat="1" applyBorder="1" applyAlignment="1">
      <alignment vertical="center" wrapText="1"/>
    </xf>
    <xf numFmtId="1" fontId="3" fillId="2" borderId="42" xfId="0" applyNumberFormat="1" applyFont="1" applyBorder="1" applyAlignment="1">
      <alignment horizontal="left" vertical="center" wrapText="1"/>
    </xf>
    <xf numFmtId="0" fontId="0" fillId="2" borderId="43" xfId="0" applyNumberFormat="1" applyBorder="1" applyAlignment="1">
      <alignment vertical="center" wrapText="1"/>
    </xf>
    <xf numFmtId="0" fontId="0" fillId="2" borderId="44" xfId="0" applyNumberFormat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6"/>
  <sheetViews>
    <sheetView showZeros="0" tabSelected="1" showOutlineSymbols="0" view="pageBreakPreview" zoomScale="85" zoomScaleNormal="75" zoomScaleSheetLayoutView="85" workbookViewId="0" topLeftCell="B1">
      <selection activeCell="D61" sqref="D61"/>
    </sheetView>
  </sheetViews>
  <sheetFormatPr defaultColWidth="8.77734375" defaultRowHeight="15"/>
  <cols>
    <col min="1" max="1" width="7.88671875" style="14" hidden="1" customWidth="1"/>
    <col min="2" max="2" width="8.77734375" style="7" customWidth="1"/>
    <col min="3" max="3" width="36.77734375" style="0" customWidth="1"/>
    <col min="4" max="4" width="12.77734375" style="17" customWidth="1"/>
    <col min="5" max="5" width="6.77734375" style="0" customWidth="1"/>
    <col min="6" max="6" width="11.77734375" style="0" customWidth="1"/>
    <col min="7" max="7" width="11.77734375" style="14" customWidth="1"/>
    <col min="8" max="8" width="16.77734375" style="14" customWidth="1"/>
    <col min="9" max="9" width="42.6640625" style="0" customWidth="1"/>
    <col min="10" max="16384" width="10.5546875" style="0" customWidth="1"/>
  </cols>
  <sheetData>
    <row r="1" spans="1:11" ht="15.75">
      <c r="A1" s="26"/>
      <c r="B1" s="24" t="s">
        <v>0</v>
      </c>
      <c r="C1" s="25"/>
      <c r="D1" s="25"/>
      <c r="E1" s="25"/>
      <c r="F1" s="25"/>
      <c r="G1" s="26"/>
      <c r="H1" s="25"/>
      <c r="J1" s="56"/>
      <c r="K1" s="56"/>
    </row>
    <row r="2" spans="1:11" ht="15">
      <c r="A2" s="23"/>
      <c r="B2" s="8" t="s">
        <v>22</v>
      </c>
      <c r="C2" s="2"/>
      <c r="D2" s="2"/>
      <c r="E2" s="2"/>
      <c r="F2" s="2"/>
      <c r="G2" s="23"/>
      <c r="H2" s="2"/>
      <c r="J2" s="56"/>
      <c r="K2" s="56"/>
    </row>
    <row r="3" spans="1:11" ht="15">
      <c r="A3" s="11"/>
      <c r="B3" s="7" t="s">
        <v>1</v>
      </c>
      <c r="C3" s="31"/>
      <c r="D3" s="31"/>
      <c r="E3" s="31"/>
      <c r="F3" s="31"/>
      <c r="G3" s="30"/>
      <c r="H3" s="29"/>
      <c r="J3" s="56"/>
      <c r="K3" s="56"/>
    </row>
    <row r="4" spans="1:11" s="81" customFormat="1" ht="15">
      <c r="A4" s="75" t="s">
        <v>21</v>
      </c>
      <c r="B4" s="76" t="s">
        <v>3</v>
      </c>
      <c r="C4" s="77" t="s">
        <v>4</v>
      </c>
      <c r="D4" s="78" t="s">
        <v>5</v>
      </c>
      <c r="E4" s="79" t="s">
        <v>6</v>
      </c>
      <c r="F4" s="79" t="s">
        <v>7</v>
      </c>
      <c r="G4" s="80" t="s">
        <v>8</v>
      </c>
      <c r="H4" s="79" t="s">
        <v>9</v>
      </c>
      <c r="J4" s="118"/>
      <c r="K4" s="118"/>
    </row>
    <row r="5" spans="1:11" s="81" customFormat="1" ht="15.75" thickBot="1">
      <c r="A5" s="82"/>
      <c r="B5" s="83"/>
      <c r="C5" s="84"/>
      <c r="D5" s="85" t="s">
        <v>10</v>
      </c>
      <c r="E5" s="86"/>
      <c r="F5" s="87" t="s">
        <v>11</v>
      </c>
      <c r="G5" s="88"/>
      <c r="H5" s="89"/>
      <c r="J5" s="118"/>
      <c r="K5" s="118"/>
    </row>
    <row r="6" spans="1:11" s="93" customFormat="1" ht="30" customHeight="1" thickTop="1">
      <c r="A6" s="90"/>
      <c r="B6" s="91" t="s">
        <v>12</v>
      </c>
      <c r="C6" s="116" t="s">
        <v>77</v>
      </c>
      <c r="D6" s="125"/>
      <c r="E6" s="125"/>
      <c r="F6" s="126"/>
      <c r="G6" s="90"/>
      <c r="H6" s="92"/>
      <c r="J6" s="119"/>
      <c r="K6" s="119"/>
    </row>
    <row r="7" spans="1:11" s="81" customFormat="1" ht="36" customHeight="1">
      <c r="A7" s="94"/>
      <c r="B7" s="95"/>
      <c r="C7" s="27" t="s">
        <v>19</v>
      </c>
      <c r="D7" s="96"/>
      <c r="E7" s="97" t="s">
        <v>2</v>
      </c>
      <c r="F7" s="97" t="s">
        <v>2</v>
      </c>
      <c r="G7" s="94" t="s">
        <v>2</v>
      </c>
      <c r="H7" s="98"/>
      <c r="J7" s="118"/>
      <c r="K7" s="118"/>
    </row>
    <row r="8" spans="1:16" s="59" customFormat="1" ht="30" customHeight="1">
      <c r="A8" s="64" t="s">
        <v>53</v>
      </c>
      <c r="B8" s="65" t="s">
        <v>26</v>
      </c>
      <c r="C8" s="66" t="s">
        <v>55</v>
      </c>
      <c r="D8" s="67" t="s">
        <v>56</v>
      </c>
      <c r="E8" s="68" t="s">
        <v>27</v>
      </c>
      <c r="F8" s="69">
        <v>45</v>
      </c>
      <c r="G8" s="70"/>
      <c r="H8" s="71">
        <f>ROUND(G8*F8,2)</f>
        <v>0</v>
      </c>
      <c r="I8" s="99"/>
      <c r="J8" s="63"/>
      <c r="K8" s="120"/>
      <c r="L8" s="60"/>
      <c r="M8" s="61"/>
      <c r="N8" s="62"/>
      <c r="O8" s="62"/>
      <c r="P8" s="62"/>
    </row>
    <row r="9" spans="1:16" s="59" customFormat="1" ht="32.25" customHeight="1">
      <c r="A9" s="72" t="s">
        <v>57</v>
      </c>
      <c r="B9" s="65" t="s">
        <v>28</v>
      </c>
      <c r="C9" s="66" t="s">
        <v>58</v>
      </c>
      <c r="D9" s="67" t="s">
        <v>56</v>
      </c>
      <c r="E9" s="68"/>
      <c r="F9" s="69"/>
      <c r="G9" s="73"/>
      <c r="H9" s="71"/>
      <c r="I9" s="99"/>
      <c r="J9" s="63"/>
      <c r="K9" s="120"/>
      <c r="N9" s="62"/>
      <c r="O9" s="62"/>
      <c r="P9" s="62"/>
    </row>
    <row r="10" spans="1:16" s="59" customFormat="1" ht="30" customHeight="1">
      <c r="A10" s="64" t="s">
        <v>59</v>
      </c>
      <c r="B10" s="74" t="s">
        <v>30</v>
      </c>
      <c r="C10" s="66" t="s">
        <v>60</v>
      </c>
      <c r="D10" s="67" t="s">
        <v>2</v>
      </c>
      <c r="E10" s="68" t="s">
        <v>31</v>
      </c>
      <c r="F10" s="69">
        <v>100</v>
      </c>
      <c r="G10" s="70"/>
      <c r="H10" s="71">
        <f>ROUND(G10*F10,2)</f>
        <v>0</v>
      </c>
      <c r="I10" s="99"/>
      <c r="J10" s="63"/>
      <c r="K10" s="120"/>
      <c r="N10" s="62"/>
      <c r="O10" s="62"/>
      <c r="P10" s="62"/>
    </row>
    <row r="11" spans="1:11" s="81" customFormat="1" ht="36" customHeight="1">
      <c r="A11" s="94"/>
      <c r="B11" s="95"/>
      <c r="C11" s="28" t="s">
        <v>20</v>
      </c>
      <c r="D11" s="96"/>
      <c r="E11" s="100"/>
      <c r="F11" s="96"/>
      <c r="G11" s="94"/>
      <c r="H11" s="98"/>
      <c r="J11" s="118"/>
      <c r="K11" s="118"/>
    </row>
    <row r="12" spans="1:16" s="104" customFormat="1" ht="30" customHeight="1">
      <c r="A12" s="57" t="s">
        <v>74</v>
      </c>
      <c r="B12" s="103" t="s">
        <v>54</v>
      </c>
      <c r="C12" s="48" t="s">
        <v>75</v>
      </c>
      <c r="D12" s="49" t="s">
        <v>61</v>
      </c>
      <c r="E12" s="50" t="s">
        <v>29</v>
      </c>
      <c r="F12" s="107">
        <v>120</v>
      </c>
      <c r="G12" s="52"/>
      <c r="H12" s="108">
        <f>ROUND(G12*F12,2)</f>
        <v>0</v>
      </c>
      <c r="I12" s="55"/>
      <c r="J12" s="121"/>
      <c r="K12" s="122"/>
      <c r="N12" s="105"/>
      <c r="O12" s="105"/>
      <c r="P12" s="105"/>
    </row>
    <row r="13" spans="1:11" s="36" customFormat="1" ht="30" customHeight="1" thickBot="1">
      <c r="A13" s="37"/>
      <c r="B13" s="32" t="str">
        <f>B6</f>
        <v>A</v>
      </c>
      <c r="C13" s="135" t="str">
        <f>C6</f>
        <v>Ravelston Ave W (Asphalt Replacement)</v>
      </c>
      <c r="D13" s="136"/>
      <c r="E13" s="136"/>
      <c r="F13" s="137"/>
      <c r="G13" s="37" t="s">
        <v>17</v>
      </c>
      <c r="H13" s="37">
        <f>SUM(H6:H12)</f>
        <v>0</v>
      </c>
      <c r="J13" s="123"/>
      <c r="K13" s="123"/>
    </row>
    <row r="14" spans="1:11" s="93" customFormat="1" ht="30" customHeight="1" thickTop="1">
      <c r="A14" s="90"/>
      <c r="B14" s="91" t="s">
        <v>13</v>
      </c>
      <c r="C14" s="116" t="s">
        <v>78</v>
      </c>
      <c r="D14" s="125"/>
      <c r="E14" s="125"/>
      <c r="F14" s="126"/>
      <c r="G14" s="90"/>
      <c r="H14" s="92"/>
      <c r="J14" s="119"/>
      <c r="K14" s="119"/>
    </row>
    <row r="15" spans="1:11" s="81" customFormat="1" ht="36" customHeight="1">
      <c r="A15" s="94"/>
      <c r="B15" s="95"/>
      <c r="C15" s="27" t="s">
        <v>19</v>
      </c>
      <c r="D15" s="96"/>
      <c r="E15" s="97" t="s">
        <v>2</v>
      </c>
      <c r="F15" s="97" t="s">
        <v>2</v>
      </c>
      <c r="G15" s="94" t="s">
        <v>2</v>
      </c>
      <c r="H15" s="98"/>
      <c r="J15" s="118"/>
      <c r="K15" s="118"/>
    </row>
    <row r="16" spans="1:16" s="104" customFormat="1" ht="30" customHeight="1">
      <c r="A16" s="64" t="s">
        <v>67</v>
      </c>
      <c r="B16" s="65" t="s">
        <v>34</v>
      </c>
      <c r="C16" s="66" t="s">
        <v>68</v>
      </c>
      <c r="D16" s="67" t="s">
        <v>69</v>
      </c>
      <c r="E16" s="68" t="s">
        <v>29</v>
      </c>
      <c r="F16" s="69">
        <v>12000</v>
      </c>
      <c r="G16" s="70"/>
      <c r="H16" s="71">
        <f>ROUND(G16*F16,2)</f>
        <v>0</v>
      </c>
      <c r="I16" s="55"/>
      <c r="J16" s="121"/>
      <c r="K16" s="122"/>
      <c r="N16" s="105"/>
      <c r="O16" s="105"/>
      <c r="P16" s="105"/>
    </row>
    <row r="17" spans="1:16" s="104" customFormat="1" ht="30" customHeight="1">
      <c r="A17" s="64" t="s">
        <v>70</v>
      </c>
      <c r="B17" s="65" t="s">
        <v>35</v>
      </c>
      <c r="C17" s="66" t="s">
        <v>71</v>
      </c>
      <c r="D17" s="67" t="s">
        <v>69</v>
      </c>
      <c r="E17" s="68"/>
      <c r="F17" s="69"/>
      <c r="G17" s="73"/>
      <c r="H17" s="71"/>
      <c r="I17" s="55"/>
      <c r="J17" s="121"/>
      <c r="K17" s="122"/>
      <c r="N17" s="105"/>
      <c r="O17" s="105"/>
      <c r="P17" s="105"/>
    </row>
    <row r="18" spans="1:16" s="106" customFormat="1" ht="30" customHeight="1">
      <c r="A18" s="64" t="s">
        <v>72</v>
      </c>
      <c r="B18" s="74" t="s">
        <v>30</v>
      </c>
      <c r="C18" s="66" t="s">
        <v>73</v>
      </c>
      <c r="D18" s="67" t="s">
        <v>2</v>
      </c>
      <c r="E18" s="68" t="s">
        <v>31</v>
      </c>
      <c r="F18" s="69">
        <v>1380</v>
      </c>
      <c r="G18" s="70"/>
      <c r="H18" s="71">
        <f>ROUND(G18*F18,2)</f>
        <v>0</v>
      </c>
      <c r="I18" s="55"/>
      <c r="J18" s="124"/>
      <c r="K18" s="122"/>
      <c r="N18" s="105"/>
      <c r="O18" s="105"/>
      <c r="P18" s="105"/>
    </row>
    <row r="19" spans="1:11" s="36" customFormat="1" ht="30" customHeight="1" thickBot="1">
      <c r="A19" s="37"/>
      <c r="B19" s="32" t="str">
        <f>B14</f>
        <v>B</v>
      </c>
      <c r="C19" s="135" t="str">
        <f>C14</f>
        <v>Ravelston Ave W (Gravel Road Grading)</v>
      </c>
      <c r="D19" s="136"/>
      <c r="E19" s="136"/>
      <c r="F19" s="137"/>
      <c r="G19" s="37" t="s">
        <v>17</v>
      </c>
      <c r="H19" s="37">
        <f>SUM(H14:H18)</f>
        <v>0</v>
      </c>
      <c r="J19" s="123"/>
      <c r="K19" s="123"/>
    </row>
    <row r="20" spans="1:11" s="93" customFormat="1" ht="30" customHeight="1" thickTop="1">
      <c r="A20" s="90"/>
      <c r="B20" s="91" t="s">
        <v>14</v>
      </c>
      <c r="C20" s="116" t="s">
        <v>80</v>
      </c>
      <c r="D20" s="125"/>
      <c r="E20" s="125"/>
      <c r="F20" s="126"/>
      <c r="G20" s="90"/>
      <c r="H20" s="92"/>
      <c r="J20" s="119"/>
      <c r="K20" s="119"/>
    </row>
    <row r="21" spans="1:11" s="81" customFormat="1" ht="36" customHeight="1">
      <c r="A21" s="94"/>
      <c r="B21" s="95"/>
      <c r="C21" s="27" t="s">
        <v>19</v>
      </c>
      <c r="D21" s="96"/>
      <c r="E21" s="97" t="s">
        <v>2</v>
      </c>
      <c r="F21" s="97" t="s">
        <v>2</v>
      </c>
      <c r="G21" s="94" t="s">
        <v>2</v>
      </c>
      <c r="H21" s="98"/>
      <c r="J21" s="118"/>
      <c r="K21" s="118"/>
    </row>
    <row r="22" spans="1:16" s="59" customFormat="1" ht="43.5" customHeight="1">
      <c r="A22" s="72" t="s">
        <v>32</v>
      </c>
      <c r="B22" s="65" t="s">
        <v>40</v>
      </c>
      <c r="C22" s="66" t="s">
        <v>33</v>
      </c>
      <c r="D22" s="67" t="s">
        <v>81</v>
      </c>
      <c r="E22" s="68" t="s">
        <v>27</v>
      </c>
      <c r="F22" s="69">
        <v>515</v>
      </c>
      <c r="G22" s="70"/>
      <c r="H22" s="71">
        <f>ROUND(G22*F22,2)</f>
        <v>0</v>
      </c>
      <c r="I22" s="99"/>
      <c r="J22" s="63"/>
      <c r="K22" s="120"/>
      <c r="N22" s="62"/>
      <c r="O22" s="62"/>
      <c r="P22" s="62"/>
    </row>
    <row r="23" spans="1:16" s="104" customFormat="1" ht="30" customHeight="1">
      <c r="A23" s="58" t="s">
        <v>67</v>
      </c>
      <c r="B23" s="103" t="s">
        <v>41</v>
      </c>
      <c r="C23" s="48" t="s">
        <v>68</v>
      </c>
      <c r="D23" s="49" t="s">
        <v>69</v>
      </c>
      <c r="E23" s="50" t="s">
        <v>29</v>
      </c>
      <c r="F23" s="51">
        <v>5150</v>
      </c>
      <c r="G23" s="52"/>
      <c r="H23" s="53">
        <f>ROUND(G23*F23,2)</f>
        <v>0</v>
      </c>
      <c r="I23" s="55"/>
      <c r="J23" s="121"/>
      <c r="K23" s="122"/>
      <c r="N23" s="105"/>
      <c r="O23" s="105"/>
      <c r="P23" s="105"/>
    </row>
    <row r="24" spans="1:11" s="81" customFormat="1" ht="36" customHeight="1">
      <c r="A24" s="94"/>
      <c r="B24" s="95"/>
      <c r="C24" s="28" t="s">
        <v>20</v>
      </c>
      <c r="D24" s="96"/>
      <c r="E24" s="100"/>
      <c r="F24" s="96"/>
      <c r="G24" s="94"/>
      <c r="H24" s="98"/>
      <c r="J24" s="118"/>
      <c r="K24" s="118"/>
    </row>
    <row r="25" spans="1:11" ht="34.5" customHeight="1">
      <c r="A25" s="110"/>
      <c r="B25" s="3" t="s">
        <v>42</v>
      </c>
      <c r="C25" s="109" t="s">
        <v>66</v>
      </c>
      <c r="D25" s="5" t="s">
        <v>88</v>
      </c>
      <c r="E25" s="68" t="s">
        <v>29</v>
      </c>
      <c r="F25" s="101">
        <v>5150</v>
      </c>
      <c r="G25" s="70"/>
      <c r="H25" s="71">
        <f>ROUND(G25*F25,2)</f>
        <v>0</v>
      </c>
      <c r="J25" s="56"/>
      <c r="K25" s="56"/>
    </row>
    <row r="26" spans="1:11" s="36" customFormat="1" ht="30" customHeight="1" thickBot="1">
      <c r="A26" s="37"/>
      <c r="B26" s="32" t="str">
        <f>B20</f>
        <v>C</v>
      </c>
      <c r="C26" s="135" t="str">
        <f>C20</f>
        <v>Ravelston Ave W (Chip Seal Coat)</v>
      </c>
      <c r="D26" s="136"/>
      <c r="E26" s="136"/>
      <c r="F26" s="137"/>
      <c r="G26" s="37" t="s">
        <v>17</v>
      </c>
      <c r="H26" s="37">
        <f>SUM(H20:H25)</f>
        <v>0</v>
      </c>
      <c r="J26" s="123"/>
      <c r="K26" s="123"/>
    </row>
    <row r="27" spans="1:11" s="36" customFormat="1" ht="30" customHeight="1" thickTop="1">
      <c r="A27" s="34"/>
      <c r="B27" s="33" t="s">
        <v>15</v>
      </c>
      <c r="C27" s="112" t="s">
        <v>62</v>
      </c>
      <c r="D27" s="127"/>
      <c r="E27" s="128"/>
      <c r="F27" s="114"/>
      <c r="G27" s="34"/>
      <c r="H27" s="35"/>
      <c r="J27" s="123"/>
      <c r="K27" s="123"/>
    </row>
    <row r="28" spans="1:11" s="81" customFormat="1" ht="36" customHeight="1">
      <c r="A28" s="94"/>
      <c r="B28" s="95"/>
      <c r="C28" s="27" t="s">
        <v>19</v>
      </c>
      <c r="D28" s="96"/>
      <c r="E28" s="97" t="s">
        <v>2</v>
      </c>
      <c r="F28" s="97" t="s">
        <v>2</v>
      </c>
      <c r="G28" s="94" t="s">
        <v>2</v>
      </c>
      <c r="H28" s="98"/>
      <c r="J28" s="118"/>
      <c r="K28" s="118"/>
    </row>
    <row r="29" spans="1:16" s="59" customFormat="1" ht="43.5" customHeight="1">
      <c r="A29" s="72" t="s">
        <v>32</v>
      </c>
      <c r="B29" s="65" t="s">
        <v>43</v>
      </c>
      <c r="C29" s="66" t="s">
        <v>33</v>
      </c>
      <c r="D29" s="67" t="s">
        <v>81</v>
      </c>
      <c r="E29" s="68" t="s">
        <v>27</v>
      </c>
      <c r="F29" s="69">
        <v>1150</v>
      </c>
      <c r="G29" s="70"/>
      <c r="H29" s="71">
        <f>ROUND(G29*F29,2)</f>
        <v>0</v>
      </c>
      <c r="I29" s="99"/>
      <c r="J29" s="63"/>
      <c r="K29" s="120"/>
      <c r="N29" s="62"/>
      <c r="O29" s="62"/>
      <c r="P29" s="62"/>
    </row>
    <row r="30" spans="1:16" s="104" customFormat="1" ht="30" customHeight="1">
      <c r="A30" s="58" t="s">
        <v>67</v>
      </c>
      <c r="B30" s="103" t="s">
        <v>44</v>
      </c>
      <c r="C30" s="48" t="s">
        <v>68</v>
      </c>
      <c r="D30" s="49" t="s">
        <v>69</v>
      </c>
      <c r="E30" s="50" t="s">
        <v>29</v>
      </c>
      <c r="F30" s="51">
        <v>2900</v>
      </c>
      <c r="G30" s="52"/>
      <c r="H30" s="53">
        <f>ROUND(G30*F30,2)</f>
        <v>0</v>
      </c>
      <c r="I30" s="55"/>
      <c r="J30" s="121"/>
      <c r="K30" s="122"/>
      <c r="N30" s="105"/>
      <c r="O30" s="105"/>
      <c r="P30" s="105"/>
    </row>
    <row r="31" spans="1:11" s="81" customFormat="1" ht="36" customHeight="1">
      <c r="A31" s="94"/>
      <c r="B31" s="95"/>
      <c r="C31" s="28" t="s">
        <v>20</v>
      </c>
      <c r="D31" s="96"/>
      <c r="E31" s="100"/>
      <c r="F31" s="96"/>
      <c r="G31" s="94"/>
      <c r="H31" s="98"/>
      <c r="J31" s="118"/>
      <c r="K31" s="118"/>
    </row>
    <row r="32" spans="1:11" ht="36" customHeight="1">
      <c r="A32" s="110"/>
      <c r="B32" s="3" t="s">
        <v>82</v>
      </c>
      <c r="C32" s="109" t="s">
        <v>66</v>
      </c>
      <c r="D32" s="5" t="s">
        <v>88</v>
      </c>
      <c r="E32" s="68" t="s">
        <v>29</v>
      </c>
      <c r="F32" s="101">
        <v>2900</v>
      </c>
      <c r="G32" s="70"/>
      <c r="H32" s="71">
        <f>ROUND(G32*F32,2)</f>
        <v>0</v>
      </c>
      <c r="J32" s="56"/>
      <c r="K32" s="56"/>
    </row>
    <row r="33" spans="1:11" s="36" customFormat="1" ht="30" customHeight="1" thickBot="1">
      <c r="A33" s="37"/>
      <c r="B33" s="32" t="str">
        <f>B27</f>
        <v>D</v>
      </c>
      <c r="C33" s="135" t="str">
        <f>C27</f>
        <v>Peguis Street (Chip Seal Coat)</v>
      </c>
      <c r="D33" s="144"/>
      <c r="E33" s="144"/>
      <c r="F33" s="145"/>
      <c r="G33" s="37" t="s">
        <v>17</v>
      </c>
      <c r="H33" s="37">
        <f>SUM(H27:H32)</f>
        <v>0</v>
      </c>
      <c r="J33" s="123"/>
      <c r="K33" s="123"/>
    </row>
    <row r="34" spans="1:11" s="36" customFormat="1" ht="30" customHeight="1" thickTop="1">
      <c r="A34" s="34"/>
      <c r="B34" s="33" t="s">
        <v>16</v>
      </c>
      <c r="C34" s="115" t="s">
        <v>76</v>
      </c>
      <c r="D34" s="129"/>
      <c r="E34" s="129"/>
      <c r="F34" s="130"/>
      <c r="G34" s="34"/>
      <c r="H34" s="35"/>
      <c r="J34" s="123"/>
      <c r="K34" s="123"/>
    </row>
    <row r="35" spans="1:11" ht="36" customHeight="1">
      <c r="A35" s="12"/>
      <c r="B35" s="9"/>
      <c r="C35" s="27" t="s">
        <v>19</v>
      </c>
      <c r="D35" s="5"/>
      <c r="E35" s="4" t="s">
        <v>2</v>
      </c>
      <c r="F35" s="4" t="s">
        <v>2</v>
      </c>
      <c r="G35" s="12" t="s">
        <v>2</v>
      </c>
      <c r="H35" s="15"/>
      <c r="J35" s="56"/>
      <c r="K35" s="56"/>
    </row>
    <row r="36" spans="1:16" s="104" customFormat="1" ht="30" customHeight="1">
      <c r="A36" s="58" t="s">
        <v>70</v>
      </c>
      <c r="B36" s="65" t="s">
        <v>45</v>
      </c>
      <c r="C36" s="66" t="s">
        <v>71</v>
      </c>
      <c r="D36" s="67" t="s">
        <v>69</v>
      </c>
      <c r="E36" s="68"/>
      <c r="F36" s="69"/>
      <c r="G36" s="73"/>
      <c r="H36" s="71"/>
      <c r="I36" s="55"/>
      <c r="J36" s="121"/>
      <c r="K36" s="122"/>
      <c r="N36" s="105"/>
      <c r="O36" s="105"/>
      <c r="P36" s="105"/>
    </row>
    <row r="37" spans="1:16" s="106" customFormat="1" ht="30" customHeight="1">
      <c r="A37" s="58" t="s">
        <v>72</v>
      </c>
      <c r="B37" s="74" t="s">
        <v>30</v>
      </c>
      <c r="C37" s="66" t="s">
        <v>73</v>
      </c>
      <c r="D37" s="67" t="s">
        <v>2</v>
      </c>
      <c r="E37" s="68" t="s">
        <v>31</v>
      </c>
      <c r="F37" s="69">
        <v>1350</v>
      </c>
      <c r="G37" s="70"/>
      <c r="H37" s="71">
        <f>ROUND(G37*F37,2)</f>
        <v>0</v>
      </c>
      <c r="I37" s="55"/>
      <c r="J37" s="124"/>
      <c r="K37" s="122"/>
      <c r="N37" s="105"/>
      <c r="O37" s="105"/>
      <c r="P37" s="105"/>
    </row>
    <row r="38" spans="1:11" s="36" customFormat="1" ht="30" customHeight="1" thickBot="1">
      <c r="A38" s="37"/>
      <c r="B38" s="32" t="str">
        <f>B34</f>
        <v>E</v>
      </c>
      <c r="C38" s="135" t="str">
        <f>C34</f>
        <v>Forbes Road (Grading)</v>
      </c>
      <c r="D38" s="136"/>
      <c r="E38" s="136"/>
      <c r="F38" s="137"/>
      <c r="G38" s="37" t="s">
        <v>17</v>
      </c>
      <c r="H38" s="37">
        <f>SUM(H34:H37)</f>
        <v>0</v>
      </c>
      <c r="J38" s="123"/>
      <c r="K38" s="123"/>
    </row>
    <row r="39" spans="1:11" s="36" customFormat="1" ht="30" customHeight="1" thickTop="1">
      <c r="A39" s="38"/>
      <c r="B39" s="33" t="s">
        <v>46</v>
      </c>
      <c r="C39" s="112" t="s">
        <v>63</v>
      </c>
      <c r="D39" s="127"/>
      <c r="E39" s="127"/>
      <c r="F39" s="131"/>
      <c r="G39" s="38"/>
      <c r="H39" s="39"/>
      <c r="J39" s="123"/>
      <c r="K39" s="123"/>
    </row>
    <row r="40" spans="1:11" ht="36" customHeight="1">
      <c r="A40" s="12"/>
      <c r="B40" s="9"/>
      <c r="C40" s="27" t="s">
        <v>19</v>
      </c>
      <c r="D40" s="5"/>
      <c r="E40" s="4" t="s">
        <v>2</v>
      </c>
      <c r="F40" s="4" t="s">
        <v>2</v>
      </c>
      <c r="G40" s="12" t="s">
        <v>2</v>
      </c>
      <c r="H40" s="15"/>
      <c r="J40" s="56"/>
      <c r="K40" s="56"/>
    </row>
    <row r="41" spans="1:16" s="59" customFormat="1" ht="43.5" customHeight="1">
      <c r="A41" s="72" t="s">
        <v>32</v>
      </c>
      <c r="B41" s="65" t="s">
        <v>47</v>
      </c>
      <c r="C41" s="66" t="s">
        <v>33</v>
      </c>
      <c r="D41" s="67" t="s">
        <v>81</v>
      </c>
      <c r="E41" s="68" t="s">
        <v>27</v>
      </c>
      <c r="F41" s="69">
        <v>780</v>
      </c>
      <c r="G41" s="70"/>
      <c r="H41" s="71">
        <f>ROUND(G41*F41,2)</f>
        <v>0</v>
      </c>
      <c r="I41" s="99"/>
      <c r="J41" s="63"/>
      <c r="K41" s="120"/>
      <c r="N41" s="62"/>
      <c r="O41" s="62"/>
      <c r="P41" s="62"/>
    </row>
    <row r="42" spans="1:16" s="104" customFormat="1" ht="30" customHeight="1">
      <c r="A42" s="58" t="s">
        <v>67</v>
      </c>
      <c r="B42" s="103" t="s">
        <v>48</v>
      </c>
      <c r="C42" s="48" t="s">
        <v>68</v>
      </c>
      <c r="D42" s="49" t="s">
        <v>69</v>
      </c>
      <c r="E42" s="50" t="s">
        <v>29</v>
      </c>
      <c r="F42" s="51">
        <v>15300</v>
      </c>
      <c r="G42" s="52"/>
      <c r="H42" s="53">
        <f>ROUND(G42*F42,2)</f>
        <v>0</v>
      </c>
      <c r="I42" s="55"/>
      <c r="J42" s="121"/>
      <c r="K42" s="122"/>
      <c r="N42" s="105"/>
      <c r="O42" s="105"/>
      <c r="P42" s="105"/>
    </row>
    <row r="43" spans="1:11" s="81" customFormat="1" ht="36" customHeight="1">
      <c r="A43" s="94"/>
      <c r="B43" s="95"/>
      <c r="C43" s="28" t="s">
        <v>20</v>
      </c>
      <c r="D43" s="96"/>
      <c r="E43" s="100"/>
      <c r="F43" s="96"/>
      <c r="G43" s="94"/>
      <c r="H43" s="98"/>
      <c r="J43" s="118"/>
      <c r="K43" s="118"/>
    </row>
    <row r="44" spans="1:16" s="106" customFormat="1" ht="30" customHeight="1">
      <c r="A44" s="57" t="s">
        <v>36</v>
      </c>
      <c r="B44" s="65" t="s">
        <v>49</v>
      </c>
      <c r="C44" s="66" t="s">
        <v>37</v>
      </c>
      <c r="D44" s="67" t="s">
        <v>56</v>
      </c>
      <c r="E44" s="68"/>
      <c r="F44" s="69"/>
      <c r="G44" s="73"/>
      <c r="H44" s="71"/>
      <c r="I44" s="55"/>
      <c r="J44" s="124"/>
      <c r="K44" s="122"/>
      <c r="N44" s="105"/>
      <c r="O44" s="105"/>
      <c r="P44" s="105"/>
    </row>
    <row r="45" spans="1:16" s="104" customFormat="1" ht="30" customHeight="1">
      <c r="A45" s="57" t="s">
        <v>38</v>
      </c>
      <c r="B45" s="74" t="s">
        <v>30</v>
      </c>
      <c r="C45" s="66" t="s">
        <v>39</v>
      </c>
      <c r="D45" s="67" t="s">
        <v>2</v>
      </c>
      <c r="E45" s="68" t="s">
        <v>29</v>
      </c>
      <c r="F45" s="69">
        <v>580</v>
      </c>
      <c r="G45" s="70"/>
      <c r="H45" s="71">
        <f>ROUND(G45*F45,2)</f>
        <v>0</v>
      </c>
      <c r="I45" s="117"/>
      <c r="J45" s="121"/>
      <c r="K45" s="122"/>
      <c r="N45" s="105"/>
      <c r="O45" s="105"/>
      <c r="P45" s="105"/>
    </row>
    <row r="46" spans="1:11" ht="36" customHeight="1">
      <c r="A46" s="12"/>
      <c r="B46" s="3" t="s">
        <v>50</v>
      </c>
      <c r="C46" s="109" t="s">
        <v>66</v>
      </c>
      <c r="D46" s="5" t="s">
        <v>88</v>
      </c>
      <c r="E46" s="68" t="s">
        <v>29</v>
      </c>
      <c r="F46" s="101">
        <v>15300</v>
      </c>
      <c r="G46" s="102"/>
      <c r="H46" s="71">
        <f>ROUND(G46*F46,2)</f>
        <v>0</v>
      </c>
      <c r="J46" s="56"/>
      <c r="K46" s="56"/>
    </row>
    <row r="47" spans="1:11" s="36" customFormat="1" ht="30" customHeight="1" thickBot="1">
      <c r="A47" s="35"/>
      <c r="B47" s="32" t="str">
        <f>B39</f>
        <v>F</v>
      </c>
      <c r="C47" s="135" t="str">
        <f>C39</f>
        <v>Christie Road (Chip Seal Coat)</v>
      </c>
      <c r="D47" s="144"/>
      <c r="E47" s="144"/>
      <c r="F47" s="145"/>
      <c r="G47" s="40" t="s">
        <v>17</v>
      </c>
      <c r="H47" s="41">
        <f>SUM(H39:H46)</f>
        <v>0</v>
      </c>
      <c r="J47" s="123"/>
      <c r="K47" s="123"/>
    </row>
    <row r="48" spans="1:11" s="36" customFormat="1" ht="30" customHeight="1" thickTop="1">
      <c r="A48" s="38"/>
      <c r="B48" s="33" t="s">
        <v>51</v>
      </c>
      <c r="C48" s="132" t="s">
        <v>64</v>
      </c>
      <c r="D48" s="113"/>
      <c r="E48" s="127"/>
      <c r="F48" s="131"/>
      <c r="G48" s="38"/>
      <c r="H48" s="39"/>
      <c r="J48" s="123"/>
      <c r="K48" s="123"/>
    </row>
    <row r="49" spans="1:11" ht="36" customHeight="1">
      <c r="A49" s="12"/>
      <c r="B49" s="9"/>
      <c r="C49" s="27" t="s">
        <v>19</v>
      </c>
      <c r="D49" s="5"/>
      <c r="E49" s="4" t="s">
        <v>2</v>
      </c>
      <c r="F49" s="4" t="s">
        <v>2</v>
      </c>
      <c r="G49" s="12" t="s">
        <v>2</v>
      </c>
      <c r="H49" s="15"/>
      <c r="J49" s="56"/>
      <c r="K49" s="56"/>
    </row>
    <row r="50" spans="1:16" s="59" customFormat="1" ht="30" customHeight="1">
      <c r="A50" s="64" t="s">
        <v>53</v>
      </c>
      <c r="B50" s="65" t="s">
        <v>52</v>
      </c>
      <c r="C50" s="66" t="s">
        <v>55</v>
      </c>
      <c r="D50" s="67" t="s">
        <v>56</v>
      </c>
      <c r="E50" s="68" t="s">
        <v>27</v>
      </c>
      <c r="F50" s="69">
        <v>2000</v>
      </c>
      <c r="G50" s="70"/>
      <c r="H50" s="71">
        <f>ROUND(G50*F50,2)</f>
        <v>0</v>
      </c>
      <c r="I50" s="99"/>
      <c r="J50" s="63"/>
      <c r="K50" s="120"/>
      <c r="L50" s="60"/>
      <c r="M50" s="61"/>
      <c r="N50" s="62"/>
      <c r="O50" s="62"/>
      <c r="P50" s="62"/>
    </row>
    <row r="51" spans="1:16" s="59" customFormat="1" ht="32.25" customHeight="1">
      <c r="A51" s="72" t="s">
        <v>57</v>
      </c>
      <c r="B51" s="65" t="s">
        <v>83</v>
      </c>
      <c r="C51" s="66" t="s">
        <v>58</v>
      </c>
      <c r="D51" s="67" t="s">
        <v>56</v>
      </c>
      <c r="E51" s="68"/>
      <c r="F51" s="69"/>
      <c r="G51" s="73"/>
      <c r="H51" s="71"/>
      <c r="I51" s="99"/>
      <c r="J51" s="63"/>
      <c r="K51" s="120"/>
      <c r="N51" s="62"/>
      <c r="O51" s="62"/>
      <c r="P51" s="62"/>
    </row>
    <row r="52" spans="1:16" s="59" customFormat="1" ht="30" customHeight="1">
      <c r="A52" s="64" t="s">
        <v>59</v>
      </c>
      <c r="B52" s="74" t="s">
        <v>30</v>
      </c>
      <c r="C52" s="66" t="s">
        <v>60</v>
      </c>
      <c r="D52" s="67" t="s">
        <v>2</v>
      </c>
      <c r="E52" s="68" t="s">
        <v>31</v>
      </c>
      <c r="F52" s="69">
        <v>4750</v>
      </c>
      <c r="G52" s="70"/>
      <c r="H52" s="71">
        <f>ROUND(G52*F52,2)</f>
        <v>0</v>
      </c>
      <c r="I52" s="99"/>
      <c r="J52" s="63"/>
      <c r="K52" s="120"/>
      <c r="N52" s="62"/>
      <c r="O52" s="62"/>
      <c r="P52" s="62"/>
    </row>
    <row r="53" spans="1:11" s="81" customFormat="1" ht="36" customHeight="1">
      <c r="A53" s="94"/>
      <c r="B53" s="95"/>
      <c r="C53" s="28" t="s">
        <v>20</v>
      </c>
      <c r="D53" s="96"/>
      <c r="E53" s="100"/>
      <c r="F53" s="96"/>
      <c r="G53" s="94"/>
      <c r="H53" s="98"/>
      <c r="J53" s="118"/>
      <c r="K53" s="118"/>
    </row>
    <row r="54" spans="1:16" s="104" customFormat="1" ht="30" customHeight="1">
      <c r="A54" s="57" t="s">
        <v>74</v>
      </c>
      <c r="B54" s="103" t="s">
        <v>84</v>
      </c>
      <c r="C54" s="48" t="s">
        <v>75</v>
      </c>
      <c r="D54" s="49" t="s">
        <v>61</v>
      </c>
      <c r="E54" s="50" t="s">
        <v>29</v>
      </c>
      <c r="F54" s="107">
        <v>5130</v>
      </c>
      <c r="G54" s="54"/>
      <c r="H54" s="108">
        <f>ROUND(G54*F54,2)</f>
        <v>0</v>
      </c>
      <c r="I54" s="55"/>
      <c r="J54" s="121"/>
      <c r="K54" s="122"/>
      <c r="N54" s="105"/>
      <c r="O54" s="105"/>
      <c r="P54" s="105"/>
    </row>
    <row r="55" spans="1:11" s="36" customFormat="1" ht="30" customHeight="1" thickBot="1">
      <c r="A55" s="35"/>
      <c r="B55" s="32" t="str">
        <f>B48</f>
        <v>G</v>
      </c>
      <c r="C55" s="135" t="str">
        <f>C48</f>
        <v>Cloutier Drive (Asphalt Replacement)</v>
      </c>
      <c r="D55" s="144"/>
      <c r="E55" s="144"/>
      <c r="F55" s="145"/>
      <c r="G55" s="40" t="s">
        <v>17</v>
      </c>
      <c r="H55" s="41">
        <f>SUM(H48:H54)</f>
        <v>0</v>
      </c>
      <c r="J55" s="123"/>
      <c r="K55" s="123"/>
    </row>
    <row r="56" spans="1:11" s="36" customFormat="1" ht="30" customHeight="1" thickTop="1">
      <c r="A56" s="38"/>
      <c r="B56" s="33" t="s">
        <v>79</v>
      </c>
      <c r="C56" s="148" t="s">
        <v>65</v>
      </c>
      <c r="D56" s="149"/>
      <c r="E56" s="134"/>
      <c r="F56" s="133"/>
      <c r="G56" s="38"/>
      <c r="H56" s="39"/>
      <c r="J56" s="123"/>
      <c r="K56" s="123"/>
    </row>
    <row r="57" spans="1:11" ht="36" customHeight="1">
      <c r="A57" s="12"/>
      <c r="B57" s="9"/>
      <c r="C57" s="27" t="s">
        <v>19</v>
      </c>
      <c r="D57" s="5"/>
      <c r="E57" s="4" t="s">
        <v>2</v>
      </c>
      <c r="F57" s="4" t="s">
        <v>2</v>
      </c>
      <c r="G57" s="12" t="s">
        <v>2</v>
      </c>
      <c r="H57" s="15"/>
      <c r="J57" s="56"/>
      <c r="K57" s="56"/>
    </row>
    <row r="58" spans="1:16" s="59" customFormat="1" ht="30" customHeight="1">
      <c r="A58" s="64" t="s">
        <v>53</v>
      </c>
      <c r="B58" s="65" t="s">
        <v>85</v>
      </c>
      <c r="C58" s="66" t="s">
        <v>55</v>
      </c>
      <c r="D58" s="67" t="s">
        <v>56</v>
      </c>
      <c r="E58" s="68" t="s">
        <v>27</v>
      </c>
      <c r="F58" s="69">
        <v>195</v>
      </c>
      <c r="G58" s="70"/>
      <c r="H58" s="71">
        <f>ROUND(G58*F58,2)</f>
        <v>0</v>
      </c>
      <c r="I58" s="99"/>
      <c r="J58" s="63"/>
      <c r="K58" s="120"/>
      <c r="L58" s="60"/>
      <c r="M58" s="61"/>
      <c r="N58" s="62"/>
      <c r="O58" s="62"/>
      <c r="P58" s="62"/>
    </row>
    <row r="59" spans="1:16" s="59" customFormat="1" ht="32.25" customHeight="1">
      <c r="A59" s="72" t="s">
        <v>57</v>
      </c>
      <c r="B59" s="65" t="s">
        <v>86</v>
      </c>
      <c r="C59" s="66" t="s">
        <v>58</v>
      </c>
      <c r="D59" s="67" t="s">
        <v>56</v>
      </c>
      <c r="E59" s="68"/>
      <c r="F59" s="69"/>
      <c r="G59" s="73"/>
      <c r="H59" s="71"/>
      <c r="I59" s="99"/>
      <c r="J59" s="63"/>
      <c r="K59" s="120"/>
      <c r="N59" s="62"/>
      <c r="O59" s="62"/>
      <c r="P59" s="62"/>
    </row>
    <row r="60" spans="1:16" s="59" customFormat="1" ht="30" customHeight="1">
      <c r="A60" s="64" t="s">
        <v>59</v>
      </c>
      <c r="B60" s="74" t="s">
        <v>30</v>
      </c>
      <c r="C60" s="66" t="s">
        <v>60</v>
      </c>
      <c r="D60" s="67" t="s">
        <v>2</v>
      </c>
      <c r="E60" s="68" t="s">
        <v>31</v>
      </c>
      <c r="F60" s="69">
        <v>450</v>
      </c>
      <c r="G60" s="70"/>
      <c r="H60" s="71">
        <f>ROUND(G60*F60,2)</f>
        <v>0</v>
      </c>
      <c r="I60" s="99"/>
      <c r="J60" s="63"/>
      <c r="K60" s="120"/>
      <c r="N60" s="62"/>
      <c r="O60" s="62"/>
      <c r="P60" s="62"/>
    </row>
    <row r="61" spans="1:11" s="81" customFormat="1" ht="36" customHeight="1">
      <c r="A61" s="94"/>
      <c r="B61" s="95"/>
      <c r="C61" s="28" t="s">
        <v>20</v>
      </c>
      <c r="D61" s="96"/>
      <c r="E61" s="100"/>
      <c r="F61" s="96"/>
      <c r="G61" s="94"/>
      <c r="H61" s="98"/>
      <c r="J61" s="118"/>
      <c r="K61" s="118"/>
    </row>
    <row r="62" spans="1:16" s="104" customFormat="1" ht="30" customHeight="1">
      <c r="A62" s="57" t="s">
        <v>74</v>
      </c>
      <c r="B62" s="103" t="s">
        <v>87</v>
      </c>
      <c r="C62" s="48" t="s">
        <v>75</v>
      </c>
      <c r="D62" s="49" t="s">
        <v>61</v>
      </c>
      <c r="E62" s="50" t="s">
        <v>29</v>
      </c>
      <c r="F62" s="107">
        <v>450</v>
      </c>
      <c r="G62" s="54"/>
      <c r="H62" s="108">
        <f>ROUND(G62*F62,2)</f>
        <v>0</v>
      </c>
      <c r="I62" s="55"/>
      <c r="J62" s="121"/>
      <c r="K62" s="122"/>
      <c r="N62" s="105"/>
      <c r="O62" s="105"/>
      <c r="P62" s="105"/>
    </row>
    <row r="63" spans="1:11" s="36" customFormat="1" ht="30" customHeight="1" thickBot="1">
      <c r="A63" s="35"/>
      <c r="B63" s="32" t="str">
        <f>B56</f>
        <v>H</v>
      </c>
      <c r="C63" s="135" t="str">
        <f>C56</f>
        <v>Victoria Crescent (Asphalt Replacement)</v>
      </c>
      <c r="D63" s="144"/>
      <c r="E63" s="144"/>
      <c r="F63" s="145"/>
      <c r="G63" s="40" t="s">
        <v>17</v>
      </c>
      <c r="H63" s="41">
        <f>SUM(H56:H62)</f>
        <v>0</v>
      </c>
      <c r="J63" s="123"/>
      <c r="K63" s="123"/>
    </row>
    <row r="64" spans="1:11" ht="36" customHeight="1" thickBot="1" thickTop="1">
      <c r="A64" s="45"/>
      <c r="B64" s="6"/>
      <c r="C64" s="10" t="s">
        <v>18</v>
      </c>
      <c r="D64" s="18"/>
      <c r="E64" s="1"/>
      <c r="F64" s="1"/>
      <c r="H64" s="19"/>
      <c r="J64" s="56"/>
      <c r="K64" s="56"/>
    </row>
    <row r="65" spans="1:11" ht="30" customHeight="1" thickBot="1" thickTop="1">
      <c r="A65" s="13"/>
      <c r="B65" s="32" t="str">
        <f>B6</f>
        <v>A</v>
      </c>
      <c r="C65" s="153" t="str">
        <f>C6</f>
        <v>Ravelston Ave W (Asphalt Replacement)</v>
      </c>
      <c r="D65" s="154"/>
      <c r="E65" s="154"/>
      <c r="F65" s="155"/>
      <c r="G65" s="13" t="s">
        <v>17</v>
      </c>
      <c r="H65" s="13">
        <f>H13</f>
        <v>0</v>
      </c>
      <c r="J65" s="56"/>
      <c r="K65" s="56"/>
    </row>
    <row r="66" spans="1:11" ht="30" customHeight="1" thickBot="1" thickTop="1">
      <c r="A66" s="13"/>
      <c r="B66" s="32" t="str">
        <f>B14</f>
        <v>B</v>
      </c>
      <c r="C66" s="153" t="str">
        <f>C14</f>
        <v>Ravelston Ave W (Gravel Road Grading)</v>
      </c>
      <c r="D66" s="154"/>
      <c r="E66" s="154"/>
      <c r="F66" s="155"/>
      <c r="G66" s="13" t="s">
        <v>17</v>
      </c>
      <c r="H66" s="13">
        <f>H19</f>
        <v>0</v>
      </c>
      <c r="J66" s="56"/>
      <c r="K66" s="56"/>
    </row>
    <row r="67" spans="1:11" ht="30" customHeight="1" thickBot="1" thickTop="1">
      <c r="A67" s="13"/>
      <c r="B67" s="32" t="str">
        <f>B20</f>
        <v>C</v>
      </c>
      <c r="C67" s="153" t="str">
        <f>C20</f>
        <v>Ravelston Ave W (Chip Seal Coat)</v>
      </c>
      <c r="D67" s="154"/>
      <c r="E67" s="154"/>
      <c r="F67" s="155"/>
      <c r="G67" s="13" t="s">
        <v>17</v>
      </c>
      <c r="H67" s="13">
        <f>H26</f>
        <v>0</v>
      </c>
      <c r="J67" s="56"/>
      <c r="K67" s="56"/>
    </row>
    <row r="68" spans="1:11" ht="30" customHeight="1" thickBot="1" thickTop="1">
      <c r="A68" s="13"/>
      <c r="B68" s="32" t="str">
        <f>B27</f>
        <v>D</v>
      </c>
      <c r="C68" s="153" t="str">
        <f>C27</f>
        <v>Peguis Street (Chip Seal Coat)</v>
      </c>
      <c r="D68" s="154"/>
      <c r="E68" s="154"/>
      <c r="F68" s="155"/>
      <c r="G68" s="13" t="s">
        <v>17</v>
      </c>
      <c r="H68" s="13">
        <f>H33</f>
        <v>0</v>
      </c>
      <c r="J68" s="56"/>
      <c r="K68" s="56"/>
    </row>
    <row r="69" spans="1:11" ht="30" customHeight="1" thickBot="1" thickTop="1">
      <c r="A69" s="22"/>
      <c r="B69" s="32" t="str">
        <f>B34</f>
        <v>E</v>
      </c>
      <c r="C69" s="153" t="str">
        <f>C34</f>
        <v>Forbes Road (Grading)</v>
      </c>
      <c r="D69" s="154"/>
      <c r="E69" s="154"/>
      <c r="F69" s="155"/>
      <c r="G69" s="22" t="s">
        <v>17</v>
      </c>
      <c r="H69" s="22">
        <f>H38</f>
        <v>0</v>
      </c>
      <c r="J69" s="56"/>
      <c r="K69" s="56"/>
    </row>
    <row r="70" spans="1:11" ht="30" customHeight="1" thickBot="1" thickTop="1">
      <c r="A70" s="16"/>
      <c r="B70" s="47" t="str">
        <f>B39</f>
        <v>F</v>
      </c>
      <c r="C70" s="150" t="str">
        <f>C39</f>
        <v>Christie Road (Chip Seal Coat)</v>
      </c>
      <c r="D70" s="151"/>
      <c r="E70" s="151"/>
      <c r="F70" s="152"/>
      <c r="G70" s="16" t="s">
        <v>17</v>
      </c>
      <c r="H70" s="16">
        <f>H47</f>
        <v>0</v>
      </c>
      <c r="J70" s="56"/>
      <c r="K70" s="56"/>
    </row>
    <row r="71" spans="1:11" ht="30" customHeight="1" thickBot="1" thickTop="1">
      <c r="A71" s="16"/>
      <c r="B71" s="47" t="str">
        <f>B48</f>
        <v>G</v>
      </c>
      <c r="C71" s="150" t="str">
        <f>C48</f>
        <v>Cloutier Drive (Asphalt Replacement)</v>
      </c>
      <c r="D71" s="151"/>
      <c r="E71" s="151"/>
      <c r="F71" s="152"/>
      <c r="G71" s="16" t="s">
        <v>17</v>
      </c>
      <c r="H71" s="16">
        <f>H55</f>
        <v>0</v>
      </c>
      <c r="J71" s="56"/>
      <c r="K71" s="56"/>
    </row>
    <row r="72" spans="1:11" ht="30" customHeight="1" thickBot="1" thickTop="1">
      <c r="A72" s="16"/>
      <c r="B72" s="47" t="str">
        <f>B56</f>
        <v>H</v>
      </c>
      <c r="C72" s="150" t="str">
        <f>C56</f>
        <v>Victoria Crescent (Asphalt Replacement)</v>
      </c>
      <c r="D72" s="151"/>
      <c r="E72" s="151"/>
      <c r="F72" s="152"/>
      <c r="G72" s="16" t="s">
        <v>17</v>
      </c>
      <c r="H72" s="16">
        <f>H63</f>
        <v>0</v>
      </c>
      <c r="J72" s="56"/>
      <c r="K72" s="56"/>
    </row>
    <row r="73" spans="1:11" s="31" customFormat="1" ht="37.5" customHeight="1" thickTop="1">
      <c r="A73" s="12"/>
      <c r="B73" s="146" t="s">
        <v>25</v>
      </c>
      <c r="C73" s="147"/>
      <c r="D73" s="147"/>
      <c r="E73" s="147"/>
      <c r="F73" s="147"/>
      <c r="G73" s="138">
        <f>SUM(H65:H72)</f>
        <v>0</v>
      </c>
      <c r="H73" s="139"/>
      <c r="J73" s="111"/>
      <c r="K73" s="111"/>
    </row>
    <row r="74" spans="1:8" ht="37.5" customHeight="1">
      <c r="A74" s="12"/>
      <c r="B74" s="140" t="s">
        <v>23</v>
      </c>
      <c r="C74" s="141"/>
      <c r="D74" s="141"/>
      <c r="E74" s="141"/>
      <c r="F74" s="141"/>
      <c r="G74" s="141"/>
      <c r="H74" s="142"/>
    </row>
    <row r="75" spans="1:8" ht="37.5" customHeight="1">
      <c r="A75" s="12"/>
      <c r="B75" s="143" t="s">
        <v>24</v>
      </c>
      <c r="C75" s="141"/>
      <c r="D75" s="141"/>
      <c r="E75" s="141"/>
      <c r="F75" s="141"/>
      <c r="G75" s="141"/>
      <c r="H75" s="142"/>
    </row>
    <row r="76" spans="1:8" ht="15.75" customHeight="1">
      <c r="A76" s="46"/>
      <c r="B76" s="42"/>
      <c r="C76" s="43"/>
      <c r="D76" s="44"/>
      <c r="E76" s="43"/>
      <c r="F76" s="43"/>
      <c r="G76" s="20"/>
      <c r="H76" s="21"/>
    </row>
  </sheetData>
  <sheetProtection password="CC47" sheet="1" objects="1" scenarios="1" selectLockedCells="1"/>
  <mergeCells count="21">
    <mergeCell ref="C72:F72"/>
    <mergeCell ref="C70:F70"/>
    <mergeCell ref="C65:F65"/>
    <mergeCell ref="C68:F68"/>
    <mergeCell ref="C69:F69"/>
    <mergeCell ref="C66:F66"/>
    <mergeCell ref="C67:F67"/>
    <mergeCell ref="G73:H73"/>
    <mergeCell ref="B74:H74"/>
    <mergeCell ref="B75:H75"/>
    <mergeCell ref="C33:F33"/>
    <mergeCell ref="B73:F73"/>
    <mergeCell ref="C47:F47"/>
    <mergeCell ref="C55:F55"/>
    <mergeCell ref="C56:D56"/>
    <mergeCell ref="C63:F63"/>
    <mergeCell ref="C71:F71"/>
    <mergeCell ref="C13:F13"/>
    <mergeCell ref="C38:F38"/>
    <mergeCell ref="C26:F26"/>
    <mergeCell ref="C19:F19"/>
  </mergeCells>
  <conditionalFormatting sqref="D29:D30 D8:D10 D36:D37 D62 D41:D42 D50:D52 D58:D60 D54 D12 D22:D23 D16:D18 D44:D45">
    <cfRule type="cellIs" priority="1" dxfId="0" operator="equal" stopIfTrue="1">
      <formula>"CW 2130-R11"</formula>
    </cfRule>
    <cfRule type="cellIs" priority="2" dxfId="0" operator="equal" stopIfTrue="1">
      <formula>"CW 3120-R2"</formula>
    </cfRule>
    <cfRule type="cellIs" priority="3" dxfId="0" operator="equal" stopIfTrue="1">
      <formula>"CW 3240-R7"</formula>
    </cfRule>
  </conditionalFormatting>
  <dataValidations count="2">
    <dataValidation type="decimal" operator="equal" allowBlank="1" showInputMessage="1" showErrorMessage="1" prompt="Enter your Unit Bid Price.&#10;You do not need to type in the &quot;$&quot;" errorTitle="ENTRY ERROR!" error="Unit Price must be greater than 0&#10;and cannnot include fractions of a cent" sqref="G8 G37 G62 G54 G32 G50 G52 G58 G60 G45:G46 G10 G29:G30 G41:G42 G12 G22:G23 G25 G16 G18">
      <formula1>IF(G8&gt;=0.01,ROUND(G8,2),0.01)</formula1>
    </dataValidation>
    <dataValidation type="custom" allowBlank="1" showInputMessage="1" showErrorMessage="1" error="If you can enter a Unit  Price in this cell, pLease contact the Contract Administrator immediately!" sqref="G9 G51 G59 G36 G17 G44">
      <formula1>"isblank(G3)"</formula1>
    </dataValidation>
  </dataValidations>
  <printOptions/>
  <pageMargins left="0.5" right="0.5" top="0.75" bottom="0.75" header="0.25" footer="0.25"/>
  <pageSetup horizontalDpi="600" verticalDpi="600" orientation="portrait" scale="76" r:id="rId1"/>
  <headerFooter alignWithMargins="0">
    <oddHeader>&amp;L&amp;10The City of Winnipeg
Bid Opportunity No. 292-2010 
&amp;XTemplate Version: C420091214 - RW&amp;R&amp;10Bid Submission
Page &amp;P+3 of 10</oddHeader>
    <oddFooter xml:space="preserve">&amp;R__________________
Name of Bidder             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Winnipeg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Public Works Engineering</dc:creator>
  <cp:keywords/>
  <dc:description>Revised December 2008
File Size 119,296
Checked by: lwballard
File Size: 33,280
Date: April 16, 2010, 2:52:32 p.m.</dc:description>
  <cp:lastModifiedBy>BMikolayenko</cp:lastModifiedBy>
  <cp:lastPrinted>2010-04-16T17:00:03Z</cp:lastPrinted>
  <dcterms:created xsi:type="dcterms:W3CDTF">1999-03-31T15:44:33Z</dcterms:created>
  <dcterms:modified xsi:type="dcterms:W3CDTF">2010-04-19T18:25:34Z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C420091214</vt:lpwstr>
  </property>
</Properties>
</file>