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4" yWindow="65524" windowWidth="19296" windowHeight="5040" firstSheet="1" activeTab="1"/>
  </bookViews>
  <sheets>
    <sheet name="Instructions" sheetId="1" r:id="rId1"/>
    <sheet name="FORM B - PRICES" sheetId="2" r:id="rId2"/>
  </sheets>
  <definedNames>
    <definedName name="HEADER">'FORM B - PRICES'!#REF!</definedName>
    <definedName name="PAGE1OF13">'FORM B - PRICES'!#REF!</definedName>
    <definedName name="_xlnm.Print_Area" localSheetId="1">'FORM B - PRICES'!$B$6:$H$182</definedName>
    <definedName name="_xlnm.Print_Area" localSheetId="0">'Instructions'!$A$1:$I$20</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PRICES'!$B$1:$IV$181</definedName>
    <definedName name="XITEMS">'FORM B - PRICES'!$B$6:$IV$181</definedName>
  </definedNames>
  <calcPr fullCalcOnLoad="1" fullPrecision="0"/>
</workbook>
</file>

<file path=xl/sharedStrings.xml><?xml version="1.0" encoding="utf-8"?>
<sst xmlns="http://schemas.openxmlformats.org/spreadsheetml/2006/main" count="684" uniqueCount="309">
  <si>
    <t>FORM B: PRICES</t>
  </si>
  <si>
    <t>UNIT PRICES</t>
  </si>
  <si>
    <t/>
  </si>
  <si>
    <t>ITEM</t>
  </si>
  <si>
    <t>DESCRIPTION</t>
  </si>
  <si>
    <t>SPEC.</t>
  </si>
  <si>
    <t>UNIT</t>
  </si>
  <si>
    <t>APPROX.</t>
  </si>
  <si>
    <t>UNIT PRICE</t>
  </si>
  <si>
    <t>AMOUNT</t>
  </si>
  <si>
    <t>REF.</t>
  </si>
  <si>
    <t>QUANTITY</t>
  </si>
  <si>
    <t>A</t>
  </si>
  <si>
    <t>B</t>
  </si>
  <si>
    <t>C</t>
  </si>
  <si>
    <t>Subtotal:</t>
  </si>
  <si>
    <t>SUMMARY</t>
  </si>
  <si>
    <t>EARTH AND BASE WORKS</t>
  </si>
  <si>
    <t>ROADWORKS - RENEWALS</t>
  </si>
  <si>
    <t>ASSOCIATED DRAINAGE AND UNDERGROUND WORKS</t>
  </si>
  <si>
    <t>ADJUSTMENTS</t>
  </si>
  <si>
    <t>LANDSCAPING</t>
  </si>
  <si>
    <t>MISCELLANEOUS</t>
  </si>
  <si>
    <t>CODE</t>
  </si>
  <si>
    <t>INSTRUCTIONS</t>
  </si>
  <si>
    <t>(SEE B9)</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</si>
  <si>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</si>
  <si>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</si>
  <si>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</si>
  <si>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</si>
  <si>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</si>
  <si>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</si>
  <si>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</si>
  <si>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</si>
  <si>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</si>
  <si>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</si>
  <si>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</si>
  <si>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</si>
  <si>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</si>
  <si>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</si>
  <si>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</si>
  <si>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</si>
  <si>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</si>
  <si>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</si>
  <si>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</si>
  <si>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A.1</t>
  </si>
  <si>
    <t>m³</t>
  </si>
  <si>
    <t>m²</t>
  </si>
  <si>
    <t>i)</t>
  </si>
  <si>
    <t>tonne</t>
  </si>
  <si>
    <t>A010</t>
  </si>
  <si>
    <t>Supplying and Placing Base Course Material</t>
  </si>
  <si>
    <t>A012</t>
  </si>
  <si>
    <t>Grading of Boulevards</t>
  </si>
  <si>
    <t>each</t>
  </si>
  <si>
    <t>ii)</t>
  </si>
  <si>
    <t>m</t>
  </si>
  <si>
    <t>Concrete Curb Renewal</t>
  </si>
  <si>
    <t>Main Line Paving</t>
  </si>
  <si>
    <t>F001</t>
  </si>
  <si>
    <t>G001</t>
  </si>
  <si>
    <t>Sodding</t>
  </si>
  <si>
    <t>G003</t>
  </si>
  <si>
    <t xml:space="preserve"> width &gt; or = 600mm</t>
  </si>
  <si>
    <t>Adjustment of Catch Basins / Manholes Frames</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</si>
  <si>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</si>
  <si>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</si>
  <si>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</si>
  <si>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A001</t>
  </si>
  <si>
    <t>Clearing and Grubbing</t>
  </si>
  <si>
    <t>CW 3010-R4</t>
  </si>
  <si>
    <t>ha</t>
  </si>
  <si>
    <t>A003</t>
  </si>
  <si>
    <t>Excavation</t>
  </si>
  <si>
    <t>CW 3110-R12</t>
  </si>
  <si>
    <t>A004</t>
  </si>
  <si>
    <t>A.4</t>
  </si>
  <si>
    <t>Sub-Grade Compaction</t>
  </si>
  <si>
    <t>A007</t>
  </si>
  <si>
    <t>A.7</t>
  </si>
  <si>
    <t>Crushed Sub-base Material</t>
  </si>
  <si>
    <t>A008</t>
  </si>
  <si>
    <t>A.9</t>
  </si>
  <si>
    <t>A.11</t>
  </si>
  <si>
    <t xml:space="preserve"> </t>
  </si>
  <si>
    <t>A014</t>
  </si>
  <si>
    <t>A.13</t>
  </si>
  <si>
    <t>Boulevard Excavation</t>
  </si>
  <si>
    <t>A022</t>
  </si>
  <si>
    <t>A.19</t>
  </si>
  <si>
    <t>Separation Geotextile Fabric</t>
  </si>
  <si>
    <t>CW 3130-R2</t>
  </si>
  <si>
    <t>A022A</t>
  </si>
  <si>
    <t>A.20</t>
  </si>
  <si>
    <t>Supply and Install Geogrid</t>
  </si>
  <si>
    <t>CW 3135</t>
  </si>
  <si>
    <t>A030</t>
  </si>
  <si>
    <t>Fill Material</t>
  </si>
  <si>
    <t>CW 3170-R3</t>
  </si>
  <si>
    <t>A031</t>
  </si>
  <si>
    <t>Placing Suitable Site Material</t>
  </si>
  <si>
    <t>B154rl</t>
  </si>
  <si>
    <t>B.18</t>
  </si>
  <si>
    <t xml:space="preserve">CW 3240-R8 </t>
  </si>
  <si>
    <t>B155rl</t>
  </si>
  <si>
    <t>SD-205,
SD-206A</t>
  </si>
  <si>
    <t>B157rl</t>
  </si>
  <si>
    <t>3 m to 30 m</t>
  </si>
  <si>
    <t>B184rl</t>
  </si>
  <si>
    <t>Curb Ramp (10-15mm ht, Integral)</t>
  </si>
  <si>
    <t>SD-229C,D</t>
  </si>
  <si>
    <t>ROADWORKS - NEW CONSTRUCITON</t>
  </si>
  <si>
    <t>C055</t>
  </si>
  <si>
    <t>C.10</t>
  </si>
  <si>
    <t xml:space="preserve">Construction of Asphaltic Concrete Pavements </t>
  </si>
  <si>
    <t xml:space="preserve">CW 3410-R8 </t>
  </si>
  <si>
    <t>C056</t>
  </si>
  <si>
    <t>C058</t>
  </si>
  <si>
    <t>a)</t>
  </si>
  <si>
    <t>Type IA</t>
  </si>
  <si>
    <t>E052</t>
  </si>
  <si>
    <t>Corrugated Steel Pipe - Supply</t>
  </si>
  <si>
    <t>CW 3610-R3</t>
  </si>
  <si>
    <t>E057i</t>
  </si>
  <si>
    <t>Corrugated Steel Pipe - Install</t>
  </si>
  <si>
    <t>CW 3210-R7</t>
  </si>
  <si>
    <t>CW 3510-R9</t>
  </si>
  <si>
    <t>G002</t>
  </si>
  <si>
    <t xml:space="preserve"> width &lt; 600mm</t>
  </si>
  <si>
    <t>G004</t>
  </si>
  <si>
    <t>Seeding</t>
  </si>
  <si>
    <t>CW 3520-R7</t>
  </si>
  <si>
    <t>Moray Street: Ness Avenue to 237m North of Silver Avenue Right-of-Way</t>
  </si>
  <si>
    <t>Sherwin Road: Saskatchewan Avenue to Notre Dame Avenue</t>
  </si>
  <si>
    <t xml:space="preserve">CW 3110-R12 </t>
  </si>
  <si>
    <t>A013</t>
  </si>
  <si>
    <t>A.12</t>
  </si>
  <si>
    <t xml:space="preserve">Ditch Grading </t>
  </si>
  <si>
    <t>C051</t>
  </si>
  <si>
    <t>C.5</t>
  </si>
  <si>
    <t>100mm Concrete Sidewalk</t>
  </si>
  <si>
    <t xml:space="preserve">CW 3325-R3  </t>
  </si>
  <si>
    <t>F009</t>
  </si>
  <si>
    <t>Adjustment of Valve Boxes</t>
  </si>
  <si>
    <t>A.2</t>
  </si>
  <si>
    <t>A.5</t>
  </si>
  <si>
    <t>A.6</t>
  </si>
  <si>
    <t>A.8</t>
  </si>
  <si>
    <t>A.10</t>
  </si>
  <si>
    <t>A.14</t>
  </si>
  <si>
    <t>A.15</t>
  </si>
  <si>
    <t>A.18</t>
  </si>
  <si>
    <t>A.21</t>
  </si>
  <si>
    <t>A.22</t>
  </si>
  <si>
    <t>B.2</t>
  </si>
  <si>
    <t>B.3</t>
  </si>
  <si>
    <t>B.4</t>
  </si>
  <si>
    <t>B.5</t>
  </si>
  <si>
    <t>B.6</t>
  </si>
  <si>
    <t>B.7</t>
  </si>
  <si>
    <t>B.8</t>
  </si>
  <si>
    <t>B.9</t>
  </si>
  <si>
    <t>B.10</t>
  </si>
  <si>
    <t>B.11</t>
  </si>
  <si>
    <t>B.12</t>
  </si>
  <si>
    <t>B.13</t>
  </si>
  <si>
    <t>B.14</t>
  </si>
  <si>
    <t>B.15</t>
  </si>
  <si>
    <t>B.16</t>
  </si>
  <si>
    <t>B.17</t>
  </si>
  <si>
    <t>B.20</t>
  </si>
  <si>
    <t>B.21</t>
  </si>
  <si>
    <t>B.22</t>
  </si>
  <si>
    <t>C.1</t>
  </si>
  <si>
    <t>C.2</t>
  </si>
  <si>
    <t>C.4</t>
  </si>
  <si>
    <t>C.6</t>
  </si>
  <si>
    <t>C.7</t>
  </si>
  <si>
    <t>C.8</t>
  </si>
  <si>
    <t>C.9</t>
  </si>
  <si>
    <t>C.11</t>
  </si>
  <si>
    <t>C.12</t>
  </si>
  <si>
    <t>C.13</t>
  </si>
  <si>
    <t>C.14</t>
  </si>
  <si>
    <t>C.15</t>
  </si>
  <si>
    <t>C.16</t>
  </si>
  <si>
    <t>C.17</t>
  </si>
  <si>
    <t>C.18</t>
  </si>
  <si>
    <t>C.19</t>
  </si>
  <si>
    <t>C.20</t>
  </si>
  <si>
    <t>C.21</t>
  </si>
  <si>
    <t>C.22</t>
  </si>
  <si>
    <t>B114rl</t>
  </si>
  <si>
    <t xml:space="preserve">Miscellaneous Concrete Slab Renewal </t>
  </si>
  <si>
    <t xml:space="preserve">CW 3235-R7  </t>
  </si>
  <si>
    <t>B120rl</t>
  </si>
  <si>
    <t>b)</t>
  </si>
  <si>
    <t>5 sq.m. to 20 sq.m.</t>
  </si>
  <si>
    <t>E024</t>
  </si>
  <si>
    <t>AP-004 - Standard Frame for Manhole and Catch Basin</t>
  </si>
  <si>
    <t>E023</t>
  </si>
  <si>
    <t>Replacing Standard Frames &amp; Covers</t>
  </si>
  <si>
    <t>CW 2130-R11</t>
  </si>
  <si>
    <t>E026</t>
  </si>
  <si>
    <t>iii)</t>
  </si>
  <si>
    <t>AP-006 - Standard Grated Cover for Standard Frame</t>
  </si>
  <si>
    <t>C.23</t>
  </si>
  <si>
    <t>C.24</t>
  </si>
  <si>
    <t>E054s</t>
  </si>
  <si>
    <t>E059i</t>
  </si>
  <si>
    <t>E058i</t>
  </si>
  <si>
    <t>E053s</t>
  </si>
  <si>
    <t>B135i</t>
  </si>
  <si>
    <t>Concrete Curb Installation</t>
  </si>
  <si>
    <t>Barrier (300mm ht, 250mm wd, Tiebarred)</t>
  </si>
  <si>
    <t>B097</t>
  </si>
  <si>
    <t>Drilled Tie Bars</t>
  </si>
  <si>
    <t>CW 3230-R6</t>
  </si>
  <si>
    <t>B098</t>
  </si>
  <si>
    <t>20 M Deformed Tie Bar</t>
  </si>
  <si>
    <t>C.25</t>
  </si>
  <si>
    <t>C.26</t>
  </si>
  <si>
    <t>A.23</t>
  </si>
  <si>
    <t>(375mm,1.6mm)</t>
  </si>
  <si>
    <t>(250mm, 1.6mm)</t>
  </si>
  <si>
    <t>A.24</t>
  </si>
  <si>
    <t>JOINT AND CRACK SEALING</t>
  </si>
  <si>
    <t>D006</t>
  </si>
  <si>
    <t xml:space="preserve">Reflective Crack Maintenance </t>
  </si>
  <si>
    <t>CW 3250-R7</t>
  </si>
  <si>
    <t>A.16</t>
  </si>
  <si>
    <t>A.17</t>
  </si>
  <si>
    <t>B.19</t>
  </si>
  <si>
    <t>50 mm - Limestone</t>
  </si>
  <si>
    <t>Removal of Trees</t>
  </si>
  <si>
    <t>A.27</t>
  </si>
  <si>
    <t>B001</t>
  </si>
  <si>
    <t>Pavement Removal</t>
  </si>
  <si>
    <t>B002</t>
  </si>
  <si>
    <t>Concrete Pavement</t>
  </si>
  <si>
    <t>E055s</t>
  </si>
  <si>
    <t>E060i</t>
  </si>
  <si>
    <t>(450mm, 1.6mm)</t>
  </si>
  <si>
    <t>E057s</t>
  </si>
  <si>
    <t>E062i</t>
  </si>
  <si>
    <t>(750mm, 1.6mm)</t>
  </si>
  <si>
    <t>F015</t>
  </si>
  <si>
    <t>Adjustment of Curb and Gutter Inlet Frames</t>
  </si>
  <si>
    <t>Barrier (180mm ht, Dowelled)</t>
  </si>
  <si>
    <t>C.27</t>
  </si>
  <si>
    <t>Reset and Raise Existing Fence</t>
  </si>
  <si>
    <t>A.25</t>
  </si>
  <si>
    <t>A.26</t>
  </si>
  <si>
    <t>B.1</t>
  </si>
  <si>
    <t>Supplying and Placing Base Course Material - Crushed Concrete</t>
  </si>
  <si>
    <t>A.28</t>
  </si>
  <si>
    <t>A.29</t>
  </si>
  <si>
    <t>Detectable Warning Surface Tile</t>
  </si>
  <si>
    <t>E14</t>
  </si>
  <si>
    <t>50 mm - Concrete</t>
  </si>
  <si>
    <t>A035</t>
  </si>
  <si>
    <t>E13</t>
  </si>
  <si>
    <t>E9</t>
  </si>
  <si>
    <t>Supplying and Placing Traffic Gravel</t>
  </si>
  <si>
    <t>E11</t>
  </si>
  <si>
    <t>H012</t>
  </si>
  <si>
    <t>Lightweight Expanded Polystyrene Fill</t>
  </si>
  <si>
    <t>Silt Fence</t>
  </si>
  <si>
    <t>A.30</t>
  </si>
  <si>
    <t>Rockfill Riprap</t>
  </si>
  <si>
    <t>E15</t>
  </si>
  <si>
    <t>E16</t>
  </si>
  <si>
    <t>A.31</t>
  </si>
  <si>
    <t>B118rl</t>
  </si>
  <si>
    <t>Sidewalk</t>
  </si>
  <si>
    <t>SD-228A</t>
  </si>
  <si>
    <t>F019</t>
  </si>
  <si>
    <t>Type A Relocation of Hydrant</t>
  </si>
  <si>
    <t>CW 2110-R10</t>
  </si>
  <si>
    <t>A.3</t>
  </si>
  <si>
    <t>C.3</t>
  </si>
  <si>
    <t>Yellow Ribbon Trail: Sturgeon Road to Ferry Road</t>
  </si>
  <si>
    <t>Bridge Construction</t>
  </si>
  <si>
    <t>iv)</t>
  </si>
  <si>
    <t>v)</t>
  </si>
  <si>
    <t>Piles</t>
  </si>
  <si>
    <t>Concrete (Abutments, Apron Slabs, Deck)</t>
  </si>
  <si>
    <t>Structural Steel</t>
  </si>
  <si>
    <t>Bearing Pads</t>
  </si>
  <si>
    <t>Expansion Joints</t>
  </si>
  <si>
    <t>Handrails</t>
  </si>
  <si>
    <t>lump sum</t>
  </si>
  <si>
    <t>Water Services</t>
  </si>
  <si>
    <t>CW 2110-R8</t>
  </si>
  <si>
    <t>19mm</t>
  </si>
  <si>
    <t>Open Cut, Class B sand bedding, Class 3 Backfill</t>
  </si>
  <si>
    <t>Corporation Stops</t>
  </si>
  <si>
    <t>Fittings</t>
  </si>
  <si>
    <t>19mm X 19mm X 19mm</t>
  </si>
  <si>
    <t>Water Taps</t>
  </si>
  <si>
    <t>A.32</t>
  </si>
  <si>
    <t>A.33</t>
  </si>
  <si>
    <t>A.34</t>
  </si>
  <si>
    <t>vi)</t>
  </si>
  <si>
    <t>E17</t>
  </si>
  <si>
    <t>E18</t>
  </si>
  <si>
    <t>E19</t>
  </si>
  <si>
    <t>E20</t>
  </si>
  <si>
    <t>B219</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</si>
</sst>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s>
  <fonts count="18">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0"/>
    </font>
    <font>
      <sz val="10"/>
      <name val="Arial"/>
      <family val="0"/>
    </font>
    <font>
      <sz val="10"/>
      <name val="MS Sans Serif"/>
      <family val="0"/>
    </font>
    <font>
      <u val="single"/>
      <sz val="9"/>
      <color indexed="12"/>
      <name val="Arial"/>
      <family val="0"/>
    </font>
    <font>
      <u val="single"/>
      <sz val="9"/>
      <color indexed="36"/>
      <name val="Arial"/>
      <family val="0"/>
    </font>
    <font>
      <sz val="12"/>
      <color indexed="8"/>
      <name val="Arial"/>
      <family val="2"/>
    </font>
    <font>
      <b/>
      <sz val="12"/>
      <color indexed="12"/>
      <name val="MS Sans Serif"/>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44">
    <border>
      <left/>
      <right/>
      <top/>
      <bottom/>
      <diagonal/>
    </border>
    <border>
      <left style="thin"/>
      <right>
        <color indexed="63"/>
      </right>
      <top>
        <color indexed="63"/>
      </top>
      <bottom>
        <color indexed="63"/>
      </bottom>
    </border>
    <border>
      <left style="thin"/>
      <right style="thin"/>
      <top>
        <color indexed="63"/>
      </top>
      <bottom>
        <color indexed="63"/>
      </bottom>
    </border>
    <border>
      <left style="thin">
        <color indexed="8"/>
      </left>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style="double">
        <color indexed="8"/>
      </bottom>
    </border>
    <border>
      <left style="thin"/>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right style="thin">
        <color indexed="8"/>
      </right>
      <top style="thin">
        <color indexed="8"/>
      </top>
      <bottom style="double">
        <color indexed="8"/>
      </bottom>
    </border>
    <border>
      <left style="thin"/>
      <right style="thin">
        <color indexed="8"/>
      </right>
      <top style="thin">
        <color indexed="8"/>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color indexed="8"/>
      </top>
      <bottom>
        <color indexed="63"/>
      </bottom>
    </border>
    <border>
      <left>
        <color indexed="63"/>
      </left>
      <right style="thin"/>
      <top>
        <color indexed="63"/>
      </top>
      <bottom>
        <color indexed="63"/>
      </bottom>
    </border>
    <border>
      <left style="thin">
        <color indexed="8"/>
      </left>
      <right style="thin"/>
      <top>
        <color indexed="63"/>
      </top>
      <bottom>
        <color indexed="63"/>
      </bottom>
    </border>
    <border>
      <left style="thin">
        <color indexed="8"/>
      </left>
      <right style="thin">
        <color indexed="8"/>
      </right>
      <top>
        <color indexed="63"/>
      </top>
      <bottom>
        <color indexed="63"/>
      </bottom>
    </border>
    <border>
      <left style="thin"/>
      <right style="thin">
        <color indexed="8"/>
      </right>
      <top>
        <color indexed="63"/>
      </top>
      <bottom>
        <color indexed="63"/>
      </bottom>
    </border>
    <border>
      <left>
        <color indexed="63"/>
      </left>
      <right style="thin">
        <color indexed="8"/>
      </right>
      <top>
        <color indexed="63"/>
      </top>
      <bottom>
        <color indexed="63"/>
      </bottom>
    </border>
    <border>
      <left style="thin"/>
      <right style="thin"/>
      <top style="double"/>
      <bottom>
        <color indexed="63"/>
      </bottom>
    </border>
    <border>
      <left style="thin">
        <color indexed="8"/>
      </left>
      <right>
        <color indexed="63"/>
      </right>
      <top style="double"/>
      <bottom>
        <color indexed="63"/>
      </bottom>
    </border>
    <border>
      <left style="thin">
        <color indexed="8"/>
      </left>
      <right style="thin">
        <color indexed="8"/>
      </right>
      <top style="double"/>
      <bottom>
        <color indexed="63"/>
      </bottom>
    </border>
    <border>
      <left style="thin"/>
      <right style="thin"/>
      <top style="thin">
        <color indexed="8"/>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color indexed="63"/>
      </left>
      <right>
        <color indexed="63"/>
      </right>
      <top style="double"/>
      <bottom>
        <color indexed="63"/>
      </bottom>
    </border>
    <border>
      <left>
        <color indexed="63"/>
      </left>
      <right style="thin">
        <color indexed="8"/>
      </right>
      <top style="double"/>
      <bottom>
        <color indexed="63"/>
      </bottom>
    </border>
    <border>
      <left>
        <color indexed="63"/>
      </left>
      <right>
        <color indexed="63"/>
      </right>
      <top style="thin">
        <color indexed="8"/>
      </top>
      <bottom style="thin"/>
    </border>
    <border>
      <left>
        <color indexed="63"/>
      </left>
      <right style="thin">
        <color indexed="8"/>
      </right>
      <top style="thin">
        <color indexed="8"/>
      </top>
      <bottom style="thin"/>
    </border>
    <border>
      <left style="thin"/>
      <right>
        <color indexed="63"/>
      </right>
      <top style="double"/>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color indexed="63"/>
      </left>
      <right>
        <color indexed="63"/>
      </right>
      <top style="double">
        <color indexed="8"/>
      </top>
      <bottom style="thin"/>
    </border>
    <border>
      <left>
        <color indexed="63"/>
      </left>
      <right style="thin"/>
      <top style="double">
        <color indexed="8"/>
      </top>
      <bottom style="thin"/>
    </border>
  </borders>
  <cellStyleXfs count="22">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2" fillId="0" borderId="0" applyFont="0" applyFill="0" applyBorder="0" applyAlignment="0" applyProtection="0"/>
    <xf numFmtId="41" fontId="12"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12" fillId="0" borderId="0" applyFont="0" applyFill="0" applyBorder="0" applyAlignment="0" applyProtection="0"/>
  </cellStyleXfs>
  <cellXfs count="172">
    <xf numFmtId="0" fontId="0" fillId="2" borderId="0" xfId="0" applyNumberFormat="1" applyAlignment="1">
      <alignmen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13" fillId="0" borderId="1" xfId="0" applyFont="1" applyFill="1" applyBorder="1" applyAlignment="1">
      <alignment vertical="top" wrapText="1"/>
    </xf>
    <xf numFmtId="0" fontId="0" fillId="0" borderId="0" xfId="0" applyFill="1" applyAlignment="1">
      <alignment/>
    </xf>
    <xf numFmtId="0" fontId="0" fillId="0" borderId="0" xfId="0" applyFill="1" applyAlignment="1" applyProtection="1">
      <alignment vertical="top"/>
      <protection/>
    </xf>
    <xf numFmtId="174" fontId="0" fillId="0" borderId="0" xfId="0" applyNumberFormat="1" applyFont="1" applyFill="1" applyBorder="1" applyAlignment="1" applyProtection="1">
      <alignment vertical="top"/>
      <protection/>
    </xf>
    <xf numFmtId="172" fontId="0" fillId="0" borderId="0" xfId="0" applyNumberFormat="1" applyFont="1" applyFill="1" applyBorder="1" applyAlignment="1" applyProtection="1">
      <alignment horizontal="center" vertical="top"/>
      <protection/>
    </xf>
    <xf numFmtId="166" fontId="0" fillId="0" borderId="0" xfId="0" applyNumberFormat="1" applyFont="1" applyFill="1" applyBorder="1" applyAlignment="1" applyProtection="1">
      <alignment horizontal="center" vertical="center"/>
      <protection/>
    </xf>
    <xf numFmtId="0" fontId="0" fillId="0" borderId="0" xfId="0" applyNumberFormat="1" applyFill="1" applyAlignment="1" applyProtection="1">
      <alignment horizontal="center" vertical="top"/>
      <protection/>
    </xf>
    <xf numFmtId="0" fontId="0" fillId="0" borderId="0" xfId="0" applyNumberFormat="1" applyFill="1" applyAlignment="1">
      <alignment vertical="center"/>
    </xf>
    <xf numFmtId="0" fontId="0" fillId="0" borderId="0" xfId="0" applyFill="1" applyAlignment="1" applyProtection="1">
      <alignment horizontal="center" vertical="top"/>
      <protection/>
    </xf>
    <xf numFmtId="0" fontId="0" fillId="0" borderId="0" xfId="0" applyFill="1" applyAlignment="1">
      <alignment/>
    </xf>
    <xf numFmtId="0" fontId="0" fillId="0" borderId="0" xfId="0" applyFill="1" applyAlignment="1">
      <alignment vertical="top"/>
    </xf>
    <xf numFmtId="0" fontId="13" fillId="0" borderId="1" xfId="0" applyFont="1" applyFill="1" applyBorder="1" applyAlignment="1">
      <alignment vertical="top" wrapText="1"/>
    </xf>
    <xf numFmtId="0" fontId="13" fillId="0" borderId="1" xfId="0" applyFont="1" applyFill="1" applyBorder="1" applyAlignment="1">
      <alignment vertical="top" wrapText="1" shrinkToFit="1"/>
    </xf>
    <xf numFmtId="0" fontId="13" fillId="0" borderId="1" xfId="0" applyFont="1" applyFill="1" applyBorder="1" applyAlignment="1">
      <alignment/>
    </xf>
    <xf numFmtId="0" fontId="0" fillId="0" borderId="0" xfId="0" applyFill="1" applyBorder="1" applyAlignment="1">
      <alignment/>
    </xf>
    <xf numFmtId="0" fontId="0" fillId="0" borderId="0" xfId="0" applyFill="1" applyBorder="1" applyAlignment="1">
      <alignment/>
    </xf>
    <xf numFmtId="0" fontId="0" fillId="0" borderId="0" xfId="0" applyFill="1" applyBorder="1" applyAlignment="1">
      <alignment vertical="top"/>
    </xf>
    <xf numFmtId="0" fontId="13" fillId="0" borderId="0" xfId="0" applyFont="1" applyFill="1" applyBorder="1" applyAlignment="1">
      <alignment vertical="top" wrapText="1"/>
    </xf>
    <xf numFmtId="4" fontId="0" fillId="0" borderId="1" xfId="0" applyNumberFormat="1" applyFont="1" applyFill="1" applyBorder="1" applyAlignment="1" applyProtection="1">
      <alignment horizontal="center" vertical="top"/>
      <protection/>
    </xf>
    <xf numFmtId="172" fontId="0" fillId="0" borderId="0" xfId="0" applyNumberFormat="1" applyFont="1" applyFill="1" applyBorder="1" applyAlignment="1" applyProtection="1">
      <alignment horizontal="center" vertical="top" wrapText="1"/>
      <protection/>
    </xf>
    <xf numFmtId="173" fontId="0" fillId="0" borderId="0" xfId="0" applyNumberFormat="1" applyFont="1" applyFill="1" applyBorder="1" applyAlignment="1" applyProtection="1">
      <alignment horizontal="left" vertical="top" wrapText="1"/>
      <protection/>
    </xf>
    <xf numFmtId="172" fontId="0" fillId="0" borderId="0" xfId="0" applyNumberFormat="1" applyFont="1" applyFill="1" applyBorder="1" applyAlignment="1" applyProtection="1">
      <alignment horizontal="left" vertical="top" wrapText="1"/>
      <protection/>
    </xf>
    <xf numFmtId="4" fontId="0" fillId="0" borderId="0" xfId="0" applyNumberFormat="1" applyFont="1" applyFill="1" applyBorder="1" applyAlignment="1" applyProtection="1">
      <alignment horizontal="center" vertical="top"/>
      <protection/>
    </xf>
    <xf numFmtId="0" fontId="17" fillId="0" borderId="0" xfId="0" applyFont="1" applyFill="1" applyAlignment="1">
      <alignment vertical="top"/>
    </xf>
    <xf numFmtId="0" fontId="0" fillId="0" borderId="2" xfId="0" applyNumberFormat="1" applyFont="1" applyFill="1" applyBorder="1" applyAlignment="1" applyProtection="1">
      <alignment vertical="center"/>
      <protection/>
    </xf>
    <xf numFmtId="0" fontId="17" fillId="0" borderId="0" xfId="0" applyFont="1" applyFill="1" applyAlignment="1">
      <alignment vertical="top" wrapText="1"/>
    </xf>
    <xf numFmtId="166" fontId="5" fillId="0" borderId="0" xfId="0" applyNumberFormat="1" applyFont="1" applyFill="1" applyAlignment="1">
      <alignment horizontal="centerContinuous" vertical="center"/>
    </xf>
    <xf numFmtId="1" fontId="4" fillId="0" borderId="0" xfId="0" applyNumberFormat="1" applyFont="1" applyFill="1" applyAlignment="1">
      <alignment horizontal="centerContinuous" vertical="top"/>
    </xf>
    <xf numFmtId="0" fontId="4" fillId="0" borderId="0" xfId="0" applyNumberFormat="1" applyFont="1" applyFill="1" applyAlignment="1">
      <alignment horizontal="centerContinuous" vertical="center"/>
    </xf>
    <xf numFmtId="0" fontId="0" fillId="0" borderId="0" xfId="0" applyNumberFormat="1" applyFill="1" applyAlignment="1">
      <alignment/>
    </xf>
    <xf numFmtId="0" fontId="0" fillId="0" borderId="0" xfId="0" applyNumberFormat="1" applyFill="1" applyBorder="1" applyAlignment="1">
      <alignment/>
    </xf>
    <xf numFmtId="166" fontId="1" fillId="0" borderId="0" xfId="0" applyNumberFormat="1" applyFont="1" applyFill="1" applyAlignment="1">
      <alignment horizontal="centerContinuous" vertical="center"/>
    </xf>
    <xf numFmtId="1" fontId="0" fillId="0" borderId="0" xfId="0" applyNumberFormat="1" applyFill="1" applyAlignment="1">
      <alignment horizontal="centerContinuous" vertical="top"/>
    </xf>
    <xf numFmtId="0" fontId="0" fillId="0" borderId="0" xfId="0" applyNumberFormat="1" applyFill="1" applyAlignment="1">
      <alignment horizontal="centerContinuous" vertical="center"/>
    </xf>
    <xf numFmtId="166" fontId="0" fillId="0" borderId="0" xfId="0" applyNumberFormat="1" applyFill="1" applyAlignment="1">
      <alignment horizontal="right"/>
    </xf>
    <xf numFmtId="0" fontId="0" fillId="0" borderId="0" xfId="0" applyNumberFormat="1" applyFill="1" applyAlignment="1">
      <alignment vertical="top"/>
    </xf>
    <xf numFmtId="0" fontId="0" fillId="0" borderId="0" xfId="0" applyNumberFormat="1" applyFill="1" applyAlignment="1">
      <alignment/>
    </xf>
    <xf numFmtId="166" fontId="0" fillId="0" borderId="0" xfId="0" applyNumberFormat="1" applyFill="1" applyAlignment="1">
      <alignment horizontal="centerContinuous" vertical="center"/>
    </xf>
    <xf numFmtId="2" fontId="0" fillId="0" borderId="0" xfId="0" applyNumberFormat="1" applyFill="1" applyAlignment="1">
      <alignment horizontal="centerContinuous"/>
    </xf>
    <xf numFmtId="166" fontId="0" fillId="0" borderId="3" xfId="0" applyNumberFormat="1" applyFill="1" applyBorder="1" applyAlignment="1">
      <alignment horizontal="center"/>
    </xf>
    <xf numFmtId="0" fontId="0" fillId="0" borderId="4" xfId="0" applyNumberFormat="1" applyFill="1" applyBorder="1" applyAlignment="1">
      <alignment horizontal="center" vertical="top"/>
    </xf>
    <xf numFmtId="0" fontId="0" fillId="0" borderId="5" xfId="0" applyNumberFormat="1" applyFill="1" applyBorder="1" applyAlignment="1">
      <alignment horizontal="center"/>
    </xf>
    <xf numFmtId="0" fontId="0" fillId="0" borderId="6" xfId="0" applyNumberFormat="1" applyFill="1" applyBorder="1" applyAlignment="1">
      <alignment horizontal="center"/>
    </xf>
    <xf numFmtId="0" fontId="0" fillId="0" borderId="7" xfId="0" applyNumberFormat="1" applyFill="1" applyBorder="1" applyAlignment="1">
      <alignment horizontal="center"/>
    </xf>
    <xf numFmtId="166" fontId="0" fillId="0" borderId="7" xfId="0" applyNumberFormat="1" applyFill="1" applyBorder="1" applyAlignment="1">
      <alignment horizontal="right"/>
    </xf>
    <xf numFmtId="166" fontId="0" fillId="0" borderId="8" xfId="0" applyNumberFormat="1" applyFill="1" applyBorder="1" applyAlignment="1">
      <alignment horizontal="right"/>
    </xf>
    <xf numFmtId="0" fontId="0" fillId="0" borderId="0" xfId="0" applyNumberFormat="1" applyFill="1" applyBorder="1" applyAlignment="1">
      <alignment vertical="center"/>
    </xf>
    <xf numFmtId="166" fontId="0" fillId="0" borderId="9" xfId="0" applyNumberFormat="1" applyFill="1" applyBorder="1" applyAlignment="1">
      <alignment horizontal="right"/>
    </xf>
    <xf numFmtId="0" fontId="2" fillId="0" borderId="2" xfId="0" applyNumberFormat="1" applyFont="1" applyFill="1" applyBorder="1" applyAlignment="1">
      <alignment vertical="top"/>
    </xf>
    <xf numFmtId="172" fontId="2" fillId="0" borderId="2" xfId="0" applyNumberFormat="1" applyFont="1" applyFill="1" applyBorder="1" applyAlignment="1" applyProtection="1">
      <alignment horizontal="left" vertical="center"/>
      <protection/>
    </xf>
    <xf numFmtId="172" fontId="2" fillId="0" borderId="2" xfId="0" applyNumberFormat="1" applyFont="1" applyFill="1" applyBorder="1" applyAlignment="1" applyProtection="1">
      <alignment horizontal="left" vertical="center" wrapText="1"/>
      <protection/>
    </xf>
    <xf numFmtId="166" fontId="0" fillId="0" borderId="10" xfId="0" applyNumberFormat="1" applyFill="1" applyBorder="1" applyAlignment="1">
      <alignment horizontal="right" vertical="center"/>
    </xf>
    <xf numFmtId="1" fontId="16" fillId="0" borderId="0" xfId="0" applyNumberFormat="1" applyFont="1" applyFill="1" applyBorder="1" applyAlignment="1">
      <alignment horizontal="center" vertical="center" wrapText="1"/>
    </xf>
    <xf numFmtId="0" fontId="0" fillId="0" borderId="11" xfId="0" applyNumberFormat="1" applyFill="1" applyBorder="1" applyAlignment="1">
      <alignment vertical="top"/>
    </xf>
    <xf numFmtId="0" fontId="4" fillId="0" borderId="12" xfId="0" applyNumberFormat="1" applyFont="1" applyFill="1" applyBorder="1" applyAlignment="1">
      <alignment/>
    </xf>
    <xf numFmtId="0" fontId="0" fillId="0" borderId="12" xfId="0" applyNumberFormat="1" applyFill="1" applyBorder="1" applyAlignment="1">
      <alignment horizontal="center"/>
    </xf>
    <xf numFmtId="0" fontId="0" fillId="0" borderId="12" xfId="0" applyNumberFormat="1" applyFill="1" applyBorder="1" applyAlignment="1">
      <alignment/>
    </xf>
    <xf numFmtId="0" fontId="0" fillId="0" borderId="0" xfId="0" applyNumberFormat="1" applyFill="1" applyAlignment="1">
      <alignment horizontal="right"/>
    </xf>
    <xf numFmtId="0" fontId="0" fillId="0" borderId="13" xfId="0" applyNumberFormat="1" applyFill="1" applyBorder="1" applyAlignment="1">
      <alignment horizontal="right"/>
    </xf>
    <xf numFmtId="0" fontId="2" fillId="0" borderId="14"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0" fontId="0" fillId="0" borderId="0" xfId="0" applyNumberFormat="1" applyFill="1" applyBorder="1" applyAlignment="1">
      <alignment/>
    </xf>
    <xf numFmtId="0" fontId="0" fillId="0" borderId="16" xfId="0" applyNumberFormat="1" applyFill="1" applyBorder="1" applyAlignment="1">
      <alignment vertical="top"/>
    </xf>
    <xf numFmtId="0" fontId="0" fillId="0" borderId="17" xfId="0" applyNumberFormat="1" applyFill="1" applyBorder="1" applyAlignment="1">
      <alignment/>
    </xf>
    <xf numFmtId="0" fontId="0" fillId="0" borderId="17" xfId="0" applyNumberFormat="1" applyFill="1" applyBorder="1" applyAlignment="1">
      <alignment horizontal="center"/>
    </xf>
    <xf numFmtId="166" fontId="0" fillId="0" borderId="17" xfId="0" applyNumberFormat="1" applyFill="1" applyBorder="1" applyAlignment="1">
      <alignment horizontal="right"/>
    </xf>
    <xf numFmtId="0" fontId="0" fillId="0" borderId="18" xfId="0" applyNumberFormat="1" applyFill="1" applyBorder="1" applyAlignment="1">
      <alignment horizontal="right"/>
    </xf>
    <xf numFmtId="0" fontId="0" fillId="0" borderId="0" xfId="0" applyNumberFormat="1" applyFill="1" applyAlignment="1">
      <alignment horizontal="center"/>
    </xf>
    <xf numFmtId="166" fontId="0" fillId="0" borderId="19" xfId="0" applyNumberFormat="1" applyFill="1" applyBorder="1" applyAlignment="1">
      <alignment horizontal="right" vertical="center"/>
    </xf>
    <xf numFmtId="166" fontId="0" fillId="0" borderId="20" xfId="0" applyNumberFormat="1" applyFill="1" applyBorder="1" applyAlignment="1">
      <alignment horizontal="right"/>
    </xf>
    <xf numFmtId="166" fontId="0" fillId="0" borderId="20" xfId="0" applyNumberFormat="1" applyFill="1" applyBorder="1" applyAlignment="1">
      <alignment horizontal="right" vertical="center"/>
    </xf>
    <xf numFmtId="0" fontId="0" fillId="0" borderId="20" xfId="0" applyNumberFormat="1" applyFill="1" applyBorder="1" applyAlignment="1">
      <alignment horizontal="right"/>
    </xf>
    <xf numFmtId="174" fontId="0" fillId="0" borderId="9" xfId="0" applyNumberFormat="1" applyFill="1" applyBorder="1" applyAlignment="1">
      <alignment vertical="center"/>
    </xf>
    <xf numFmtId="174" fontId="0" fillId="0" borderId="2" xfId="0" applyNumberFormat="1" applyFont="1" applyFill="1" applyBorder="1" applyAlignment="1" applyProtection="1">
      <alignment vertical="center"/>
      <protection locked="0"/>
    </xf>
    <xf numFmtId="174" fontId="0" fillId="0" borderId="2" xfId="0" applyNumberFormat="1" applyFont="1" applyFill="1" applyBorder="1" applyAlignment="1" applyProtection="1">
      <alignment vertical="center"/>
      <protection/>
    </xf>
    <xf numFmtId="1" fontId="0" fillId="0" borderId="2" xfId="0" applyNumberFormat="1" applyFont="1" applyFill="1" applyBorder="1" applyAlignment="1" applyProtection="1">
      <alignment horizontal="center" vertical="center"/>
      <protection/>
    </xf>
    <xf numFmtId="174" fontId="0" fillId="0" borderId="2" xfId="0" applyNumberFormat="1" applyFont="1" applyFill="1" applyBorder="1" applyAlignment="1" applyProtection="1">
      <alignment vertical="center" wrapText="1"/>
      <protection/>
    </xf>
    <xf numFmtId="0" fontId="0" fillId="0" borderId="9" xfId="0" applyNumberFormat="1" applyFont="1" applyFill="1" applyBorder="1" applyAlignment="1">
      <alignment horizontal="center" vertical="center"/>
    </xf>
    <xf numFmtId="0" fontId="0" fillId="0" borderId="2" xfId="0" applyNumberFormat="1" applyFont="1" applyFill="1" applyBorder="1" applyAlignment="1" applyProtection="1">
      <alignment horizontal="center" vertical="center"/>
      <protection/>
    </xf>
    <xf numFmtId="1" fontId="0" fillId="0" borderId="20" xfId="0" applyNumberFormat="1" applyFont="1" applyFill="1" applyBorder="1" applyAlignment="1" applyProtection="1">
      <alignment horizontal="center" vertical="center"/>
      <protection/>
    </xf>
    <xf numFmtId="1" fontId="0" fillId="0" borderId="9" xfId="0" applyNumberFormat="1" applyFont="1" applyFill="1" applyBorder="1" applyAlignment="1">
      <alignment horizontal="center" vertical="center"/>
    </xf>
    <xf numFmtId="1" fontId="0" fillId="0" borderId="2" xfId="0" applyNumberFormat="1" applyFont="1" applyFill="1" applyBorder="1" applyAlignment="1" applyProtection="1">
      <alignment horizontal="center" vertical="center" wrapText="1"/>
      <protection/>
    </xf>
    <xf numFmtId="174" fontId="4" fillId="0" borderId="2" xfId="0" applyNumberFormat="1" applyFont="1" applyFill="1" applyBorder="1" applyAlignment="1" applyProtection="1">
      <alignment vertical="center"/>
      <protection/>
    </xf>
    <xf numFmtId="172" fontId="0" fillId="0" borderId="2" xfId="0" applyNumberFormat="1" applyFont="1" applyFill="1" applyBorder="1" applyAlignment="1" applyProtection="1">
      <alignment horizontal="left" vertical="center" wrapText="1"/>
      <protection/>
    </xf>
    <xf numFmtId="172" fontId="0" fillId="0" borderId="2" xfId="0" applyNumberFormat="1" applyFont="1" applyFill="1" applyBorder="1" applyAlignment="1" applyProtection="1">
      <alignment horizontal="center" vertical="center" wrapText="1"/>
      <protection/>
    </xf>
    <xf numFmtId="0" fontId="0" fillId="0" borderId="2" xfId="0" applyFill="1" applyBorder="1" applyAlignment="1">
      <alignment vertical="center"/>
    </xf>
    <xf numFmtId="0" fontId="0" fillId="0" borderId="0" xfId="0" applyFill="1" applyAlignment="1">
      <alignment vertical="center"/>
    </xf>
    <xf numFmtId="174" fontId="0" fillId="0" borderId="0" xfId="0" applyNumberFormat="1" applyFill="1" applyAlignment="1">
      <alignment vertical="center"/>
    </xf>
    <xf numFmtId="0" fontId="0" fillId="0" borderId="9" xfId="0" applyNumberFormat="1" applyFill="1" applyBorder="1" applyAlignment="1">
      <alignment horizontal="center" vertical="center"/>
    </xf>
    <xf numFmtId="0" fontId="0" fillId="0" borderId="2" xfId="0" applyNumberFormat="1" applyFill="1" applyBorder="1" applyAlignment="1">
      <alignment horizontal="center" vertical="center"/>
    </xf>
    <xf numFmtId="173" fontId="0" fillId="0" borderId="2" xfId="0" applyNumberFormat="1" applyFont="1" applyFill="1" applyBorder="1" applyAlignment="1" applyProtection="1">
      <alignment horizontal="center" vertical="center" wrapText="1"/>
      <protection/>
    </xf>
    <xf numFmtId="0" fontId="0" fillId="0" borderId="2" xfId="0" applyFill="1" applyBorder="1" applyAlignment="1">
      <alignment horizontal="center" vertical="center"/>
    </xf>
    <xf numFmtId="1" fontId="0" fillId="0" borderId="9" xfId="0" applyNumberFormat="1" applyFill="1" applyBorder="1" applyAlignment="1">
      <alignment horizontal="center" vertical="center"/>
    </xf>
    <xf numFmtId="0" fontId="0" fillId="0" borderId="0" xfId="0" applyNumberFormat="1" applyFill="1" applyBorder="1" applyAlignment="1">
      <alignment horizontal="center" vertical="center"/>
    </xf>
    <xf numFmtId="166" fontId="0" fillId="0" borderId="9" xfId="0" applyNumberFormat="1" applyFill="1" applyBorder="1" applyAlignment="1">
      <alignment horizontal="center" vertical="center"/>
    </xf>
    <xf numFmtId="0" fontId="0" fillId="0" borderId="21" xfId="0" applyNumberFormat="1" applyFill="1" applyBorder="1" applyAlignment="1">
      <alignment horizontal="center" vertical="center"/>
    </xf>
    <xf numFmtId="172" fontId="0" fillId="0" borderId="2" xfId="0" applyNumberFormat="1" applyFont="1" applyFill="1" applyBorder="1" applyAlignment="1" applyProtection="1">
      <alignment horizontal="center" vertical="center"/>
      <protection/>
    </xf>
    <xf numFmtId="0" fontId="0" fillId="0" borderId="2" xfId="0" applyNumberFormat="1" applyFont="1" applyFill="1" applyBorder="1" applyAlignment="1" applyProtection="1">
      <alignment horizontal="center" vertical="center" wrapText="1"/>
      <protection/>
    </xf>
    <xf numFmtId="0" fontId="13" fillId="0" borderId="0" xfId="0" applyFont="1" applyFill="1" applyAlignment="1">
      <alignment horizontal="center" vertical="center"/>
    </xf>
    <xf numFmtId="4" fontId="0"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lignment vertical="center"/>
    </xf>
    <xf numFmtId="1" fontId="0" fillId="0" borderId="0" xfId="0" applyNumberFormat="1" applyFill="1" applyBorder="1" applyAlignment="1">
      <alignment horizontal="center" vertical="center"/>
    </xf>
    <xf numFmtId="176" fontId="0" fillId="0" borderId="20" xfId="0" applyNumberFormat="1" applyFont="1" applyFill="1" applyBorder="1" applyAlignment="1" applyProtection="1">
      <alignment horizontal="center" vertical="center"/>
      <protection/>
    </xf>
    <xf numFmtId="173" fontId="0" fillId="0" borderId="2" xfId="0" applyNumberFormat="1" applyFont="1" applyFill="1" applyBorder="1" applyAlignment="1" applyProtection="1">
      <alignment horizontal="left" vertical="center" wrapText="1"/>
      <protection/>
    </xf>
    <xf numFmtId="172" fontId="0" fillId="0" borderId="2" xfId="0" applyNumberFormat="1" applyFont="1" applyFill="1" applyBorder="1" applyAlignment="1" applyProtection="1">
      <alignment horizontal="left" vertical="center"/>
      <protection/>
    </xf>
    <xf numFmtId="172" fontId="0" fillId="0" borderId="20" xfId="0" applyNumberFormat="1" applyFont="1" applyFill="1" applyBorder="1" applyAlignment="1" applyProtection="1">
      <alignment horizontal="center" vertical="center" wrapText="1"/>
      <protection/>
    </xf>
    <xf numFmtId="4" fontId="0" fillId="0" borderId="20" xfId="0" applyNumberFormat="1" applyFont="1" applyFill="1" applyBorder="1" applyAlignment="1" applyProtection="1">
      <alignment horizontal="center" vertical="center" wrapText="1"/>
      <protection/>
    </xf>
    <xf numFmtId="4" fontId="0" fillId="0" borderId="20" xfId="0" applyNumberFormat="1" applyFont="1" applyFill="1" applyBorder="1" applyAlignment="1" applyProtection="1">
      <alignment horizontal="center" vertical="center"/>
      <protection/>
    </xf>
    <xf numFmtId="173" fontId="0" fillId="0" borderId="2" xfId="0" applyNumberFormat="1" applyFont="1" applyFill="1" applyBorder="1" applyAlignment="1" applyProtection="1">
      <alignment horizontal="right" vertical="center" wrapText="1"/>
      <protection/>
    </xf>
    <xf numFmtId="172" fontId="0" fillId="0" borderId="2" xfId="0" applyNumberFormat="1" applyFont="1" applyFill="1" applyBorder="1" applyAlignment="1" applyProtection="1">
      <alignment vertical="center" wrapText="1"/>
      <protection/>
    </xf>
    <xf numFmtId="4" fontId="0" fillId="0" borderId="2" xfId="0" applyNumberFormat="1" applyFont="1" applyFill="1" applyBorder="1" applyAlignment="1" applyProtection="1">
      <alignment horizontal="center" vertical="center" wrapText="1"/>
      <protection/>
    </xf>
    <xf numFmtId="0" fontId="0" fillId="0" borderId="2" xfId="0" applyNumberFormat="1" applyFill="1" applyBorder="1" applyAlignment="1">
      <alignment vertical="center"/>
    </xf>
    <xf numFmtId="173" fontId="0" fillId="0" borderId="2" xfId="0" applyNumberFormat="1" applyFont="1" applyFill="1" applyBorder="1" applyAlignment="1" applyProtection="1">
      <alignment horizontal="left" vertical="center"/>
      <protection/>
    </xf>
    <xf numFmtId="166" fontId="0" fillId="0" borderId="22" xfId="0" applyNumberFormat="1" applyFill="1" applyBorder="1" applyAlignment="1">
      <alignment vertical="center"/>
    </xf>
    <xf numFmtId="166" fontId="0" fillId="0" borderId="0" xfId="0" applyNumberFormat="1" applyFill="1" applyBorder="1" applyAlignment="1">
      <alignment vertical="center"/>
    </xf>
    <xf numFmtId="166" fontId="0" fillId="0" borderId="9" xfId="0" applyNumberFormat="1" applyFill="1" applyBorder="1" applyAlignment="1">
      <alignment vertical="center"/>
    </xf>
    <xf numFmtId="1" fontId="0" fillId="0" borderId="2" xfId="0" applyNumberFormat="1" applyFont="1" applyFill="1" applyBorder="1" applyAlignment="1" applyProtection="1">
      <alignment vertical="center"/>
      <protection/>
    </xf>
    <xf numFmtId="0" fontId="0" fillId="0" borderId="23" xfId="0" applyNumberFormat="1" applyFill="1" applyBorder="1" applyAlignment="1">
      <alignment vertical="top"/>
    </xf>
    <xf numFmtId="0" fontId="0" fillId="0" borderId="22" xfId="0" applyNumberFormat="1" applyFill="1" applyBorder="1" applyAlignment="1">
      <alignment horizontal="center"/>
    </xf>
    <xf numFmtId="0" fontId="0" fillId="0" borderId="24" xfId="0" applyNumberFormat="1" applyFill="1" applyBorder="1" applyAlignment="1">
      <alignment/>
    </xf>
    <xf numFmtId="0" fontId="0" fillId="0" borderId="24" xfId="0" applyNumberFormat="1" applyFill="1" applyBorder="1" applyAlignment="1">
      <alignment horizontal="center"/>
    </xf>
    <xf numFmtId="166" fontId="0" fillId="0" borderId="24" xfId="0" applyNumberFormat="1" applyFill="1" applyBorder="1" applyAlignment="1">
      <alignment horizontal="right"/>
    </xf>
    <xf numFmtId="0" fontId="0" fillId="0" borderId="24" xfId="0" applyNumberFormat="1" applyFill="1" applyBorder="1" applyAlignment="1">
      <alignment horizontal="right"/>
    </xf>
    <xf numFmtId="0" fontId="2" fillId="0" borderId="2"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xf>
    <xf numFmtId="166" fontId="0" fillId="0" borderId="26" xfId="0" applyNumberFormat="1" applyFill="1" applyBorder="1" applyAlignment="1">
      <alignment horizontal="center" vertical="center"/>
    </xf>
    <xf numFmtId="166" fontId="0" fillId="0" borderId="27" xfId="0" applyNumberFormat="1" applyFill="1" applyBorder="1" applyAlignment="1">
      <alignment vertical="center"/>
    </xf>
    <xf numFmtId="0" fontId="2" fillId="0" borderId="28" xfId="0" applyNumberFormat="1" applyFont="1" applyFill="1" applyBorder="1" applyAlignment="1">
      <alignment horizontal="center" vertical="center"/>
    </xf>
    <xf numFmtId="166" fontId="0" fillId="0" borderId="29" xfId="0" applyNumberFormat="1" applyFill="1" applyBorder="1" applyAlignment="1">
      <alignment horizontal="right" vertical="center"/>
    </xf>
    <xf numFmtId="166" fontId="0" fillId="0" borderId="29" xfId="0" applyNumberFormat="1" applyFill="1" applyBorder="1" applyAlignment="1">
      <alignment vertical="center"/>
    </xf>
    <xf numFmtId="166" fontId="0" fillId="0" borderId="30" xfId="0" applyNumberFormat="1" applyFill="1" applyBorder="1" applyAlignment="1">
      <alignment horizontal="right" vertical="center"/>
    </xf>
    <xf numFmtId="0" fontId="7" fillId="3"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3" borderId="0" xfId="0" applyNumberFormat="1" applyFont="1" applyFill="1" applyBorder="1" applyAlignment="1" applyProtection="1">
      <alignment horizontal="left" vertical="top" wrapText="1"/>
      <protection/>
    </xf>
    <xf numFmtId="0" fontId="9" fillId="3" borderId="0" xfId="0" applyFont="1" applyFill="1" applyAlignment="1" applyProtection="1">
      <alignment horizontal="center" vertical="center"/>
      <protection/>
    </xf>
    <xf numFmtId="0" fontId="0" fillId="2" borderId="0" xfId="0" applyNumberFormat="1" applyAlignment="1">
      <alignment/>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10" fillId="3"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0" fontId="0" fillId="0" borderId="1" xfId="0" applyNumberFormat="1" applyFill="1" applyBorder="1" applyAlignment="1">
      <alignment/>
    </xf>
    <xf numFmtId="0" fontId="0" fillId="0" borderId="0" xfId="0" applyNumberFormat="1" applyFill="1" applyBorder="1" applyAlignment="1">
      <alignment/>
    </xf>
    <xf numFmtId="0" fontId="0" fillId="0" borderId="20" xfId="0" applyNumberFormat="1" applyFill="1" applyBorder="1" applyAlignment="1">
      <alignment/>
    </xf>
    <xf numFmtId="0" fontId="0" fillId="0" borderId="1" xfId="0" applyNumberFormat="1" applyFill="1" applyBorder="1" applyAlignment="1" quotePrefix="1">
      <alignment/>
    </xf>
    <xf numFmtId="0" fontId="0" fillId="0" borderId="0" xfId="0" applyNumberFormat="1" applyFill="1" applyBorder="1" applyAlignment="1" quotePrefix="1">
      <alignment/>
    </xf>
    <xf numFmtId="0" fontId="0" fillId="0" borderId="20" xfId="0" applyNumberFormat="1" applyFill="1" applyBorder="1" applyAlignment="1" quotePrefix="1">
      <alignment/>
    </xf>
    <xf numFmtId="1" fontId="6" fillId="0" borderId="31" xfId="0" applyNumberFormat="1" applyFont="1" applyFill="1" applyBorder="1" applyAlignment="1">
      <alignment horizontal="left" vertical="center" wrapText="1"/>
    </xf>
    <xf numFmtId="0" fontId="0" fillId="0" borderId="31" xfId="0" applyNumberFormat="1" applyFill="1" applyBorder="1" applyAlignment="1">
      <alignment vertical="center" wrapText="1"/>
    </xf>
    <xf numFmtId="0" fontId="0" fillId="0" borderId="32" xfId="0" applyNumberFormat="1" applyFill="1" applyBorder="1" applyAlignment="1">
      <alignment vertical="center" wrapText="1"/>
    </xf>
    <xf numFmtId="1" fontId="6" fillId="0" borderId="33" xfId="0" applyNumberFormat="1" applyFont="1" applyFill="1" applyBorder="1" applyAlignment="1">
      <alignment horizontal="left" vertical="center" wrapText="1"/>
    </xf>
    <xf numFmtId="0" fontId="0" fillId="0" borderId="33" xfId="0" applyNumberFormat="1" applyFill="1" applyBorder="1" applyAlignment="1">
      <alignment vertical="center" wrapText="1"/>
    </xf>
    <xf numFmtId="0" fontId="0" fillId="0" borderId="34" xfId="0" applyNumberFormat="1" applyFill="1" applyBorder="1" applyAlignment="1">
      <alignment vertical="center" wrapText="1"/>
    </xf>
    <xf numFmtId="0" fontId="0" fillId="0" borderId="35" xfId="0" applyNumberFormat="1" applyFill="1" applyBorder="1" applyAlignment="1">
      <alignment/>
    </xf>
    <xf numFmtId="0" fontId="0" fillId="0" borderId="31" xfId="0" applyNumberFormat="1" applyFill="1" applyBorder="1" applyAlignment="1">
      <alignment/>
    </xf>
    <xf numFmtId="1" fontId="6" fillId="0" borderId="0" xfId="0" applyNumberFormat="1" applyFont="1" applyFill="1" applyBorder="1" applyAlignment="1">
      <alignment horizontal="left" vertical="center" wrapText="1"/>
    </xf>
    <xf numFmtId="0" fontId="0" fillId="0" borderId="0" xfId="0" applyNumberFormat="1" applyFill="1" applyBorder="1" applyAlignment="1">
      <alignment vertical="center" wrapText="1"/>
    </xf>
    <xf numFmtId="0" fontId="0" fillId="0" borderId="24" xfId="0" applyNumberFormat="1" applyFill="1" applyBorder="1" applyAlignment="1">
      <alignment vertical="center" wrapText="1"/>
    </xf>
    <xf numFmtId="1" fontId="6" fillId="0" borderId="34" xfId="0" applyNumberFormat="1" applyFont="1" applyFill="1" applyBorder="1" applyAlignment="1">
      <alignment horizontal="left" vertical="center" wrapText="1"/>
    </xf>
    <xf numFmtId="1" fontId="3" fillId="0" borderId="36" xfId="0" applyNumberFormat="1" applyFont="1" applyFill="1" applyBorder="1" applyAlignment="1">
      <alignment horizontal="left" vertical="center" wrapText="1"/>
    </xf>
    <xf numFmtId="0" fontId="0" fillId="0" borderId="37" xfId="0" applyNumberFormat="1" applyFill="1" applyBorder="1" applyAlignment="1">
      <alignment vertical="center" wrapText="1"/>
    </xf>
    <xf numFmtId="0" fontId="0" fillId="0" borderId="38" xfId="0" applyNumberFormat="1" applyFill="1" applyBorder="1" applyAlignment="1">
      <alignment vertical="center" wrapText="1"/>
    </xf>
    <xf numFmtId="1" fontId="3" fillId="0" borderId="39" xfId="0" applyNumberFormat="1" applyFont="1" applyFill="1" applyBorder="1" applyAlignment="1">
      <alignment horizontal="left" vertical="center" wrapText="1"/>
    </xf>
    <xf numFmtId="0" fontId="0" fillId="0" borderId="40" xfId="0" applyNumberFormat="1" applyFill="1" applyBorder="1" applyAlignment="1">
      <alignment vertical="center" wrapText="1"/>
    </xf>
    <xf numFmtId="0" fontId="0" fillId="0" borderId="41" xfId="0" applyNumberFormat="1" applyFill="1" applyBorder="1" applyAlignment="1">
      <alignment vertical="center" wrapText="1"/>
    </xf>
    <xf numFmtId="166" fontId="0" fillId="0" borderId="42" xfId="0" applyNumberFormat="1" applyFill="1" applyBorder="1" applyAlignment="1">
      <alignment horizontal="center"/>
    </xf>
    <xf numFmtId="166" fontId="0" fillId="0" borderId="43" xfId="0" applyNumberForma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workbookViewId="0" topLeftCell="A4">
      <selection activeCell="B16" sqref="B16:I16"/>
    </sheetView>
  </sheetViews>
  <sheetFormatPr defaultColWidth="8.88671875" defaultRowHeight="15"/>
  <cols>
    <col min="1" max="1" width="3.99609375" style="1" customWidth="1"/>
    <col min="2" max="16384" width="8.77734375" style="1" customWidth="1"/>
  </cols>
  <sheetData>
    <row r="1" spans="1:9" ht="38.25" customHeight="1">
      <c r="A1" s="139" t="s">
        <v>24</v>
      </c>
      <c r="B1" s="140"/>
      <c r="C1" s="140"/>
      <c r="D1" s="140"/>
      <c r="E1" s="140"/>
      <c r="F1" s="140"/>
      <c r="G1" s="140"/>
      <c r="H1" s="140"/>
      <c r="I1" s="140"/>
    </row>
    <row r="2" spans="1:9" ht="20.25" customHeight="1">
      <c r="A2" s="2">
        <v>1</v>
      </c>
      <c r="B2" s="136" t="s">
        <v>34</v>
      </c>
      <c r="C2" s="136"/>
      <c r="D2" s="136"/>
      <c r="E2" s="136"/>
      <c r="F2" s="136"/>
      <c r="G2" s="136"/>
      <c r="H2" s="136"/>
      <c r="I2" s="136"/>
    </row>
    <row r="3" spans="1:9" ht="34.5" customHeight="1">
      <c r="A3" s="2">
        <v>2</v>
      </c>
      <c r="B3" s="136" t="s">
        <v>35</v>
      </c>
      <c r="C3" s="136"/>
      <c r="D3" s="136"/>
      <c r="E3" s="136"/>
      <c r="F3" s="136"/>
      <c r="G3" s="136"/>
      <c r="H3" s="136"/>
      <c r="I3" s="136"/>
    </row>
    <row r="4" spans="1:9" ht="34.5" customHeight="1">
      <c r="A4" s="2">
        <v>3</v>
      </c>
      <c r="B4" s="136" t="s">
        <v>29</v>
      </c>
      <c r="C4" s="136"/>
      <c r="D4" s="136"/>
      <c r="E4" s="136"/>
      <c r="F4" s="136"/>
      <c r="G4" s="136"/>
      <c r="H4" s="136"/>
      <c r="I4" s="136"/>
    </row>
    <row r="5" spans="1:9" ht="19.5" customHeight="1">
      <c r="A5" s="2">
        <v>4</v>
      </c>
      <c r="B5" s="138" t="s">
        <v>41</v>
      </c>
      <c r="C5" s="135"/>
      <c r="D5" s="135"/>
      <c r="E5" s="135"/>
      <c r="F5" s="135"/>
      <c r="G5" s="135"/>
      <c r="H5" s="135"/>
      <c r="I5" s="135"/>
    </row>
    <row r="6" spans="1:9" ht="19.5" customHeight="1">
      <c r="A6" s="2">
        <v>5</v>
      </c>
      <c r="B6" s="138" t="s">
        <v>30</v>
      </c>
      <c r="C6" s="135"/>
      <c r="D6" s="135"/>
      <c r="E6" s="135"/>
      <c r="F6" s="135"/>
      <c r="G6" s="135"/>
      <c r="H6" s="135"/>
      <c r="I6" s="135"/>
    </row>
    <row r="7" spans="1:9" ht="28.5" customHeight="1">
      <c r="A7" s="2">
        <v>6</v>
      </c>
      <c r="B7" s="138" t="s">
        <v>42</v>
      </c>
      <c r="C7" s="135"/>
      <c r="D7" s="135"/>
      <c r="E7" s="135"/>
      <c r="F7" s="135"/>
      <c r="G7" s="135"/>
      <c r="H7" s="135"/>
      <c r="I7" s="135"/>
    </row>
    <row r="8" spans="1:9" ht="19.5" customHeight="1">
      <c r="A8" s="2">
        <v>7</v>
      </c>
      <c r="B8" s="138" t="s">
        <v>31</v>
      </c>
      <c r="C8" s="135"/>
      <c r="D8" s="135"/>
      <c r="E8" s="135"/>
      <c r="F8" s="135"/>
      <c r="G8" s="135"/>
      <c r="H8" s="135"/>
      <c r="I8" s="135"/>
    </row>
    <row r="9" spans="1:9" ht="66" customHeight="1">
      <c r="A9" s="2"/>
      <c r="B9" s="144" t="s">
        <v>40</v>
      </c>
      <c r="C9" s="145"/>
      <c r="D9" s="145"/>
      <c r="E9" s="145"/>
      <c r="F9" s="145"/>
      <c r="G9" s="145"/>
      <c r="H9" s="145"/>
      <c r="I9" s="145"/>
    </row>
    <row r="10" spans="1:9" ht="31.5" customHeight="1">
      <c r="A10" s="2">
        <v>8</v>
      </c>
      <c r="B10" s="134" t="s">
        <v>43</v>
      </c>
      <c r="C10" s="135"/>
      <c r="D10" s="135"/>
      <c r="E10" s="135"/>
      <c r="F10" s="135"/>
      <c r="G10" s="135"/>
      <c r="H10" s="135"/>
      <c r="I10" s="135"/>
    </row>
    <row r="11" spans="1:9" ht="20.25" customHeight="1">
      <c r="A11" s="2">
        <v>9</v>
      </c>
      <c r="B11" s="134" t="s">
        <v>28</v>
      </c>
      <c r="C11" s="135"/>
      <c r="D11" s="135"/>
      <c r="E11" s="135"/>
      <c r="F11" s="135"/>
      <c r="G11" s="135"/>
      <c r="H11" s="135"/>
      <c r="I11" s="135"/>
    </row>
    <row r="12" spans="1:9" ht="45.75" customHeight="1">
      <c r="A12" s="2">
        <v>10</v>
      </c>
      <c r="B12" s="134" t="s">
        <v>44</v>
      </c>
      <c r="C12" s="135"/>
      <c r="D12" s="135"/>
      <c r="E12" s="135"/>
      <c r="F12" s="135"/>
      <c r="G12" s="135"/>
      <c r="H12" s="135"/>
      <c r="I12" s="135"/>
    </row>
    <row r="13" spans="1:9" ht="36" customHeight="1">
      <c r="A13" s="2">
        <v>11</v>
      </c>
      <c r="B13" s="134" t="s">
        <v>36</v>
      </c>
      <c r="C13" s="135"/>
      <c r="D13" s="135"/>
      <c r="E13" s="135"/>
      <c r="F13" s="135"/>
      <c r="G13" s="135"/>
      <c r="H13" s="135"/>
      <c r="I13" s="135"/>
    </row>
    <row r="14" spans="1:9" ht="19.5" customHeight="1">
      <c r="A14" s="2">
        <v>12</v>
      </c>
      <c r="B14" s="137" t="s">
        <v>27</v>
      </c>
      <c r="C14" s="135"/>
      <c r="D14" s="135"/>
      <c r="E14" s="135"/>
      <c r="F14" s="135"/>
      <c r="G14" s="135"/>
      <c r="H14" s="135"/>
      <c r="I14" s="135"/>
    </row>
    <row r="15" spans="1:9" ht="36" customHeight="1">
      <c r="A15" s="2">
        <v>13</v>
      </c>
      <c r="B15" s="137" t="s">
        <v>32</v>
      </c>
      <c r="C15" s="135"/>
      <c r="D15" s="135"/>
      <c r="E15" s="135"/>
      <c r="F15" s="135"/>
      <c r="G15" s="135"/>
      <c r="H15" s="135"/>
      <c r="I15" s="135"/>
    </row>
    <row r="16" spans="1:9" ht="19.5" customHeight="1">
      <c r="A16" s="2">
        <v>14</v>
      </c>
      <c r="B16" s="134" t="s">
        <v>66</v>
      </c>
      <c r="C16" s="135"/>
      <c r="D16" s="135"/>
      <c r="E16" s="135"/>
      <c r="F16" s="135"/>
      <c r="G16" s="135"/>
      <c r="H16" s="135"/>
      <c r="I16" s="135"/>
    </row>
    <row r="17" spans="1:9" ht="19.5" customHeight="1">
      <c r="A17" s="2">
        <v>15</v>
      </c>
      <c r="B17" s="134" t="s">
        <v>26</v>
      </c>
      <c r="C17" s="135"/>
      <c r="D17" s="135"/>
      <c r="E17" s="135"/>
      <c r="F17" s="135"/>
      <c r="G17" s="135"/>
      <c r="H17" s="135"/>
      <c r="I17" s="135"/>
    </row>
    <row r="18" spans="1:9" ht="28.5" customHeight="1">
      <c r="A18" s="2">
        <v>16</v>
      </c>
      <c r="B18" s="134" t="s">
        <v>67</v>
      </c>
      <c r="C18" s="141"/>
      <c r="D18" s="141"/>
      <c r="E18" s="141"/>
      <c r="F18" s="141"/>
      <c r="G18" s="141"/>
      <c r="H18" s="141"/>
      <c r="I18" s="141"/>
    </row>
    <row r="19" spans="1:9" ht="31.5" customHeight="1">
      <c r="A19" s="2">
        <v>17</v>
      </c>
      <c r="B19" s="134" t="s">
        <v>65</v>
      </c>
      <c r="C19" s="135"/>
      <c r="D19" s="135"/>
      <c r="E19" s="135"/>
      <c r="F19" s="135"/>
      <c r="G19" s="135"/>
      <c r="H19" s="135"/>
      <c r="I19" s="135"/>
    </row>
    <row r="20" spans="1:9" ht="39.75" customHeight="1">
      <c r="A20" s="2">
        <v>18</v>
      </c>
      <c r="B20" s="142" t="s">
        <v>33</v>
      </c>
      <c r="C20" s="143"/>
      <c r="D20" s="143"/>
      <c r="E20" s="143"/>
      <c r="F20" s="143"/>
      <c r="G20" s="143"/>
      <c r="H20" s="143"/>
      <c r="I20" s="143"/>
    </row>
  </sheetData>
  <mergeCells count="20">
    <mergeCell ref="A1:I1"/>
    <mergeCell ref="B18:I18"/>
    <mergeCell ref="B20:I20"/>
    <mergeCell ref="B8:I8"/>
    <mergeCell ref="B4:I4"/>
    <mergeCell ref="B12:I12"/>
    <mergeCell ref="B9:I9"/>
    <mergeCell ref="B10:I10"/>
    <mergeCell ref="B13:I13"/>
    <mergeCell ref="B16:I16"/>
    <mergeCell ref="B17:I17"/>
    <mergeCell ref="B11:I11"/>
    <mergeCell ref="B19:I19"/>
    <mergeCell ref="B2:I2"/>
    <mergeCell ref="B3:I3"/>
    <mergeCell ref="B14:I14"/>
    <mergeCell ref="B15:I15"/>
    <mergeCell ref="B5:I5"/>
    <mergeCell ref="B6:I6"/>
    <mergeCell ref="B7:I7"/>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V192"/>
  <sheetViews>
    <sheetView showZeros="0" tabSelected="1" showOutlineSymbols="0" zoomScale="75" zoomScaleNormal="75" zoomScaleSheetLayoutView="75" workbookViewId="0" topLeftCell="B1">
      <selection activeCell="G8" sqref="G8"/>
    </sheetView>
  </sheetViews>
  <sheetFormatPr defaultColWidth="8.77734375" defaultRowHeight="15"/>
  <cols>
    <col min="1" max="1" width="6.21484375" style="60" hidden="1" customWidth="1"/>
    <col min="2" max="2" width="8.77734375" style="38" customWidth="1"/>
    <col min="3" max="3" width="36.77734375" style="32" customWidth="1"/>
    <col min="4" max="4" width="12.77734375" style="70" customWidth="1"/>
    <col min="5" max="5" width="6.77734375" style="32" customWidth="1"/>
    <col min="6" max="6" width="11.77734375" style="32" customWidth="1"/>
    <col min="7" max="7" width="11.77734375" style="60" customWidth="1"/>
    <col min="8" max="8" width="16.77734375" style="60" customWidth="1"/>
    <col min="9" max="9" width="42.6640625" style="33" customWidth="1"/>
    <col min="10" max="10" width="10.5546875" style="33" customWidth="1"/>
    <col min="11" max="16384" width="10.5546875" style="32" customWidth="1"/>
  </cols>
  <sheetData>
    <row r="1" spans="1:8" ht="15">
      <c r="A1" s="29"/>
      <c r="B1" s="30" t="s">
        <v>0</v>
      </c>
      <c r="C1" s="31"/>
      <c r="D1" s="31"/>
      <c r="E1" s="31"/>
      <c r="F1" s="31"/>
      <c r="G1" s="29"/>
      <c r="H1" s="31"/>
    </row>
    <row r="2" spans="1:8" ht="15">
      <c r="A2" s="34"/>
      <c r="B2" s="35" t="s">
        <v>25</v>
      </c>
      <c r="C2" s="36"/>
      <c r="D2" s="36"/>
      <c r="E2" s="36"/>
      <c r="F2" s="36"/>
      <c r="G2" s="34"/>
      <c r="H2" s="36"/>
    </row>
    <row r="3" spans="1:8" ht="15">
      <c r="A3" s="37"/>
      <c r="B3" s="38" t="s">
        <v>1</v>
      </c>
      <c r="C3" s="39"/>
      <c r="D3" s="39"/>
      <c r="E3" s="39"/>
      <c r="F3" s="39"/>
      <c r="G3" s="40"/>
      <c r="H3" s="41"/>
    </row>
    <row r="4" spans="1:8" ht="15">
      <c r="A4" s="42" t="s">
        <v>23</v>
      </c>
      <c r="B4" s="43" t="s">
        <v>3</v>
      </c>
      <c r="C4" s="44" t="s">
        <v>4</v>
      </c>
      <c r="D4" s="45" t="s">
        <v>5</v>
      </c>
      <c r="E4" s="46" t="s">
        <v>6</v>
      </c>
      <c r="F4" s="46" t="s">
        <v>7</v>
      </c>
      <c r="G4" s="47" t="s">
        <v>8</v>
      </c>
      <c r="H4" s="46" t="s">
        <v>9</v>
      </c>
    </row>
    <row r="5" spans="1:8" ht="15" thickBot="1">
      <c r="A5" s="48"/>
      <c r="B5" s="120"/>
      <c r="C5" s="33"/>
      <c r="D5" s="121" t="s">
        <v>10</v>
      </c>
      <c r="E5" s="122"/>
      <c r="F5" s="123" t="s">
        <v>11</v>
      </c>
      <c r="G5" s="124"/>
      <c r="H5" s="125"/>
    </row>
    <row r="6" spans="1:10" s="10" customFormat="1" ht="30" customHeight="1" thickTop="1">
      <c r="A6" s="71"/>
      <c r="B6" s="127" t="s">
        <v>12</v>
      </c>
      <c r="C6" s="152" t="s">
        <v>281</v>
      </c>
      <c r="D6" s="153"/>
      <c r="E6" s="153"/>
      <c r="F6" s="154"/>
      <c r="G6" s="128"/>
      <c r="H6" s="129" t="s">
        <v>2</v>
      </c>
      <c r="I6" s="49"/>
      <c r="J6" s="49"/>
    </row>
    <row r="7" spans="1:8" ht="36" customHeight="1">
      <c r="A7" s="72"/>
      <c r="B7" s="51"/>
      <c r="C7" s="52" t="s">
        <v>17</v>
      </c>
      <c r="D7" s="104"/>
      <c r="E7" s="91" t="s">
        <v>2</v>
      </c>
      <c r="F7" s="91" t="s">
        <v>2</v>
      </c>
      <c r="G7" s="97" t="s">
        <v>2</v>
      </c>
      <c r="H7" s="116"/>
    </row>
    <row r="8" spans="1:16" s="4" customFormat="1" ht="30" customHeight="1">
      <c r="A8" s="105" t="s">
        <v>68</v>
      </c>
      <c r="B8" s="106" t="s">
        <v>45</v>
      </c>
      <c r="C8" s="107" t="s">
        <v>69</v>
      </c>
      <c r="D8" s="108" t="s">
        <v>70</v>
      </c>
      <c r="E8" s="99" t="s">
        <v>71</v>
      </c>
      <c r="F8" s="81">
        <v>0.15</v>
      </c>
      <c r="G8" s="76"/>
      <c r="H8" s="77">
        <f>ROUND(G8*F8,2)</f>
        <v>0</v>
      </c>
      <c r="I8" s="14"/>
      <c r="J8" s="17"/>
      <c r="K8" s="5"/>
      <c r="L8" s="6"/>
      <c r="M8" s="7"/>
      <c r="N8" s="8"/>
      <c r="O8" s="9"/>
      <c r="P8" s="10"/>
    </row>
    <row r="9" spans="1:16" s="4" customFormat="1" ht="30" customHeight="1">
      <c r="A9" s="109" t="s">
        <v>72</v>
      </c>
      <c r="B9" s="106" t="s">
        <v>144</v>
      </c>
      <c r="C9" s="86" t="s">
        <v>73</v>
      </c>
      <c r="D9" s="108" t="s">
        <v>74</v>
      </c>
      <c r="E9" s="100" t="s">
        <v>46</v>
      </c>
      <c r="F9" s="78">
        <v>6110</v>
      </c>
      <c r="G9" s="76"/>
      <c r="H9" s="77">
        <f>ROUND(G9*F9,2)</f>
        <v>0</v>
      </c>
      <c r="I9" s="3"/>
      <c r="J9" s="17"/>
      <c r="K9" s="5"/>
      <c r="L9" s="6"/>
      <c r="M9" s="7"/>
      <c r="N9" s="11"/>
      <c r="O9" s="11"/>
      <c r="P9" s="11"/>
    </row>
    <row r="10" spans="1:16" s="12" customFormat="1" ht="30" customHeight="1">
      <c r="A10" s="105" t="s">
        <v>75</v>
      </c>
      <c r="B10" s="106" t="s">
        <v>279</v>
      </c>
      <c r="C10" s="86" t="s">
        <v>77</v>
      </c>
      <c r="D10" s="108" t="s">
        <v>74</v>
      </c>
      <c r="E10" s="100" t="s">
        <v>47</v>
      </c>
      <c r="F10" s="78">
        <v>20000</v>
      </c>
      <c r="G10" s="76"/>
      <c r="H10" s="77">
        <f>ROUND(G10*F10,2)</f>
        <v>0</v>
      </c>
      <c r="I10" s="3"/>
      <c r="J10" s="18"/>
      <c r="K10" s="5"/>
      <c r="L10" s="6"/>
      <c r="M10" s="7"/>
      <c r="N10" s="11"/>
      <c r="O10" s="11"/>
      <c r="P10" s="11"/>
    </row>
    <row r="11" spans="1:16" s="4" customFormat="1" ht="32.25" customHeight="1">
      <c r="A11" s="105" t="s">
        <v>78</v>
      </c>
      <c r="B11" s="106" t="s">
        <v>76</v>
      </c>
      <c r="C11" s="86" t="s">
        <v>80</v>
      </c>
      <c r="D11" s="108" t="s">
        <v>74</v>
      </c>
      <c r="E11" s="100"/>
      <c r="F11" s="78"/>
      <c r="G11" s="77"/>
      <c r="H11" s="77"/>
      <c r="I11" s="3"/>
      <c r="J11" s="17"/>
      <c r="K11" s="5"/>
      <c r="N11" s="11"/>
      <c r="O11" s="11"/>
      <c r="P11" s="11"/>
    </row>
    <row r="12" spans="1:16" s="4" customFormat="1" ht="30" customHeight="1">
      <c r="A12" s="109" t="s">
        <v>81</v>
      </c>
      <c r="B12" s="93" t="s">
        <v>48</v>
      </c>
      <c r="C12" s="86" t="s">
        <v>233</v>
      </c>
      <c r="D12" s="108" t="s">
        <v>2</v>
      </c>
      <c r="E12" s="100" t="s">
        <v>49</v>
      </c>
      <c r="F12" s="78">
        <v>6910</v>
      </c>
      <c r="G12" s="76"/>
      <c r="H12" s="77">
        <f aca="true" t="shared" si="0" ref="H12:H21">ROUND(G12*F12,2)</f>
        <v>0</v>
      </c>
      <c r="I12" s="3"/>
      <c r="J12" s="17"/>
      <c r="K12" s="5"/>
      <c r="N12" s="11"/>
      <c r="O12" s="11"/>
      <c r="P12" s="11"/>
    </row>
    <row r="13" spans="1:16" s="4" customFormat="1" ht="30" customHeight="1">
      <c r="A13" s="109" t="s">
        <v>260</v>
      </c>
      <c r="B13" s="93" t="s">
        <v>55</v>
      </c>
      <c r="C13" s="86" t="s">
        <v>259</v>
      </c>
      <c r="D13" s="108"/>
      <c r="E13" s="100" t="s">
        <v>49</v>
      </c>
      <c r="F13" s="78">
        <v>150</v>
      </c>
      <c r="G13" s="76"/>
      <c r="H13" s="77">
        <f t="shared" si="0"/>
        <v>0</v>
      </c>
      <c r="I13" s="3"/>
      <c r="J13" s="17"/>
      <c r="K13" s="5"/>
      <c r="N13" s="11"/>
      <c r="O13" s="11"/>
      <c r="P13" s="11"/>
    </row>
    <row r="14" spans="1:16" s="4" customFormat="1" ht="30" customHeight="1">
      <c r="A14" s="109"/>
      <c r="B14" s="93" t="s">
        <v>204</v>
      </c>
      <c r="C14" s="86" t="s">
        <v>263</v>
      </c>
      <c r="D14" s="108" t="s">
        <v>262</v>
      </c>
      <c r="E14" s="100" t="s">
        <v>46</v>
      </c>
      <c r="F14" s="78">
        <v>65</v>
      </c>
      <c r="G14" s="76"/>
      <c r="H14" s="77">
        <f>ROUND(G14*F14,2)</f>
        <v>0</v>
      </c>
      <c r="I14" s="3"/>
      <c r="J14" s="17"/>
      <c r="K14" s="5"/>
      <c r="N14" s="11"/>
      <c r="O14" s="11"/>
      <c r="P14" s="11"/>
    </row>
    <row r="15" spans="1:16" s="4" customFormat="1" ht="43.5" customHeight="1">
      <c r="A15" s="105" t="s">
        <v>50</v>
      </c>
      <c r="B15" s="106" t="s">
        <v>145</v>
      </c>
      <c r="C15" s="86" t="s">
        <v>51</v>
      </c>
      <c r="D15" s="108" t="s">
        <v>74</v>
      </c>
      <c r="E15" s="100" t="s">
        <v>46</v>
      </c>
      <c r="F15" s="78">
        <v>960</v>
      </c>
      <c r="G15" s="76"/>
      <c r="H15" s="77">
        <f t="shared" si="0"/>
        <v>0</v>
      </c>
      <c r="I15" s="3"/>
      <c r="J15" s="17"/>
      <c r="K15" s="5"/>
      <c r="N15" s="11"/>
      <c r="O15" s="11"/>
      <c r="P15" s="11"/>
    </row>
    <row r="16" spans="1:16" s="4" customFormat="1" ht="43.5" customHeight="1">
      <c r="A16" s="105"/>
      <c r="B16" s="106" t="s">
        <v>146</v>
      </c>
      <c r="C16" s="86" t="s">
        <v>254</v>
      </c>
      <c r="D16" s="108" t="s">
        <v>134</v>
      </c>
      <c r="E16" s="100" t="s">
        <v>46</v>
      </c>
      <c r="F16" s="78">
        <v>65</v>
      </c>
      <c r="G16" s="76"/>
      <c r="H16" s="77">
        <f>ROUND(G16*F16,2)</f>
        <v>0</v>
      </c>
      <c r="I16" s="3"/>
      <c r="J16" s="17"/>
      <c r="K16" s="5"/>
      <c r="N16" s="11"/>
      <c r="O16" s="11"/>
      <c r="P16" s="11"/>
    </row>
    <row r="17" spans="1:16" s="12" customFormat="1" ht="30" customHeight="1">
      <c r="A17" s="109" t="s">
        <v>52</v>
      </c>
      <c r="B17" s="106" t="s">
        <v>79</v>
      </c>
      <c r="C17" s="86" t="s">
        <v>53</v>
      </c>
      <c r="D17" s="108" t="s">
        <v>74</v>
      </c>
      <c r="E17" s="100" t="s">
        <v>47</v>
      </c>
      <c r="F17" s="78">
        <v>100</v>
      </c>
      <c r="G17" s="76"/>
      <c r="H17" s="77">
        <f t="shared" si="0"/>
        <v>0</v>
      </c>
      <c r="I17" s="3" t="s">
        <v>84</v>
      </c>
      <c r="J17" s="18"/>
      <c r="K17" s="5"/>
      <c r="N17" s="11"/>
      <c r="O17" s="11"/>
      <c r="P17" s="11"/>
    </row>
    <row r="18" spans="1:16" s="12" customFormat="1" ht="30" customHeight="1">
      <c r="A18" s="109" t="s">
        <v>85</v>
      </c>
      <c r="B18" s="106" t="s">
        <v>147</v>
      </c>
      <c r="C18" s="86" t="s">
        <v>87</v>
      </c>
      <c r="D18" s="108" t="s">
        <v>74</v>
      </c>
      <c r="E18" s="100" t="s">
        <v>46</v>
      </c>
      <c r="F18" s="78">
        <v>10</v>
      </c>
      <c r="G18" s="76"/>
      <c r="H18" s="77">
        <f t="shared" si="0"/>
        <v>0</v>
      </c>
      <c r="I18" s="15"/>
      <c r="J18" s="18"/>
      <c r="K18" s="5"/>
      <c r="N18" s="11"/>
      <c r="O18" s="11"/>
      <c r="P18" s="11"/>
    </row>
    <row r="19" spans="1:16" s="12" customFormat="1" ht="30" customHeight="1">
      <c r="A19" s="105" t="s">
        <v>135</v>
      </c>
      <c r="B19" s="106" t="s">
        <v>82</v>
      </c>
      <c r="C19" s="86" t="s">
        <v>137</v>
      </c>
      <c r="D19" s="108" t="s">
        <v>134</v>
      </c>
      <c r="E19" s="100" t="s">
        <v>47</v>
      </c>
      <c r="F19" s="78">
        <v>160</v>
      </c>
      <c r="G19" s="76"/>
      <c r="H19" s="77">
        <f t="shared" si="0"/>
        <v>0</v>
      </c>
      <c r="I19" s="15"/>
      <c r="J19" s="18"/>
      <c r="K19" s="5"/>
      <c r="N19" s="11"/>
      <c r="O19" s="11"/>
      <c r="P19" s="11"/>
    </row>
    <row r="20" spans="1:16" s="12" customFormat="1" ht="30" customHeight="1">
      <c r="A20" s="105" t="s">
        <v>88</v>
      </c>
      <c r="B20" s="106" t="s">
        <v>148</v>
      </c>
      <c r="C20" s="86" t="s">
        <v>90</v>
      </c>
      <c r="D20" s="108" t="s">
        <v>91</v>
      </c>
      <c r="E20" s="100" t="s">
        <v>47</v>
      </c>
      <c r="F20" s="78">
        <v>20000</v>
      </c>
      <c r="G20" s="76"/>
      <c r="H20" s="77">
        <f t="shared" si="0"/>
        <v>0</v>
      </c>
      <c r="I20" s="3"/>
      <c r="J20" s="18"/>
      <c r="K20" s="5"/>
      <c r="N20" s="11"/>
      <c r="O20" s="11"/>
      <c r="P20" s="11"/>
    </row>
    <row r="21" spans="1:16" s="12" customFormat="1" ht="30" customHeight="1">
      <c r="A21" s="105" t="s">
        <v>92</v>
      </c>
      <c r="B21" s="106" t="s">
        <v>83</v>
      </c>
      <c r="C21" s="86" t="s">
        <v>94</v>
      </c>
      <c r="D21" s="108" t="s">
        <v>95</v>
      </c>
      <c r="E21" s="100" t="s">
        <v>47</v>
      </c>
      <c r="F21" s="78">
        <v>2600</v>
      </c>
      <c r="G21" s="76"/>
      <c r="H21" s="77">
        <f t="shared" si="0"/>
        <v>0</v>
      </c>
      <c r="I21" s="3"/>
      <c r="J21" s="18"/>
      <c r="K21" s="5"/>
      <c r="N21" s="11"/>
      <c r="O21" s="11"/>
      <c r="P21" s="11"/>
    </row>
    <row r="22" spans="1:16" s="12" customFormat="1" ht="30" customHeight="1">
      <c r="A22" s="109" t="s">
        <v>96</v>
      </c>
      <c r="B22" s="106" t="s">
        <v>136</v>
      </c>
      <c r="C22" s="86" t="s">
        <v>97</v>
      </c>
      <c r="D22" s="108" t="s">
        <v>98</v>
      </c>
      <c r="E22" s="100"/>
      <c r="F22" s="78"/>
      <c r="G22" s="77"/>
      <c r="H22" s="77"/>
      <c r="I22" s="3"/>
      <c r="J22" s="18"/>
      <c r="K22" s="5"/>
      <c r="N22" s="11"/>
      <c r="O22" s="11"/>
      <c r="P22" s="11"/>
    </row>
    <row r="23" spans="1:16" s="12" customFormat="1" ht="30" customHeight="1">
      <c r="A23" s="105" t="s">
        <v>99</v>
      </c>
      <c r="B23" s="93" t="s">
        <v>48</v>
      </c>
      <c r="C23" s="86" t="s">
        <v>100</v>
      </c>
      <c r="D23" s="108"/>
      <c r="E23" s="100" t="s">
        <v>46</v>
      </c>
      <c r="F23" s="82">
        <v>100</v>
      </c>
      <c r="G23" s="76"/>
      <c r="H23" s="77">
        <f>ROUND(G23*F23,2)</f>
        <v>0</v>
      </c>
      <c r="I23" s="3"/>
      <c r="J23" s="18"/>
      <c r="K23" s="5"/>
      <c r="N23" s="11"/>
      <c r="O23" s="11"/>
      <c r="P23" s="11"/>
    </row>
    <row r="24" spans="1:16" s="12" customFormat="1" ht="30" customHeight="1">
      <c r="A24" s="105"/>
      <c r="B24" s="106" t="s">
        <v>86</v>
      </c>
      <c r="C24" s="86" t="s">
        <v>234</v>
      </c>
      <c r="D24" s="108" t="s">
        <v>264</v>
      </c>
      <c r="E24" s="100" t="s">
        <v>54</v>
      </c>
      <c r="F24" s="78">
        <v>1</v>
      </c>
      <c r="G24" s="76"/>
      <c r="H24" s="77">
        <f>ROUND(G24*F24,2)</f>
        <v>0</v>
      </c>
      <c r="I24" s="3"/>
      <c r="J24" s="18"/>
      <c r="K24" s="5"/>
      <c r="N24" s="11"/>
      <c r="O24" s="11"/>
      <c r="P24" s="11"/>
    </row>
    <row r="25" spans="1:8" ht="36" customHeight="1">
      <c r="A25" s="73"/>
      <c r="B25" s="103"/>
      <c r="C25" s="53" t="s">
        <v>18</v>
      </c>
      <c r="D25" s="104"/>
      <c r="E25" s="95"/>
      <c r="F25" s="95"/>
      <c r="G25" s="75"/>
      <c r="H25" s="116"/>
    </row>
    <row r="26" spans="1:16" s="4" customFormat="1" ht="30" customHeight="1">
      <c r="A26" s="102" t="s">
        <v>236</v>
      </c>
      <c r="B26" s="106" t="s">
        <v>149</v>
      </c>
      <c r="C26" s="86" t="s">
        <v>237</v>
      </c>
      <c r="D26" s="87" t="s">
        <v>74</v>
      </c>
      <c r="E26" s="100"/>
      <c r="F26" s="78"/>
      <c r="G26" s="27"/>
      <c r="H26" s="77"/>
      <c r="I26" s="3"/>
      <c r="J26" s="17"/>
      <c r="K26" s="5"/>
      <c r="N26" s="11"/>
      <c r="O26" s="11"/>
      <c r="P26" s="11"/>
    </row>
    <row r="27" spans="1:16" s="4" customFormat="1" ht="30" customHeight="1">
      <c r="A27" s="102" t="s">
        <v>238</v>
      </c>
      <c r="B27" s="93" t="s">
        <v>48</v>
      </c>
      <c r="C27" s="86" t="s">
        <v>239</v>
      </c>
      <c r="D27" s="87" t="s">
        <v>2</v>
      </c>
      <c r="E27" s="100" t="s">
        <v>47</v>
      </c>
      <c r="F27" s="78">
        <v>50</v>
      </c>
      <c r="G27" s="76"/>
      <c r="H27" s="77">
        <f>ROUND(G27*F27,2)</f>
        <v>0</v>
      </c>
      <c r="I27" s="3"/>
      <c r="J27" s="17"/>
      <c r="K27" s="5"/>
      <c r="N27" s="11"/>
      <c r="O27" s="11"/>
      <c r="P27" s="11"/>
    </row>
    <row r="28" spans="1:16" s="12" customFormat="1" ht="30" customHeight="1">
      <c r="A28" s="110" t="s">
        <v>101</v>
      </c>
      <c r="B28" s="106" t="s">
        <v>150</v>
      </c>
      <c r="C28" s="86" t="s">
        <v>57</v>
      </c>
      <c r="D28" s="108" t="s">
        <v>103</v>
      </c>
      <c r="E28" s="100"/>
      <c r="F28" s="78"/>
      <c r="G28" s="77"/>
      <c r="H28" s="77"/>
      <c r="I28" s="3"/>
      <c r="J28" s="18"/>
      <c r="K28" s="5"/>
      <c r="N28" s="11"/>
      <c r="O28" s="11"/>
      <c r="P28" s="11"/>
    </row>
    <row r="29" spans="1:16" s="12" customFormat="1" ht="30" customHeight="1">
      <c r="A29" s="110" t="s">
        <v>104</v>
      </c>
      <c r="B29" s="93" t="s">
        <v>48</v>
      </c>
      <c r="C29" s="86" t="s">
        <v>248</v>
      </c>
      <c r="D29" s="108" t="s">
        <v>105</v>
      </c>
      <c r="E29" s="100"/>
      <c r="F29" s="78"/>
      <c r="G29" s="77"/>
      <c r="H29" s="77"/>
      <c r="I29" s="3"/>
      <c r="J29" s="18"/>
      <c r="K29" s="5"/>
      <c r="N29" s="11"/>
      <c r="O29" s="11"/>
      <c r="P29" s="11"/>
    </row>
    <row r="30" spans="1:16" s="12" customFormat="1" ht="30" customHeight="1">
      <c r="A30" s="110" t="s">
        <v>106</v>
      </c>
      <c r="B30" s="111" t="s">
        <v>118</v>
      </c>
      <c r="C30" s="86" t="s">
        <v>107</v>
      </c>
      <c r="D30" s="108"/>
      <c r="E30" s="100" t="s">
        <v>56</v>
      </c>
      <c r="F30" s="78">
        <v>75</v>
      </c>
      <c r="G30" s="76"/>
      <c r="H30" s="77">
        <f>ROUND(G30*F30,2)</f>
        <v>0</v>
      </c>
      <c r="I30" s="3"/>
      <c r="J30" s="18"/>
      <c r="K30" s="5"/>
      <c r="N30" s="11"/>
      <c r="O30" s="11"/>
      <c r="P30" s="11"/>
    </row>
    <row r="31" spans="1:16" s="12" customFormat="1" ht="30" customHeight="1">
      <c r="A31" s="110" t="s">
        <v>108</v>
      </c>
      <c r="B31" s="93" t="s">
        <v>55</v>
      </c>
      <c r="C31" s="86" t="s">
        <v>109</v>
      </c>
      <c r="D31" s="108" t="s">
        <v>110</v>
      </c>
      <c r="E31" s="100" t="s">
        <v>56</v>
      </c>
      <c r="F31" s="78">
        <v>155</v>
      </c>
      <c r="G31" s="76"/>
      <c r="H31" s="77">
        <f>ROUND(G31*F31,2)</f>
        <v>0</v>
      </c>
      <c r="I31" s="3"/>
      <c r="J31" s="18"/>
      <c r="K31" s="5"/>
      <c r="N31" s="11"/>
      <c r="O31" s="11"/>
      <c r="P31" s="11"/>
    </row>
    <row r="32" spans="1:8" ht="36" customHeight="1">
      <c r="A32" s="73"/>
      <c r="B32" s="92"/>
      <c r="C32" s="53" t="s">
        <v>111</v>
      </c>
      <c r="D32" s="104"/>
      <c r="E32" s="91"/>
      <c r="F32" s="91"/>
      <c r="G32" s="75"/>
      <c r="H32" s="77"/>
    </row>
    <row r="33" spans="1:8" ht="36" customHeight="1">
      <c r="A33" s="109" t="s">
        <v>138</v>
      </c>
      <c r="B33" s="106" t="s">
        <v>230</v>
      </c>
      <c r="C33" s="86" t="s">
        <v>140</v>
      </c>
      <c r="D33" s="108" t="s">
        <v>141</v>
      </c>
      <c r="E33" s="100" t="s">
        <v>47</v>
      </c>
      <c r="F33" s="96">
        <v>550</v>
      </c>
      <c r="G33" s="76"/>
      <c r="H33" s="77">
        <f>ROUND(G33*F33,2)</f>
        <v>0</v>
      </c>
    </row>
    <row r="34" spans="1:16" s="12" customFormat="1" ht="43.5" customHeight="1">
      <c r="A34" s="109" t="s">
        <v>112</v>
      </c>
      <c r="B34" s="106" t="s">
        <v>231</v>
      </c>
      <c r="C34" s="86" t="s">
        <v>114</v>
      </c>
      <c r="D34" s="108" t="s">
        <v>115</v>
      </c>
      <c r="E34" s="101"/>
      <c r="F34" s="78"/>
      <c r="G34" s="77"/>
      <c r="H34" s="79"/>
      <c r="I34" s="3"/>
      <c r="J34" s="18"/>
      <c r="K34" s="5"/>
      <c r="N34" s="11"/>
      <c r="O34" s="11"/>
      <c r="P34" s="11"/>
    </row>
    <row r="35" spans="1:16" s="12" customFormat="1" ht="30" customHeight="1">
      <c r="A35" s="109" t="s">
        <v>116</v>
      </c>
      <c r="B35" s="93" t="s">
        <v>48</v>
      </c>
      <c r="C35" s="86" t="s">
        <v>58</v>
      </c>
      <c r="D35" s="108"/>
      <c r="E35" s="100"/>
      <c r="F35" s="78"/>
      <c r="G35" s="77"/>
      <c r="H35" s="79"/>
      <c r="I35" s="3"/>
      <c r="J35" s="18"/>
      <c r="K35" s="5"/>
      <c r="N35" s="11"/>
      <c r="O35" s="11"/>
      <c r="P35" s="11"/>
    </row>
    <row r="36" spans="1:16" s="12" customFormat="1" ht="30" customHeight="1">
      <c r="A36" s="109" t="s">
        <v>117</v>
      </c>
      <c r="B36" s="111" t="s">
        <v>118</v>
      </c>
      <c r="C36" s="86" t="s">
        <v>119</v>
      </c>
      <c r="D36" s="108"/>
      <c r="E36" s="100" t="s">
        <v>49</v>
      </c>
      <c r="F36" s="78">
        <v>3050</v>
      </c>
      <c r="G36" s="76"/>
      <c r="H36" s="77">
        <f>ROUND(G36*F36,2)</f>
        <v>0</v>
      </c>
      <c r="I36" s="3"/>
      <c r="J36" s="18"/>
      <c r="K36" s="5"/>
      <c r="N36" s="11"/>
      <c r="O36" s="11"/>
      <c r="P36" s="11"/>
    </row>
    <row r="37" spans="1:16" s="12" customFormat="1" ht="30" customHeight="1">
      <c r="A37" s="109" t="s">
        <v>308</v>
      </c>
      <c r="B37" s="106" t="s">
        <v>151</v>
      </c>
      <c r="C37" s="86" t="s">
        <v>257</v>
      </c>
      <c r="D37" s="108" t="s">
        <v>261</v>
      </c>
      <c r="E37" s="100" t="s">
        <v>54</v>
      </c>
      <c r="F37" s="78">
        <v>34</v>
      </c>
      <c r="G37" s="76"/>
      <c r="H37" s="77">
        <f>ROUND(G37*F37,2)</f>
        <v>0</v>
      </c>
      <c r="I37" s="3"/>
      <c r="J37" s="18"/>
      <c r="K37" s="5"/>
      <c r="N37" s="11"/>
      <c r="O37" s="11"/>
      <c r="P37" s="11"/>
    </row>
    <row r="38" spans="1:16" s="12" customFormat="1" ht="30" customHeight="1">
      <c r="A38" s="73"/>
      <c r="B38" s="92"/>
      <c r="C38" s="53" t="s">
        <v>226</v>
      </c>
      <c r="D38" s="104"/>
      <c r="E38" s="91"/>
      <c r="F38" s="78"/>
      <c r="G38" s="75"/>
      <c r="H38" s="77"/>
      <c r="I38" s="3"/>
      <c r="J38" s="18"/>
      <c r="K38" s="5"/>
      <c r="N38" s="11"/>
      <c r="O38" s="11"/>
      <c r="P38" s="11"/>
    </row>
    <row r="39" spans="1:16" s="12" customFormat="1" ht="30" customHeight="1">
      <c r="A39" s="113" t="s">
        <v>227</v>
      </c>
      <c r="B39" s="106" t="s">
        <v>89</v>
      </c>
      <c r="C39" s="86" t="s">
        <v>228</v>
      </c>
      <c r="D39" s="87" t="s">
        <v>229</v>
      </c>
      <c r="E39" s="100" t="s">
        <v>56</v>
      </c>
      <c r="F39" s="78">
        <v>2400</v>
      </c>
      <c r="G39" s="76"/>
      <c r="H39" s="77">
        <f>ROUND(G39*F39,2)</f>
        <v>0</v>
      </c>
      <c r="I39" s="3"/>
      <c r="J39" s="18"/>
      <c r="K39" s="5"/>
      <c r="N39" s="11"/>
      <c r="O39" s="11"/>
      <c r="P39" s="11"/>
    </row>
    <row r="40" spans="1:8" ht="48" customHeight="1">
      <c r="A40" s="73"/>
      <c r="B40" s="92"/>
      <c r="C40" s="53" t="s">
        <v>19</v>
      </c>
      <c r="D40" s="104"/>
      <c r="E40" s="91"/>
      <c r="F40" s="91"/>
      <c r="G40" s="75"/>
      <c r="H40" s="116"/>
    </row>
    <row r="41" spans="1:16" s="12" customFormat="1" ht="30" customHeight="1">
      <c r="A41" s="109" t="s">
        <v>120</v>
      </c>
      <c r="B41" s="106" t="s">
        <v>93</v>
      </c>
      <c r="C41" s="112" t="s">
        <v>121</v>
      </c>
      <c r="D41" s="108" t="s">
        <v>122</v>
      </c>
      <c r="E41" s="100"/>
      <c r="F41" s="80"/>
      <c r="G41" s="75"/>
      <c r="H41" s="77"/>
      <c r="I41" s="3"/>
      <c r="J41" s="18"/>
      <c r="K41" s="5"/>
      <c r="N41" s="11"/>
      <c r="O41" s="11"/>
      <c r="P41" s="11"/>
    </row>
    <row r="42" spans="1:16" s="12" customFormat="1" ht="30" customHeight="1">
      <c r="A42" s="113" t="s">
        <v>211</v>
      </c>
      <c r="B42" s="93" t="s">
        <v>48</v>
      </c>
      <c r="C42" s="86" t="s">
        <v>224</v>
      </c>
      <c r="D42" s="87"/>
      <c r="E42" s="100" t="s">
        <v>56</v>
      </c>
      <c r="F42" s="78">
        <v>28</v>
      </c>
      <c r="G42" s="76"/>
      <c r="H42" s="77">
        <f>ROUND(G42*F42,2)</f>
        <v>0</v>
      </c>
      <c r="I42" s="15"/>
      <c r="K42" s="5"/>
      <c r="N42" s="11"/>
      <c r="O42" s="11"/>
      <c r="P42" s="11"/>
    </row>
    <row r="43" spans="1:16" s="12" customFormat="1" ht="30" customHeight="1">
      <c r="A43" s="113" t="s">
        <v>240</v>
      </c>
      <c r="B43" s="93" t="s">
        <v>55</v>
      </c>
      <c r="C43" s="86" t="s">
        <v>242</v>
      </c>
      <c r="D43" s="87"/>
      <c r="E43" s="100" t="s">
        <v>56</v>
      </c>
      <c r="F43" s="78">
        <v>13</v>
      </c>
      <c r="G43" s="76"/>
      <c r="H43" s="77">
        <f>ROUND(G43*F43,2)</f>
        <v>0</v>
      </c>
      <c r="I43" s="15"/>
      <c r="K43" s="5"/>
      <c r="N43" s="11"/>
      <c r="O43" s="11"/>
      <c r="P43" s="11"/>
    </row>
    <row r="44" spans="1:16" s="12" customFormat="1" ht="30" customHeight="1">
      <c r="A44" s="113" t="s">
        <v>243</v>
      </c>
      <c r="B44" s="93" t="s">
        <v>204</v>
      </c>
      <c r="C44" s="86" t="s">
        <v>245</v>
      </c>
      <c r="D44" s="87"/>
      <c r="E44" s="100" t="s">
        <v>56</v>
      </c>
      <c r="F44" s="78">
        <v>23</v>
      </c>
      <c r="G44" s="76"/>
      <c r="H44" s="77">
        <f>ROUND(G44*F44,2)</f>
        <v>0</v>
      </c>
      <c r="I44" s="15"/>
      <c r="K44" s="5"/>
      <c r="N44" s="11"/>
      <c r="O44" s="11"/>
      <c r="P44" s="11"/>
    </row>
    <row r="45" spans="1:9" ht="36" customHeight="1">
      <c r="A45" s="109" t="s">
        <v>123</v>
      </c>
      <c r="B45" s="106" t="s">
        <v>152</v>
      </c>
      <c r="C45" s="112" t="s">
        <v>124</v>
      </c>
      <c r="D45" s="108" t="s">
        <v>122</v>
      </c>
      <c r="E45" s="100"/>
      <c r="F45" s="78"/>
      <c r="G45" s="77"/>
      <c r="H45" s="79"/>
      <c r="I45" s="3"/>
    </row>
    <row r="46" spans="1:16" s="12" customFormat="1" ht="30" customHeight="1">
      <c r="A46" s="113" t="s">
        <v>210</v>
      </c>
      <c r="B46" s="93" t="s">
        <v>48</v>
      </c>
      <c r="C46" s="86" t="s">
        <v>224</v>
      </c>
      <c r="D46" s="87"/>
      <c r="E46" s="100" t="s">
        <v>56</v>
      </c>
      <c r="F46" s="78">
        <v>28</v>
      </c>
      <c r="G46" s="76"/>
      <c r="H46" s="77">
        <f>ROUND(G46*F46,2)</f>
        <v>0</v>
      </c>
      <c r="I46" s="15"/>
      <c r="K46" s="5"/>
      <c r="N46" s="11"/>
      <c r="O46" s="11"/>
      <c r="P46" s="11"/>
    </row>
    <row r="47" spans="1:16" s="12" customFormat="1" ht="30" customHeight="1">
      <c r="A47" s="113" t="s">
        <v>241</v>
      </c>
      <c r="B47" s="93" t="s">
        <v>55</v>
      </c>
      <c r="C47" s="86" t="s">
        <v>242</v>
      </c>
      <c r="D47" s="87"/>
      <c r="E47" s="100" t="s">
        <v>56</v>
      </c>
      <c r="F47" s="78">
        <v>13</v>
      </c>
      <c r="G47" s="76"/>
      <c r="H47" s="77">
        <f>ROUND(G47*F47,2)</f>
        <v>0</v>
      </c>
      <c r="I47" s="15"/>
      <c r="K47" s="5"/>
      <c r="N47" s="11"/>
      <c r="O47" s="11"/>
      <c r="P47" s="11"/>
    </row>
    <row r="48" spans="1:16" s="12" customFormat="1" ht="30" customHeight="1">
      <c r="A48" s="113" t="s">
        <v>244</v>
      </c>
      <c r="B48" s="93" t="s">
        <v>204</v>
      </c>
      <c r="C48" s="86" t="s">
        <v>245</v>
      </c>
      <c r="D48" s="87"/>
      <c r="E48" s="100" t="s">
        <v>56</v>
      </c>
      <c r="F48" s="78">
        <v>23</v>
      </c>
      <c r="G48" s="76"/>
      <c r="H48" s="77">
        <f>ROUND(G48*F48,2)</f>
        <v>0</v>
      </c>
      <c r="I48" s="15"/>
      <c r="K48" s="5"/>
      <c r="N48" s="11"/>
      <c r="O48" s="11"/>
      <c r="P48" s="11"/>
    </row>
    <row r="49" spans="1:16" s="12" customFormat="1" ht="30" customHeight="1">
      <c r="A49" s="110"/>
      <c r="B49" s="106" t="s">
        <v>153</v>
      </c>
      <c r="C49" s="86" t="s">
        <v>292</v>
      </c>
      <c r="D49" s="108" t="s">
        <v>293</v>
      </c>
      <c r="E49" s="100"/>
      <c r="F49" s="78"/>
      <c r="G49" s="77"/>
      <c r="H49" s="77"/>
      <c r="I49" s="3"/>
      <c r="J49" s="18"/>
      <c r="K49" s="5"/>
      <c r="N49" s="11"/>
      <c r="O49" s="11"/>
      <c r="P49" s="11"/>
    </row>
    <row r="50" spans="1:16" s="12" customFormat="1" ht="30" customHeight="1">
      <c r="A50" s="110"/>
      <c r="B50" s="93" t="s">
        <v>48</v>
      </c>
      <c r="C50" s="86" t="s">
        <v>294</v>
      </c>
      <c r="D50" s="108"/>
      <c r="E50" s="100"/>
      <c r="F50" s="78"/>
      <c r="G50" s="77"/>
      <c r="H50" s="77"/>
      <c r="I50" s="3"/>
      <c r="J50" s="18"/>
      <c r="K50" s="5"/>
      <c r="N50" s="11"/>
      <c r="O50" s="11"/>
      <c r="P50" s="11"/>
    </row>
    <row r="51" spans="1:16" s="12" customFormat="1" ht="43.5" customHeight="1">
      <c r="A51" s="110"/>
      <c r="B51" s="111" t="s">
        <v>118</v>
      </c>
      <c r="C51" s="86" t="s">
        <v>295</v>
      </c>
      <c r="D51" s="108"/>
      <c r="E51" s="100" t="s">
        <v>56</v>
      </c>
      <c r="F51" s="78">
        <v>142</v>
      </c>
      <c r="G51" s="76"/>
      <c r="H51" s="77">
        <f>ROUND(G51*F51,2)</f>
        <v>0</v>
      </c>
      <c r="I51" s="3"/>
      <c r="J51" s="18"/>
      <c r="K51" s="5"/>
      <c r="N51" s="11"/>
      <c r="O51" s="11"/>
      <c r="P51" s="11"/>
    </row>
    <row r="52" spans="1:16" s="12" customFormat="1" ht="30" customHeight="1">
      <c r="A52" s="110"/>
      <c r="B52" s="106" t="s">
        <v>222</v>
      </c>
      <c r="C52" s="86" t="s">
        <v>296</v>
      </c>
      <c r="D52" s="108" t="s">
        <v>293</v>
      </c>
      <c r="E52" s="100"/>
      <c r="F52" s="78"/>
      <c r="G52" s="77"/>
      <c r="H52" s="77"/>
      <c r="I52" s="3"/>
      <c r="J52" s="18"/>
      <c r="K52" s="5"/>
      <c r="N52" s="11"/>
      <c r="O52" s="11"/>
      <c r="P52" s="11"/>
    </row>
    <row r="53" spans="1:16" s="12" customFormat="1" ht="30" customHeight="1">
      <c r="A53" s="110"/>
      <c r="B53" s="93" t="s">
        <v>48</v>
      </c>
      <c r="C53" s="86" t="s">
        <v>294</v>
      </c>
      <c r="D53" s="108"/>
      <c r="E53" s="100" t="s">
        <v>54</v>
      </c>
      <c r="F53" s="78">
        <v>1</v>
      </c>
      <c r="G53" s="76"/>
      <c r="H53" s="77">
        <f>ROUND(G53*F53,2)</f>
        <v>0</v>
      </c>
      <c r="I53" s="3"/>
      <c r="J53" s="18"/>
      <c r="K53" s="5"/>
      <c r="N53" s="11"/>
      <c r="O53" s="11"/>
      <c r="P53" s="11"/>
    </row>
    <row r="54" spans="1:16" s="12" customFormat="1" ht="30" customHeight="1">
      <c r="A54" s="110"/>
      <c r="B54" s="106" t="s">
        <v>225</v>
      </c>
      <c r="C54" s="86" t="s">
        <v>297</v>
      </c>
      <c r="D54" s="108" t="s">
        <v>293</v>
      </c>
      <c r="E54" s="100"/>
      <c r="F54" s="78"/>
      <c r="G54" s="77"/>
      <c r="H54" s="77"/>
      <c r="I54" s="3"/>
      <c r="J54" s="18"/>
      <c r="K54" s="5"/>
      <c r="N54" s="11"/>
      <c r="O54" s="11"/>
      <c r="P54" s="11"/>
    </row>
    <row r="55" spans="1:16" s="12" customFormat="1" ht="30" customHeight="1">
      <c r="A55" s="110"/>
      <c r="B55" s="93" t="s">
        <v>48</v>
      </c>
      <c r="C55" s="86" t="s">
        <v>298</v>
      </c>
      <c r="D55" s="108"/>
      <c r="E55" s="100" t="s">
        <v>54</v>
      </c>
      <c r="F55" s="78">
        <v>1</v>
      </c>
      <c r="G55" s="76"/>
      <c r="H55" s="77">
        <f>ROUND(G55*F55,2)</f>
        <v>0</v>
      </c>
      <c r="I55" s="3"/>
      <c r="J55" s="18"/>
      <c r="K55" s="5"/>
      <c r="N55" s="11"/>
      <c r="O55" s="11"/>
      <c r="P55" s="11"/>
    </row>
    <row r="56" spans="1:16" s="12" customFormat="1" ht="30" customHeight="1">
      <c r="A56" s="110"/>
      <c r="B56" s="106" t="s">
        <v>251</v>
      </c>
      <c r="C56" s="86" t="s">
        <v>299</v>
      </c>
      <c r="D56" s="108" t="s">
        <v>293</v>
      </c>
      <c r="E56" s="100"/>
      <c r="F56" s="78"/>
      <c r="G56" s="77"/>
      <c r="H56" s="77"/>
      <c r="I56" s="3"/>
      <c r="J56" s="18"/>
      <c r="K56" s="5"/>
      <c r="N56" s="11"/>
      <c r="O56" s="11"/>
      <c r="P56" s="11"/>
    </row>
    <row r="57" spans="1:16" s="12" customFormat="1" ht="30" customHeight="1">
      <c r="A57" s="110"/>
      <c r="B57" s="93" t="s">
        <v>48</v>
      </c>
      <c r="C57" s="86" t="s">
        <v>294</v>
      </c>
      <c r="D57" s="108"/>
      <c r="E57" s="100" t="s">
        <v>54</v>
      </c>
      <c r="F57" s="78">
        <v>2</v>
      </c>
      <c r="G57" s="76"/>
      <c r="H57" s="77">
        <f>ROUND(G57*F57,2)</f>
        <v>0</v>
      </c>
      <c r="I57" s="3"/>
      <c r="J57" s="18"/>
      <c r="K57" s="5"/>
      <c r="N57" s="11"/>
      <c r="O57" s="11"/>
      <c r="P57" s="11"/>
    </row>
    <row r="58" spans="1:8" ht="36" customHeight="1">
      <c r="A58" s="73"/>
      <c r="B58" s="114"/>
      <c r="C58" s="53" t="s">
        <v>20</v>
      </c>
      <c r="D58" s="104"/>
      <c r="E58" s="91"/>
      <c r="F58" s="91"/>
      <c r="G58" s="75"/>
      <c r="H58" s="116"/>
    </row>
    <row r="59" spans="1:16" s="12" customFormat="1" ht="43.5" customHeight="1">
      <c r="A59" s="109" t="s">
        <v>59</v>
      </c>
      <c r="B59" s="115" t="s">
        <v>252</v>
      </c>
      <c r="C59" s="86" t="s">
        <v>64</v>
      </c>
      <c r="D59" s="108" t="s">
        <v>125</v>
      </c>
      <c r="E59" s="100" t="s">
        <v>54</v>
      </c>
      <c r="F59" s="84">
        <v>9</v>
      </c>
      <c r="G59" s="76"/>
      <c r="H59" s="77">
        <f>ROUND(G59*F59,2)</f>
        <v>0</v>
      </c>
      <c r="I59" s="3"/>
      <c r="J59" s="18"/>
      <c r="K59" s="5"/>
      <c r="N59" s="11"/>
      <c r="O59" s="11"/>
      <c r="P59" s="11"/>
    </row>
    <row r="60" spans="1:16" s="12" customFormat="1" ht="30" customHeight="1">
      <c r="A60" s="109" t="s">
        <v>142</v>
      </c>
      <c r="B60" s="115" t="s">
        <v>235</v>
      </c>
      <c r="C60" s="86" t="s">
        <v>143</v>
      </c>
      <c r="D60" s="108" t="s">
        <v>125</v>
      </c>
      <c r="E60" s="100" t="s">
        <v>54</v>
      </c>
      <c r="F60" s="84">
        <v>16</v>
      </c>
      <c r="G60" s="76"/>
      <c r="H60" s="77">
        <f>ROUND(G60*F60,2)</f>
        <v>0</v>
      </c>
      <c r="I60" s="20"/>
      <c r="J60" s="18"/>
      <c r="K60" s="5"/>
      <c r="N60" s="11"/>
      <c r="O60" s="11"/>
      <c r="P60" s="11"/>
    </row>
    <row r="61" spans="1:16" s="12" customFormat="1" ht="30" customHeight="1">
      <c r="A61" s="109" t="s">
        <v>246</v>
      </c>
      <c r="B61" s="115" t="s">
        <v>255</v>
      </c>
      <c r="C61" s="86" t="s">
        <v>247</v>
      </c>
      <c r="D61" s="87" t="s">
        <v>125</v>
      </c>
      <c r="E61" s="100" t="s">
        <v>54</v>
      </c>
      <c r="F61" s="84">
        <v>2</v>
      </c>
      <c r="G61" s="76"/>
      <c r="H61" s="77">
        <f>ROUND(G61*F61,2)</f>
        <v>0</v>
      </c>
      <c r="I61" s="20"/>
      <c r="J61" s="18"/>
      <c r="K61" s="5"/>
      <c r="N61" s="11"/>
      <c r="O61" s="11"/>
      <c r="P61" s="11"/>
    </row>
    <row r="62" spans="1:8" ht="36" customHeight="1">
      <c r="A62" s="73"/>
      <c r="B62" s="103"/>
      <c r="C62" s="53" t="s">
        <v>21</v>
      </c>
      <c r="D62" s="104"/>
      <c r="E62" s="95"/>
      <c r="F62" s="95"/>
      <c r="G62" s="75"/>
      <c r="H62" s="116"/>
    </row>
    <row r="63" spans="1:16" s="4" customFormat="1" ht="30" customHeight="1">
      <c r="A63" s="110" t="s">
        <v>60</v>
      </c>
      <c r="B63" s="115" t="s">
        <v>256</v>
      </c>
      <c r="C63" s="86" t="s">
        <v>61</v>
      </c>
      <c r="D63" s="108" t="s">
        <v>126</v>
      </c>
      <c r="E63" s="100"/>
      <c r="F63" s="78"/>
      <c r="G63" s="77"/>
      <c r="H63" s="77"/>
      <c r="I63" s="3"/>
      <c r="J63" s="17"/>
      <c r="K63" s="5"/>
      <c r="N63" s="11"/>
      <c r="O63" s="11"/>
      <c r="P63" s="11"/>
    </row>
    <row r="64" spans="1:16" s="12" customFormat="1" ht="30" customHeight="1">
      <c r="A64" s="110" t="s">
        <v>127</v>
      </c>
      <c r="B64" s="93" t="s">
        <v>48</v>
      </c>
      <c r="C64" s="86" t="s">
        <v>128</v>
      </c>
      <c r="D64" s="108"/>
      <c r="E64" s="100" t="s">
        <v>47</v>
      </c>
      <c r="F64" s="78">
        <v>500</v>
      </c>
      <c r="G64" s="76"/>
      <c r="H64" s="77">
        <f>ROUND(G64*F64,2)</f>
        <v>0</v>
      </c>
      <c r="I64" s="16"/>
      <c r="J64" s="18"/>
      <c r="K64" s="5"/>
      <c r="N64" s="11"/>
      <c r="O64" s="11"/>
      <c r="P64" s="11"/>
    </row>
    <row r="65" spans="1:16" s="12" customFormat="1" ht="30" customHeight="1">
      <c r="A65" s="110" t="s">
        <v>62</v>
      </c>
      <c r="B65" s="93" t="s">
        <v>55</v>
      </c>
      <c r="C65" s="86" t="s">
        <v>63</v>
      </c>
      <c r="D65" s="108"/>
      <c r="E65" s="100" t="s">
        <v>47</v>
      </c>
      <c r="F65" s="78">
        <v>9500</v>
      </c>
      <c r="G65" s="76"/>
      <c r="H65" s="77">
        <f>ROUND(G65*F65,2)</f>
        <v>0</v>
      </c>
      <c r="I65" s="3"/>
      <c r="J65" s="18"/>
      <c r="K65" s="5"/>
      <c r="N65" s="11"/>
      <c r="O65" s="11"/>
      <c r="P65" s="11"/>
    </row>
    <row r="66" spans="1:16" s="12" customFormat="1" ht="30" customHeight="1">
      <c r="A66" s="110" t="s">
        <v>129</v>
      </c>
      <c r="B66" s="115" t="s">
        <v>268</v>
      </c>
      <c r="C66" s="86" t="s">
        <v>130</v>
      </c>
      <c r="D66" s="108" t="s">
        <v>131</v>
      </c>
      <c r="E66" s="100" t="s">
        <v>47</v>
      </c>
      <c r="F66" s="78">
        <v>2000</v>
      </c>
      <c r="G66" s="76"/>
      <c r="H66" s="77">
        <f>ROUND(G66*F66,2)</f>
        <v>0</v>
      </c>
      <c r="I66" s="3"/>
      <c r="J66" s="18"/>
      <c r="K66" s="5"/>
      <c r="N66" s="11"/>
      <c r="O66" s="11"/>
      <c r="P66" s="11"/>
    </row>
    <row r="67" spans="1:8" ht="36" customHeight="1">
      <c r="A67" s="73"/>
      <c r="B67" s="103"/>
      <c r="C67" s="53" t="s">
        <v>22</v>
      </c>
      <c r="D67" s="104"/>
      <c r="E67" s="95"/>
      <c r="F67" s="95"/>
      <c r="G67" s="75"/>
      <c r="H67" s="116"/>
    </row>
    <row r="68" spans="1:16" s="4" customFormat="1" ht="30" customHeight="1">
      <c r="A68" s="110" t="s">
        <v>265</v>
      </c>
      <c r="B68" s="115" t="s">
        <v>272</v>
      </c>
      <c r="C68" s="86" t="s">
        <v>269</v>
      </c>
      <c r="D68" s="108" t="s">
        <v>258</v>
      </c>
      <c r="E68" s="100" t="s">
        <v>46</v>
      </c>
      <c r="F68" s="84">
        <v>115</v>
      </c>
      <c r="G68" s="76"/>
      <c r="H68" s="77">
        <f aca="true" t="shared" si="1" ref="H68:H77">ROUND(G68*F68,2)</f>
        <v>0</v>
      </c>
      <c r="I68" s="3"/>
      <c r="J68" s="17"/>
      <c r="K68" s="5"/>
      <c r="N68" s="11"/>
      <c r="O68" s="11"/>
      <c r="P68" s="11"/>
    </row>
    <row r="69" spans="1:16" s="4" customFormat="1" ht="30" customHeight="1">
      <c r="A69" s="110"/>
      <c r="B69" s="115" t="s">
        <v>300</v>
      </c>
      <c r="C69" s="86" t="s">
        <v>267</v>
      </c>
      <c r="D69" s="108" t="s">
        <v>270</v>
      </c>
      <c r="E69" s="100" t="s">
        <v>56</v>
      </c>
      <c r="F69" s="84">
        <v>60</v>
      </c>
      <c r="G69" s="76"/>
      <c r="H69" s="77">
        <f t="shared" si="1"/>
        <v>0</v>
      </c>
      <c r="I69" s="3"/>
      <c r="J69" s="17"/>
      <c r="K69" s="5"/>
      <c r="N69" s="11"/>
      <c r="O69" s="11"/>
      <c r="P69" s="11"/>
    </row>
    <row r="70" spans="1:16" s="4" customFormat="1" ht="30" customHeight="1">
      <c r="A70" s="110"/>
      <c r="B70" s="115" t="s">
        <v>301</v>
      </c>
      <c r="C70" s="86" t="s">
        <v>266</v>
      </c>
      <c r="D70" s="108" t="s">
        <v>271</v>
      </c>
      <c r="E70" s="100" t="s">
        <v>46</v>
      </c>
      <c r="F70" s="84">
        <v>100</v>
      </c>
      <c r="G70" s="76"/>
      <c r="H70" s="77">
        <f t="shared" si="1"/>
        <v>0</v>
      </c>
      <c r="I70" s="3"/>
      <c r="J70" s="17"/>
      <c r="K70" s="5"/>
      <c r="N70" s="11"/>
      <c r="O70" s="11"/>
      <c r="P70" s="11"/>
    </row>
    <row r="71" spans="1:16" s="4" customFormat="1" ht="30" customHeight="1">
      <c r="A71" s="110"/>
      <c r="B71" s="115" t="s">
        <v>302</v>
      </c>
      <c r="C71" s="86" t="s">
        <v>282</v>
      </c>
      <c r="D71" s="108"/>
      <c r="E71" s="100"/>
      <c r="F71" s="78"/>
      <c r="G71" s="77"/>
      <c r="H71" s="77"/>
      <c r="I71" s="3"/>
      <c r="J71" s="17"/>
      <c r="K71" s="5"/>
      <c r="N71" s="11"/>
      <c r="O71" s="11"/>
      <c r="P71" s="11"/>
    </row>
    <row r="72" spans="1:16" s="4" customFormat="1" ht="30" customHeight="1">
      <c r="A72" s="109"/>
      <c r="B72" s="93" t="s">
        <v>48</v>
      </c>
      <c r="C72" s="86" t="s">
        <v>285</v>
      </c>
      <c r="D72" s="108" t="s">
        <v>304</v>
      </c>
      <c r="E72" s="100" t="s">
        <v>54</v>
      </c>
      <c r="F72" s="78">
        <v>4</v>
      </c>
      <c r="G72" s="76"/>
      <c r="H72" s="77">
        <f t="shared" si="1"/>
        <v>0</v>
      </c>
      <c r="I72" s="3"/>
      <c r="J72" s="17"/>
      <c r="K72" s="5"/>
      <c r="N72" s="11"/>
      <c r="O72" s="11"/>
      <c r="P72" s="11"/>
    </row>
    <row r="73" spans="1:16" s="4" customFormat="1" ht="30" customHeight="1">
      <c r="A73" s="109"/>
      <c r="B73" s="93" t="s">
        <v>55</v>
      </c>
      <c r="C73" s="86" t="s">
        <v>286</v>
      </c>
      <c r="D73" s="108" t="s">
        <v>305</v>
      </c>
      <c r="E73" s="100" t="s">
        <v>291</v>
      </c>
      <c r="F73" s="78">
        <v>1</v>
      </c>
      <c r="G73" s="76"/>
      <c r="H73" s="77">
        <f t="shared" si="1"/>
        <v>0</v>
      </c>
      <c r="I73" s="3"/>
      <c r="J73" s="17"/>
      <c r="K73" s="5"/>
      <c r="N73" s="11"/>
      <c r="O73" s="11"/>
      <c r="P73" s="11"/>
    </row>
    <row r="74" spans="1:16" s="4" customFormat="1" ht="30" customHeight="1">
      <c r="A74" s="109"/>
      <c r="B74" s="93" t="s">
        <v>204</v>
      </c>
      <c r="C74" s="86" t="s">
        <v>287</v>
      </c>
      <c r="D74" s="108" t="s">
        <v>306</v>
      </c>
      <c r="E74" s="100" t="s">
        <v>291</v>
      </c>
      <c r="F74" s="78">
        <v>1</v>
      </c>
      <c r="G74" s="76"/>
      <c r="H74" s="77">
        <f t="shared" si="1"/>
        <v>0</v>
      </c>
      <c r="I74" s="3"/>
      <c r="J74" s="17"/>
      <c r="K74" s="5"/>
      <c r="N74" s="11"/>
      <c r="O74" s="11"/>
      <c r="P74" s="11"/>
    </row>
    <row r="75" spans="1:16" s="4" customFormat="1" ht="30" customHeight="1">
      <c r="A75" s="110"/>
      <c r="B75" s="93" t="s">
        <v>283</v>
      </c>
      <c r="C75" s="86" t="s">
        <v>288</v>
      </c>
      <c r="D75" s="108" t="s">
        <v>306</v>
      </c>
      <c r="E75" s="100" t="s">
        <v>291</v>
      </c>
      <c r="F75" s="84">
        <v>1</v>
      </c>
      <c r="G75" s="76"/>
      <c r="H75" s="77">
        <f t="shared" si="1"/>
        <v>0</v>
      </c>
      <c r="I75" s="3"/>
      <c r="J75" s="17"/>
      <c r="K75" s="5"/>
      <c r="N75" s="11"/>
      <c r="O75" s="11"/>
      <c r="P75" s="11"/>
    </row>
    <row r="76" spans="1:16" s="4" customFormat="1" ht="30" customHeight="1">
      <c r="A76" s="110"/>
      <c r="B76" s="93" t="s">
        <v>284</v>
      </c>
      <c r="C76" s="86" t="s">
        <v>289</v>
      </c>
      <c r="D76" s="108" t="s">
        <v>306</v>
      </c>
      <c r="E76" s="100" t="s">
        <v>291</v>
      </c>
      <c r="F76" s="84">
        <v>1</v>
      </c>
      <c r="G76" s="76"/>
      <c r="H76" s="77">
        <f t="shared" si="1"/>
        <v>0</v>
      </c>
      <c r="I76" s="3"/>
      <c r="J76" s="17"/>
      <c r="K76" s="5"/>
      <c r="N76" s="11"/>
      <c r="O76" s="11"/>
      <c r="P76" s="11"/>
    </row>
    <row r="77" spans="1:16" s="4" customFormat="1" ht="30" customHeight="1">
      <c r="A77" s="110"/>
      <c r="B77" s="93" t="s">
        <v>303</v>
      </c>
      <c r="C77" s="86" t="s">
        <v>290</v>
      </c>
      <c r="D77" s="108" t="s">
        <v>306</v>
      </c>
      <c r="E77" s="100" t="s">
        <v>291</v>
      </c>
      <c r="F77" s="84">
        <v>1</v>
      </c>
      <c r="G77" s="76"/>
      <c r="H77" s="77">
        <f t="shared" si="1"/>
        <v>0</v>
      </c>
      <c r="I77" s="3"/>
      <c r="J77" s="17"/>
      <c r="K77" s="5"/>
      <c r="N77" s="11"/>
      <c r="O77" s="11"/>
      <c r="P77" s="11"/>
    </row>
    <row r="78" spans="1:8" ht="30" customHeight="1">
      <c r="A78" s="72"/>
      <c r="B78" s="130" t="str">
        <f>B6</f>
        <v>A</v>
      </c>
      <c r="C78" s="155" t="str">
        <f>C6</f>
        <v>Yellow Ribbon Trail: Sturgeon Road to Ferry Road</v>
      </c>
      <c r="D78" s="156"/>
      <c r="E78" s="156"/>
      <c r="F78" s="157"/>
      <c r="G78" s="131" t="s">
        <v>15</v>
      </c>
      <c r="H78" s="132">
        <f>SUM(H6:H77)</f>
        <v>0</v>
      </c>
    </row>
    <row r="79" spans="1:10" s="10" customFormat="1" ht="30" customHeight="1">
      <c r="A79" s="73"/>
      <c r="B79" s="126" t="s">
        <v>13</v>
      </c>
      <c r="C79" s="160" t="s">
        <v>132</v>
      </c>
      <c r="D79" s="161"/>
      <c r="E79" s="161"/>
      <c r="F79" s="162"/>
      <c r="G79" s="118"/>
      <c r="H79" s="116"/>
      <c r="I79" s="49"/>
      <c r="J79" s="49"/>
    </row>
    <row r="80" spans="1:8" ht="36" customHeight="1">
      <c r="A80" s="73"/>
      <c r="B80" s="103"/>
      <c r="C80" s="52" t="s">
        <v>17</v>
      </c>
      <c r="D80" s="104"/>
      <c r="E80" s="91" t="s">
        <v>2</v>
      </c>
      <c r="F80" s="91" t="s">
        <v>2</v>
      </c>
      <c r="G80" s="75" t="s">
        <v>2</v>
      </c>
      <c r="H80" s="116"/>
    </row>
    <row r="81" spans="1:8" ht="30" customHeight="1">
      <c r="A81" s="109" t="s">
        <v>72</v>
      </c>
      <c r="B81" s="106" t="s">
        <v>253</v>
      </c>
      <c r="C81" s="86" t="s">
        <v>73</v>
      </c>
      <c r="D81" s="108" t="s">
        <v>74</v>
      </c>
      <c r="E81" s="100" t="s">
        <v>46</v>
      </c>
      <c r="F81" s="92">
        <v>900</v>
      </c>
      <c r="G81" s="76"/>
      <c r="H81" s="77">
        <f aca="true" t="shared" si="2" ref="H81:H86">ROUND(G81*F81,2)</f>
        <v>0</v>
      </c>
    </row>
    <row r="82" spans="1:8" ht="30" customHeight="1">
      <c r="A82" s="105" t="s">
        <v>75</v>
      </c>
      <c r="B82" s="106" t="s">
        <v>154</v>
      </c>
      <c r="C82" s="86" t="s">
        <v>77</v>
      </c>
      <c r="D82" s="108" t="s">
        <v>74</v>
      </c>
      <c r="E82" s="100" t="s">
        <v>47</v>
      </c>
      <c r="F82" s="81">
        <v>3150</v>
      </c>
      <c r="G82" s="76"/>
      <c r="H82" s="77">
        <f t="shared" si="2"/>
        <v>0</v>
      </c>
    </row>
    <row r="83" spans="1:16" s="4" customFormat="1" ht="30" customHeight="1">
      <c r="A83" s="105" t="s">
        <v>78</v>
      </c>
      <c r="B83" s="106" t="s">
        <v>155</v>
      </c>
      <c r="C83" s="86" t="s">
        <v>80</v>
      </c>
      <c r="D83" s="108" t="s">
        <v>74</v>
      </c>
      <c r="E83" s="100"/>
      <c r="F83" s="78"/>
      <c r="G83" s="77"/>
      <c r="H83" s="77"/>
      <c r="I83" s="14"/>
      <c r="J83" s="17"/>
      <c r="K83" s="5"/>
      <c r="L83" s="6"/>
      <c r="M83" s="7"/>
      <c r="N83" s="8"/>
      <c r="O83" s="9"/>
      <c r="P83" s="10"/>
    </row>
    <row r="84" spans="1:16" s="4" customFormat="1" ht="30" customHeight="1">
      <c r="A84" s="109" t="s">
        <v>81</v>
      </c>
      <c r="B84" s="93" t="s">
        <v>48</v>
      </c>
      <c r="C84" s="86" t="s">
        <v>233</v>
      </c>
      <c r="D84" s="108" t="s">
        <v>2</v>
      </c>
      <c r="E84" s="100" t="s">
        <v>49</v>
      </c>
      <c r="F84" s="78">
        <v>1245</v>
      </c>
      <c r="G84" s="76"/>
      <c r="H84" s="77">
        <f t="shared" si="2"/>
        <v>0</v>
      </c>
      <c r="I84" s="3"/>
      <c r="J84" s="17"/>
      <c r="K84" s="5"/>
      <c r="L84" s="6"/>
      <c r="M84" s="7"/>
      <c r="N84" s="11"/>
      <c r="O84" s="11"/>
      <c r="P84" s="11"/>
    </row>
    <row r="85" spans="1:16" s="4" customFormat="1" ht="43.5" customHeight="1">
      <c r="A85" s="105" t="s">
        <v>50</v>
      </c>
      <c r="B85" s="106" t="s">
        <v>156</v>
      </c>
      <c r="C85" s="86" t="s">
        <v>51</v>
      </c>
      <c r="D85" s="108" t="s">
        <v>74</v>
      </c>
      <c r="E85" s="100" t="s">
        <v>46</v>
      </c>
      <c r="F85" s="78">
        <v>175</v>
      </c>
      <c r="G85" s="76"/>
      <c r="H85" s="77">
        <f t="shared" si="2"/>
        <v>0</v>
      </c>
      <c r="I85" s="3"/>
      <c r="J85" s="17"/>
      <c r="K85" s="5"/>
      <c r="L85" s="6"/>
      <c r="M85" s="7"/>
      <c r="N85" s="11"/>
      <c r="O85" s="11"/>
      <c r="P85" s="11"/>
    </row>
    <row r="86" spans="1:16" s="12" customFormat="1" ht="30" customHeight="1">
      <c r="A86" s="109" t="s">
        <v>52</v>
      </c>
      <c r="B86" s="106" t="s">
        <v>157</v>
      </c>
      <c r="C86" s="86" t="s">
        <v>53</v>
      </c>
      <c r="D86" s="108" t="s">
        <v>74</v>
      </c>
      <c r="E86" s="100" t="s">
        <v>47</v>
      </c>
      <c r="F86" s="78">
        <v>100</v>
      </c>
      <c r="G86" s="76"/>
      <c r="H86" s="77">
        <f t="shared" si="2"/>
        <v>0</v>
      </c>
      <c r="I86" s="3"/>
      <c r="J86" s="18"/>
      <c r="K86" s="5"/>
      <c r="L86" s="6"/>
      <c r="M86" s="7"/>
      <c r="N86" s="11"/>
      <c r="O86" s="11"/>
      <c r="P86" s="11"/>
    </row>
    <row r="87" spans="1:16" s="4" customFormat="1" ht="30" customHeight="1">
      <c r="A87" s="109" t="s">
        <v>85</v>
      </c>
      <c r="B87" s="106" t="s">
        <v>158</v>
      </c>
      <c r="C87" s="86" t="s">
        <v>87</v>
      </c>
      <c r="D87" s="108" t="s">
        <v>74</v>
      </c>
      <c r="E87" s="100" t="s">
        <v>46</v>
      </c>
      <c r="F87" s="78">
        <v>10</v>
      </c>
      <c r="G87" s="76"/>
      <c r="H87" s="77">
        <f aca="true" t="shared" si="3" ref="H87:H100">ROUND(G87*F87,2)</f>
        <v>0</v>
      </c>
      <c r="I87" s="3"/>
      <c r="J87" s="17"/>
      <c r="K87" s="5"/>
      <c r="N87" s="11"/>
      <c r="O87" s="11"/>
      <c r="P87" s="11"/>
    </row>
    <row r="88" spans="1:16" s="4" customFormat="1" ht="30" customHeight="1">
      <c r="A88" s="105" t="s">
        <v>135</v>
      </c>
      <c r="B88" s="106" t="s">
        <v>159</v>
      </c>
      <c r="C88" s="86" t="s">
        <v>137</v>
      </c>
      <c r="D88" s="108" t="s">
        <v>134</v>
      </c>
      <c r="E88" s="100" t="s">
        <v>47</v>
      </c>
      <c r="F88" s="78">
        <v>25</v>
      </c>
      <c r="G88" s="76"/>
      <c r="H88" s="77">
        <f t="shared" si="3"/>
        <v>0</v>
      </c>
      <c r="I88" s="3"/>
      <c r="J88" s="17"/>
      <c r="K88" s="5"/>
      <c r="N88" s="11"/>
      <c r="O88" s="11"/>
      <c r="P88" s="11"/>
    </row>
    <row r="89" spans="1:16" s="4" customFormat="1" ht="30" customHeight="1">
      <c r="A89" s="105" t="s">
        <v>88</v>
      </c>
      <c r="B89" s="106" t="s">
        <v>160</v>
      </c>
      <c r="C89" s="86" t="s">
        <v>90</v>
      </c>
      <c r="D89" s="108" t="s">
        <v>91</v>
      </c>
      <c r="E89" s="100" t="s">
        <v>47</v>
      </c>
      <c r="F89" s="78">
        <v>3150</v>
      </c>
      <c r="G89" s="76"/>
      <c r="H89" s="77">
        <f t="shared" si="3"/>
        <v>0</v>
      </c>
      <c r="I89" s="3"/>
      <c r="J89" s="17"/>
      <c r="K89" s="5"/>
      <c r="N89" s="11"/>
      <c r="O89" s="11"/>
      <c r="P89" s="11"/>
    </row>
    <row r="90" spans="1:16" s="12" customFormat="1" ht="30" customHeight="1">
      <c r="A90" s="105" t="s">
        <v>92</v>
      </c>
      <c r="B90" s="106" t="s">
        <v>161</v>
      </c>
      <c r="C90" s="86" t="s">
        <v>94</v>
      </c>
      <c r="D90" s="108" t="s">
        <v>95</v>
      </c>
      <c r="E90" s="100" t="s">
        <v>47</v>
      </c>
      <c r="F90" s="78">
        <v>315</v>
      </c>
      <c r="G90" s="76"/>
      <c r="H90" s="77">
        <f t="shared" si="3"/>
        <v>0</v>
      </c>
      <c r="I90" s="3" t="s">
        <v>84</v>
      </c>
      <c r="J90" s="18"/>
      <c r="K90" s="5"/>
      <c r="N90" s="11"/>
      <c r="O90" s="11"/>
      <c r="P90" s="11"/>
    </row>
    <row r="91" spans="1:16" s="12" customFormat="1" ht="30" customHeight="1">
      <c r="A91" s="109" t="s">
        <v>96</v>
      </c>
      <c r="B91" s="106" t="s">
        <v>162</v>
      </c>
      <c r="C91" s="86" t="s">
        <v>97</v>
      </c>
      <c r="D91" s="108" t="s">
        <v>98</v>
      </c>
      <c r="E91" s="100"/>
      <c r="F91" s="78"/>
      <c r="G91" s="77"/>
      <c r="H91" s="85"/>
      <c r="I91" s="15"/>
      <c r="J91" s="18"/>
      <c r="K91" s="5"/>
      <c r="N91" s="11"/>
      <c r="O91" s="11"/>
      <c r="P91" s="11"/>
    </row>
    <row r="92" spans="1:16" s="12" customFormat="1" ht="30" customHeight="1">
      <c r="A92" s="105" t="s">
        <v>99</v>
      </c>
      <c r="B92" s="93" t="s">
        <v>48</v>
      </c>
      <c r="C92" s="86" t="s">
        <v>100</v>
      </c>
      <c r="D92" s="108"/>
      <c r="E92" s="100" t="s">
        <v>46</v>
      </c>
      <c r="F92" s="78">
        <v>100</v>
      </c>
      <c r="G92" s="76"/>
      <c r="H92" s="77">
        <f t="shared" si="3"/>
        <v>0</v>
      </c>
      <c r="I92" s="3"/>
      <c r="J92" s="18"/>
      <c r="K92" s="5"/>
      <c r="N92" s="11"/>
      <c r="O92" s="11"/>
      <c r="P92" s="11"/>
    </row>
    <row r="93" spans="1:16" s="12" customFormat="1" ht="43.5" customHeight="1">
      <c r="A93" s="73"/>
      <c r="B93" s="103"/>
      <c r="C93" s="53" t="s">
        <v>18</v>
      </c>
      <c r="D93" s="104"/>
      <c r="E93" s="95"/>
      <c r="F93" s="78"/>
      <c r="G93" s="77"/>
      <c r="H93" s="77"/>
      <c r="I93" s="3"/>
      <c r="J93" s="18"/>
      <c r="K93" s="5"/>
      <c r="N93" s="11"/>
      <c r="O93" s="11"/>
      <c r="P93" s="11"/>
    </row>
    <row r="94" spans="1:256" s="12" customFormat="1" ht="30" customHeight="1">
      <c r="A94" s="110" t="s">
        <v>192</v>
      </c>
      <c r="B94" s="106" t="s">
        <v>163</v>
      </c>
      <c r="C94" s="86" t="s">
        <v>193</v>
      </c>
      <c r="D94" s="87" t="s">
        <v>194</v>
      </c>
      <c r="E94" s="102"/>
      <c r="F94" s="93"/>
      <c r="G94" s="112"/>
      <c r="H94" s="112"/>
      <c r="I94" s="21"/>
      <c r="J94" s="23"/>
      <c r="K94" s="24"/>
      <c r="L94" s="22"/>
      <c r="M94" s="25"/>
      <c r="N94" s="23"/>
      <c r="O94" s="24"/>
      <c r="P94" s="22"/>
      <c r="Q94" s="25"/>
      <c r="R94" s="23"/>
      <c r="S94" s="24"/>
      <c r="T94" s="22"/>
      <c r="U94" s="25"/>
      <c r="V94" s="23"/>
      <c r="W94" s="24"/>
      <c r="X94" s="22"/>
      <c r="Y94" s="25"/>
      <c r="Z94" s="23"/>
      <c r="AA94" s="24"/>
      <c r="AB94" s="22"/>
      <c r="AC94" s="25"/>
      <c r="AD94" s="23"/>
      <c r="AE94" s="24"/>
      <c r="AF94" s="22"/>
      <c r="AG94" s="25"/>
      <c r="AH94" s="23"/>
      <c r="AI94" s="24"/>
      <c r="AJ94" s="22"/>
      <c r="AK94" s="25"/>
      <c r="AL94" s="23"/>
      <c r="AM94" s="24"/>
      <c r="AN94" s="22"/>
      <c r="AO94" s="25"/>
      <c r="AP94" s="23"/>
      <c r="AQ94" s="24"/>
      <c r="AR94" s="22"/>
      <c r="AS94" s="25"/>
      <c r="AT94" s="23"/>
      <c r="AU94" s="24"/>
      <c r="AV94" s="22"/>
      <c r="AW94" s="25"/>
      <c r="AX94" s="23"/>
      <c r="AY94" s="24"/>
      <c r="AZ94" s="22"/>
      <c r="BA94" s="25"/>
      <c r="BB94" s="23"/>
      <c r="BC94" s="24"/>
      <c r="BD94" s="22"/>
      <c r="BE94" s="25"/>
      <c r="BF94" s="23"/>
      <c r="BG94" s="24"/>
      <c r="BH94" s="22"/>
      <c r="BI94" s="25"/>
      <c r="BJ94" s="23"/>
      <c r="BK94" s="24"/>
      <c r="BL94" s="22"/>
      <c r="BM94" s="25"/>
      <c r="BN94" s="23"/>
      <c r="BO94" s="24"/>
      <c r="BP94" s="22"/>
      <c r="BQ94" s="25"/>
      <c r="BR94" s="23"/>
      <c r="BS94" s="24"/>
      <c r="BT94" s="22"/>
      <c r="BU94" s="25"/>
      <c r="BV94" s="23"/>
      <c r="BW94" s="24"/>
      <c r="BX94" s="22"/>
      <c r="BY94" s="25"/>
      <c r="BZ94" s="23"/>
      <c r="CA94" s="24"/>
      <c r="CB94" s="22"/>
      <c r="CC94" s="25"/>
      <c r="CD94" s="23"/>
      <c r="CE94" s="24"/>
      <c r="CF94" s="22"/>
      <c r="CG94" s="25"/>
      <c r="CH94" s="23"/>
      <c r="CI94" s="24"/>
      <c r="CJ94" s="22"/>
      <c r="CK94" s="25"/>
      <c r="CL94" s="23"/>
      <c r="CM94" s="24"/>
      <c r="CN94" s="22"/>
      <c r="CO94" s="25"/>
      <c r="CP94" s="23"/>
      <c r="CQ94" s="24"/>
      <c r="CR94" s="22"/>
      <c r="CS94" s="25"/>
      <c r="CT94" s="23"/>
      <c r="CU94" s="24"/>
      <c r="CV94" s="22"/>
      <c r="CW94" s="25"/>
      <c r="CX94" s="23"/>
      <c r="CY94" s="24"/>
      <c r="CZ94" s="22"/>
      <c r="DA94" s="25"/>
      <c r="DB94" s="23"/>
      <c r="DC94" s="24"/>
      <c r="DD94" s="22"/>
      <c r="DE94" s="25"/>
      <c r="DF94" s="23"/>
      <c r="DG94" s="24"/>
      <c r="DH94" s="22"/>
      <c r="DI94" s="25"/>
      <c r="DJ94" s="23"/>
      <c r="DK94" s="24"/>
      <c r="DL94" s="22"/>
      <c r="DM94" s="25"/>
      <c r="DN94" s="23"/>
      <c r="DO94" s="24"/>
      <c r="DP94" s="22"/>
      <c r="DQ94" s="25"/>
      <c r="DR94" s="23"/>
      <c r="DS94" s="24"/>
      <c r="DT94" s="22"/>
      <c r="DU94" s="25"/>
      <c r="DV94" s="23"/>
      <c r="DW94" s="24"/>
      <c r="DX94" s="22"/>
      <c r="DY94" s="25"/>
      <c r="DZ94" s="23"/>
      <c r="EA94" s="24"/>
      <c r="EB94" s="22"/>
      <c r="EC94" s="25"/>
      <c r="ED94" s="23"/>
      <c r="EE94" s="24"/>
      <c r="EF94" s="22"/>
      <c r="EG94" s="25"/>
      <c r="EH94" s="23"/>
      <c r="EI94" s="24"/>
      <c r="EJ94" s="22"/>
      <c r="EK94" s="25"/>
      <c r="EL94" s="23"/>
      <c r="EM94" s="24"/>
      <c r="EN94" s="22"/>
      <c r="EO94" s="25"/>
      <c r="EP94" s="23"/>
      <c r="EQ94" s="24"/>
      <c r="ER94" s="22"/>
      <c r="ES94" s="25"/>
      <c r="ET94" s="23"/>
      <c r="EU94" s="24"/>
      <c r="EV94" s="22"/>
      <c r="EW94" s="25"/>
      <c r="EX94" s="23"/>
      <c r="EY94" s="24"/>
      <c r="EZ94" s="22"/>
      <c r="FA94" s="25"/>
      <c r="FB94" s="23"/>
      <c r="FC94" s="24"/>
      <c r="FD94" s="22"/>
      <c r="FE94" s="25"/>
      <c r="FF94" s="23"/>
      <c r="FG94" s="24"/>
      <c r="FH94" s="22"/>
      <c r="FI94" s="25"/>
      <c r="FJ94" s="23"/>
      <c r="FK94" s="24"/>
      <c r="FL94" s="22"/>
      <c r="FM94" s="25"/>
      <c r="FN94" s="23"/>
      <c r="FO94" s="24"/>
      <c r="FP94" s="22"/>
      <c r="FQ94" s="25"/>
      <c r="FR94" s="23"/>
      <c r="FS94" s="24"/>
      <c r="FT94" s="22"/>
      <c r="FU94" s="25"/>
      <c r="FV94" s="23"/>
      <c r="FW94" s="24"/>
      <c r="FX94" s="22"/>
      <c r="FY94" s="25"/>
      <c r="FZ94" s="23"/>
      <c r="GA94" s="24"/>
      <c r="GB94" s="22"/>
      <c r="GC94" s="25"/>
      <c r="GD94" s="23"/>
      <c r="GE94" s="24"/>
      <c r="GF94" s="22"/>
      <c r="GG94" s="25"/>
      <c r="GH94" s="23"/>
      <c r="GI94" s="24"/>
      <c r="GJ94" s="22"/>
      <c r="GK94" s="25"/>
      <c r="GL94" s="23"/>
      <c r="GM94" s="24"/>
      <c r="GN94" s="22"/>
      <c r="GO94" s="25"/>
      <c r="GP94" s="23"/>
      <c r="GQ94" s="24"/>
      <c r="GR94" s="22"/>
      <c r="GS94" s="25"/>
      <c r="GT94" s="23"/>
      <c r="GU94" s="24"/>
      <c r="GV94" s="22"/>
      <c r="GW94" s="25"/>
      <c r="GX94" s="23"/>
      <c r="GY94" s="24"/>
      <c r="GZ94" s="22"/>
      <c r="HA94" s="25"/>
      <c r="HB94" s="23"/>
      <c r="HC94" s="24"/>
      <c r="HD94" s="22"/>
      <c r="HE94" s="25"/>
      <c r="HF94" s="23"/>
      <c r="HG94" s="24"/>
      <c r="HH94" s="22"/>
      <c r="HI94" s="25"/>
      <c r="HJ94" s="23"/>
      <c r="HK94" s="24"/>
      <c r="HL94" s="22"/>
      <c r="HM94" s="25"/>
      <c r="HN94" s="23"/>
      <c r="HO94" s="24"/>
      <c r="HP94" s="22"/>
      <c r="HQ94" s="25"/>
      <c r="HR94" s="23"/>
      <c r="HS94" s="24"/>
      <c r="HT94" s="22"/>
      <c r="HU94" s="25"/>
      <c r="HV94" s="23"/>
      <c r="HW94" s="24"/>
      <c r="HX94" s="22"/>
      <c r="HY94" s="25"/>
      <c r="HZ94" s="23"/>
      <c r="IA94" s="24"/>
      <c r="IB94" s="22"/>
      <c r="IC94" s="25"/>
      <c r="ID94" s="23"/>
      <c r="IE94" s="24"/>
      <c r="IF94" s="22"/>
      <c r="IG94" s="25"/>
      <c r="IH94" s="23"/>
      <c r="II94" s="24"/>
      <c r="IJ94" s="22"/>
      <c r="IK94" s="25"/>
      <c r="IL94" s="23"/>
      <c r="IM94" s="24"/>
      <c r="IN94" s="22"/>
      <c r="IO94" s="25"/>
      <c r="IP94" s="23"/>
      <c r="IQ94" s="24"/>
      <c r="IR94" s="22"/>
      <c r="IS94" s="25"/>
      <c r="IT94" s="23"/>
      <c r="IU94" s="24"/>
      <c r="IV94" s="22"/>
    </row>
    <row r="95" spans="1:16" s="12" customFormat="1" ht="30" customHeight="1">
      <c r="A95" s="110" t="s">
        <v>273</v>
      </c>
      <c r="B95" s="93" t="s">
        <v>48</v>
      </c>
      <c r="C95" s="86" t="s">
        <v>274</v>
      </c>
      <c r="D95" s="108" t="s">
        <v>275</v>
      </c>
      <c r="E95" s="100"/>
      <c r="F95" s="94"/>
      <c r="G95" s="88"/>
      <c r="H95" s="77"/>
      <c r="I95" s="3"/>
      <c r="J95" s="18"/>
      <c r="K95" s="5"/>
      <c r="N95" s="11"/>
      <c r="O95" s="11"/>
      <c r="P95" s="11"/>
    </row>
    <row r="96" spans="1:256" s="12" customFormat="1" ht="30" customHeight="1">
      <c r="A96" s="110" t="s">
        <v>195</v>
      </c>
      <c r="B96" s="111" t="s">
        <v>196</v>
      </c>
      <c r="C96" s="86" t="s">
        <v>197</v>
      </c>
      <c r="D96" s="87"/>
      <c r="E96" s="100" t="s">
        <v>47</v>
      </c>
      <c r="F96" s="93">
        <v>13</v>
      </c>
      <c r="G96" s="76"/>
      <c r="H96" s="77">
        <f t="shared" si="3"/>
        <v>0</v>
      </c>
      <c r="I96" s="21"/>
      <c r="J96" s="23"/>
      <c r="K96" s="24"/>
      <c r="L96" s="22"/>
      <c r="M96" s="25"/>
      <c r="N96" s="23"/>
      <c r="O96" s="24"/>
      <c r="P96" s="22"/>
      <c r="Q96" s="25"/>
      <c r="R96" s="23"/>
      <c r="S96" s="24"/>
      <c r="T96" s="22"/>
      <c r="U96" s="25"/>
      <c r="V96" s="23"/>
      <c r="W96" s="24"/>
      <c r="X96" s="22"/>
      <c r="Y96" s="25"/>
      <c r="Z96" s="23"/>
      <c r="AA96" s="24"/>
      <c r="AB96" s="22"/>
      <c r="AC96" s="25"/>
      <c r="AD96" s="23"/>
      <c r="AE96" s="24"/>
      <c r="AF96" s="22"/>
      <c r="AG96" s="25"/>
      <c r="AH96" s="23"/>
      <c r="AI96" s="24"/>
      <c r="AJ96" s="22"/>
      <c r="AK96" s="25"/>
      <c r="AL96" s="23"/>
      <c r="AM96" s="24"/>
      <c r="AN96" s="22"/>
      <c r="AO96" s="25"/>
      <c r="AP96" s="23"/>
      <c r="AQ96" s="24"/>
      <c r="AR96" s="22"/>
      <c r="AS96" s="25"/>
      <c r="AT96" s="23"/>
      <c r="AU96" s="24"/>
      <c r="AV96" s="22"/>
      <c r="AW96" s="25"/>
      <c r="AX96" s="23"/>
      <c r="AY96" s="24"/>
      <c r="AZ96" s="22"/>
      <c r="BA96" s="25"/>
      <c r="BB96" s="23"/>
      <c r="BC96" s="24"/>
      <c r="BD96" s="22"/>
      <c r="BE96" s="25"/>
      <c r="BF96" s="23"/>
      <c r="BG96" s="24"/>
      <c r="BH96" s="22"/>
      <c r="BI96" s="25"/>
      <c r="BJ96" s="23"/>
      <c r="BK96" s="24"/>
      <c r="BL96" s="22"/>
      <c r="BM96" s="25"/>
      <c r="BN96" s="23"/>
      <c r="BO96" s="24"/>
      <c r="BP96" s="22"/>
      <c r="BQ96" s="25"/>
      <c r="BR96" s="23"/>
      <c r="BS96" s="24"/>
      <c r="BT96" s="22"/>
      <c r="BU96" s="25"/>
      <c r="BV96" s="23"/>
      <c r="BW96" s="24"/>
      <c r="BX96" s="22"/>
      <c r="BY96" s="25"/>
      <c r="BZ96" s="23"/>
      <c r="CA96" s="24"/>
      <c r="CB96" s="22"/>
      <c r="CC96" s="25"/>
      <c r="CD96" s="23"/>
      <c r="CE96" s="24"/>
      <c r="CF96" s="22"/>
      <c r="CG96" s="25"/>
      <c r="CH96" s="23"/>
      <c r="CI96" s="24"/>
      <c r="CJ96" s="22"/>
      <c r="CK96" s="25"/>
      <c r="CL96" s="23"/>
      <c r="CM96" s="24"/>
      <c r="CN96" s="22"/>
      <c r="CO96" s="25"/>
      <c r="CP96" s="23"/>
      <c r="CQ96" s="24"/>
      <c r="CR96" s="22"/>
      <c r="CS96" s="25"/>
      <c r="CT96" s="23"/>
      <c r="CU96" s="24"/>
      <c r="CV96" s="22"/>
      <c r="CW96" s="25"/>
      <c r="CX96" s="23"/>
      <c r="CY96" s="24"/>
      <c r="CZ96" s="22"/>
      <c r="DA96" s="25"/>
      <c r="DB96" s="23"/>
      <c r="DC96" s="24"/>
      <c r="DD96" s="22"/>
      <c r="DE96" s="25"/>
      <c r="DF96" s="23"/>
      <c r="DG96" s="24"/>
      <c r="DH96" s="22"/>
      <c r="DI96" s="25"/>
      <c r="DJ96" s="23"/>
      <c r="DK96" s="24"/>
      <c r="DL96" s="22"/>
      <c r="DM96" s="25"/>
      <c r="DN96" s="23"/>
      <c r="DO96" s="24"/>
      <c r="DP96" s="22"/>
      <c r="DQ96" s="25"/>
      <c r="DR96" s="23"/>
      <c r="DS96" s="24"/>
      <c r="DT96" s="22"/>
      <c r="DU96" s="25"/>
      <c r="DV96" s="23"/>
      <c r="DW96" s="24"/>
      <c r="DX96" s="22"/>
      <c r="DY96" s="25"/>
      <c r="DZ96" s="23"/>
      <c r="EA96" s="24"/>
      <c r="EB96" s="22"/>
      <c r="EC96" s="25"/>
      <c r="ED96" s="23"/>
      <c r="EE96" s="24"/>
      <c r="EF96" s="22"/>
      <c r="EG96" s="25"/>
      <c r="EH96" s="23"/>
      <c r="EI96" s="24"/>
      <c r="EJ96" s="22"/>
      <c r="EK96" s="25"/>
      <c r="EL96" s="23"/>
      <c r="EM96" s="24"/>
      <c r="EN96" s="22"/>
      <c r="EO96" s="25"/>
      <c r="EP96" s="23"/>
      <c r="EQ96" s="24"/>
      <c r="ER96" s="22"/>
      <c r="ES96" s="25"/>
      <c r="ET96" s="23"/>
      <c r="EU96" s="24"/>
      <c r="EV96" s="22"/>
      <c r="EW96" s="25"/>
      <c r="EX96" s="23"/>
      <c r="EY96" s="24"/>
      <c r="EZ96" s="22"/>
      <c r="FA96" s="25"/>
      <c r="FB96" s="23"/>
      <c r="FC96" s="24"/>
      <c r="FD96" s="22"/>
      <c r="FE96" s="25"/>
      <c r="FF96" s="23"/>
      <c r="FG96" s="24"/>
      <c r="FH96" s="22"/>
      <c r="FI96" s="25"/>
      <c r="FJ96" s="23"/>
      <c r="FK96" s="24"/>
      <c r="FL96" s="22"/>
      <c r="FM96" s="25"/>
      <c r="FN96" s="23"/>
      <c r="FO96" s="24"/>
      <c r="FP96" s="22"/>
      <c r="FQ96" s="25"/>
      <c r="FR96" s="23"/>
      <c r="FS96" s="24"/>
      <c r="FT96" s="22"/>
      <c r="FU96" s="25"/>
      <c r="FV96" s="23"/>
      <c r="FW96" s="24"/>
      <c r="FX96" s="22"/>
      <c r="FY96" s="25"/>
      <c r="FZ96" s="23"/>
      <c r="GA96" s="24"/>
      <c r="GB96" s="22"/>
      <c r="GC96" s="25"/>
      <c r="GD96" s="23"/>
      <c r="GE96" s="24"/>
      <c r="GF96" s="22"/>
      <c r="GG96" s="25"/>
      <c r="GH96" s="23"/>
      <c r="GI96" s="24"/>
      <c r="GJ96" s="22"/>
      <c r="GK96" s="25"/>
      <c r="GL96" s="23"/>
      <c r="GM96" s="24"/>
      <c r="GN96" s="22"/>
      <c r="GO96" s="25"/>
      <c r="GP96" s="23"/>
      <c r="GQ96" s="24"/>
      <c r="GR96" s="22"/>
      <c r="GS96" s="25"/>
      <c r="GT96" s="23"/>
      <c r="GU96" s="24"/>
      <c r="GV96" s="22"/>
      <c r="GW96" s="25"/>
      <c r="GX96" s="23"/>
      <c r="GY96" s="24"/>
      <c r="GZ96" s="22"/>
      <c r="HA96" s="25"/>
      <c r="HB96" s="23"/>
      <c r="HC96" s="24"/>
      <c r="HD96" s="22"/>
      <c r="HE96" s="25"/>
      <c r="HF96" s="23"/>
      <c r="HG96" s="24"/>
      <c r="HH96" s="22"/>
      <c r="HI96" s="25"/>
      <c r="HJ96" s="23"/>
      <c r="HK96" s="24"/>
      <c r="HL96" s="22"/>
      <c r="HM96" s="25"/>
      <c r="HN96" s="23"/>
      <c r="HO96" s="24"/>
      <c r="HP96" s="22"/>
      <c r="HQ96" s="25"/>
      <c r="HR96" s="23"/>
      <c r="HS96" s="24"/>
      <c r="HT96" s="22"/>
      <c r="HU96" s="25"/>
      <c r="HV96" s="23"/>
      <c r="HW96" s="24"/>
      <c r="HX96" s="22"/>
      <c r="HY96" s="25"/>
      <c r="HZ96" s="23"/>
      <c r="IA96" s="24"/>
      <c r="IB96" s="22"/>
      <c r="IC96" s="25"/>
      <c r="ID96" s="23"/>
      <c r="IE96" s="24"/>
      <c r="IF96" s="22"/>
      <c r="IG96" s="25"/>
      <c r="IH96" s="23"/>
      <c r="II96" s="24"/>
      <c r="IJ96" s="22"/>
      <c r="IK96" s="25"/>
      <c r="IL96" s="23"/>
      <c r="IM96" s="24"/>
      <c r="IN96" s="22"/>
      <c r="IO96" s="25"/>
      <c r="IP96" s="23"/>
      <c r="IQ96" s="24"/>
      <c r="IR96" s="22"/>
      <c r="IS96" s="25"/>
      <c r="IT96" s="23"/>
      <c r="IU96" s="24"/>
      <c r="IV96" s="22"/>
    </row>
    <row r="97" spans="1:16" s="12" customFormat="1" ht="30" customHeight="1">
      <c r="A97" s="110" t="s">
        <v>101</v>
      </c>
      <c r="B97" s="106" t="s">
        <v>164</v>
      </c>
      <c r="C97" s="86" t="s">
        <v>57</v>
      </c>
      <c r="D97" s="108" t="s">
        <v>103</v>
      </c>
      <c r="E97" s="100"/>
      <c r="F97" s="94"/>
      <c r="G97" s="88"/>
      <c r="H97" s="77"/>
      <c r="I97" s="3"/>
      <c r="J97" s="18"/>
      <c r="K97" s="5"/>
      <c r="N97" s="11"/>
      <c r="O97" s="11"/>
      <c r="P97" s="11"/>
    </row>
    <row r="98" spans="1:16" s="12" customFormat="1" ht="30" customHeight="1">
      <c r="A98" s="110" t="s">
        <v>104</v>
      </c>
      <c r="B98" s="93" t="s">
        <v>48</v>
      </c>
      <c r="C98" s="86" t="s">
        <v>248</v>
      </c>
      <c r="D98" s="108" t="s">
        <v>105</v>
      </c>
      <c r="E98" s="100"/>
      <c r="F98" s="82"/>
      <c r="G98" s="89"/>
      <c r="H98" s="77"/>
      <c r="I98" s="3"/>
      <c r="J98" s="18"/>
      <c r="K98" s="5"/>
      <c r="N98" s="11"/>
      <c r="O98" s="11"/>
      <c r="P98" s="11"/>
    </row>
    <row r="99" spans="1:8" ht="30" customHeight="1">
      <c r="A99" s="110" t="s">
        <v>106</v>
      </c>
      <c r="B99" s="111" t="s">
        <v>118</v>
      </c>
      <c r="C99" s="86" t="s">
        <v>107</v>
      </c>
      <c r="D99" s="108"/>
      <c r="E99" s="100" t="s">
        <v>56</v>
      </c>
      <c r="F99" s="78">
        <v>17</v>
      </c>
      <c r="G99" s="76"/>
      <c r="H99" s="77">
        <f t="shared" si="3"/>
        <v>0</v>
      </c>
    </row>
    <row r="100" spans="1:16" s="12" customFormat="1" ht="30" customHeight="1">
      <c r="A100" s="110" t="s">
        <v>108</v>
      </c>
      <c r="B100" s="93" t="s">
        <v>55</v>
      </c>
      <c r="C100" s="86" t="s">
        <v>109</v>
      </c>
      <c r="D100" s="108" t="s">
        <v>110</v>
      </c>
      <c r="E100" s="100" t="s">
        <v>56</v>
      </c>
      <c r="F100" s="78">
        <v>42</v>
      </c>
      <c r="G100" s="76"/>
      <c r="H100" s="77">
        <f t="shared" si="3"/>
        <v>0</v>
      </c>
      <c r="I100" s="3"/>
      <c r="J100" s="18"/>
      <c r="K100" s="5"/>
      <c r="N100" s="11"/>
      <c r="O100" s="11"/>
      <c r="P100" s="11"/>
    </row>
    <row r="101" spans="1:16" s="12" customFormat="1" ht="30" customHeight="1">
      <c r="A101" s="73"/>
      <c r="B101" s="92"/>
      <c r="C101" s="53" t="s">
        <v>111</v>
      </c>
      <c r="D101" s="104"/>
      <c r="E101" s="91"/>
      <c r="F101" s="78"/>
      <c r="G101" s="75"/>
      <c r="H101" s="77"/>
      <c r="I101" s="3"/>
      <c r="J101" s="18"/>
      <c r="K101" s="5"/>
      <c r="N101" s="11"/>
      <c r="O101" s="11"/>
      <c r="P101" s="11"/>
    </row>
    <row r="102" spans="1:16" s="12" customFormat="1" ht="30" customHeight="1">
      <c r="A102" s="109" t="s">
        <v>138</v>
      </c>
      <c r="B102" s="106" t="s">
        <v>165</v>
      </c>
      <c r="C102" s="86" t="s">
        <v>140</v>
      </c>
      <c r="D102" s="108" t="s">
        <v>141</v>
      </c>
      <c r="E102" s="100" t="s">
        <v>47</v>
      </c>
      <c r="F102" s="78">
        <v>300</v>
      </c>
      <c r="G102" s="76"/>
      <c r="H102" s="77">
        <f>ROUND(G102*F102,2)</f>
        <v>0</v>
      </c>
      <c r="I102" s="3"/>
      <c r="J102" s="18"/>
      <c r="K102" s="5"/>
      <c r="N102" s="11"/>
      <c r="O102" s="11"/>
      <c r="P102" s="11"/>
    </row>
    <row r="103" spans="1:16" s="12" customFormat="1" ht="43.5" customHeight="1">
      <c r="A103" s="109" t="s">
        <v>112</v>
      </c>
      <c r="B103" s="106" t="s">
        <v>166</v>
      </c>
      <c r="C103" s="86" t="s">
        <v>114</v>
      </c>
      <c r="D103" s="108" t="s">
        <v>115</v>
      </c>
      <c r="E103" s="101"/>
      <c r="F103" s="91"/>
      <c r="G103" s="77"/>
      <c r="H103" s="116"/>
      <c r="I103" s="3"/>
      <c r="J103" s="18"/>
      <c r="K103" s="5"/>
      <c r="N103" s="11"/>
      <c r="O103" s="11"/>
      <c r="P103" s="11"/>
    </row>
    <row r="104" spans="1:8" ht="30" customHeight="1">
      <c r="A104" s="109" t="s">
        <v>116</v>
      </c>
      <c r="B104" s="93" t="s">
        <v>48</v>
      </c>
      <c r="C104" s="86" t="s">
        <v>58</v>
      </c>
      <c r="D104" s="108"/>
      <c r="E104" s="100"/>
      <c r="F104" s="78"/>
      <c r="G104" s="77"/>
      <c r="H104" s="79"/>
    </row>
    <row r="105" spans="1:16" s="12" customFormat="1" ht="30" customHeight="1">
      <c r="A105" s="109" t="s">
        <v>117</v>
      </c>
      <c r="B105" s="111" t="s">
        <v>118</v>
      </c>
      <c r="C105" s="86" t="s">
        <v>119</v>
      </c>
      <c r="D105" s="108"/>
      <c r="E105" s="100" t="s">
        <v>49</v>
      </c>
      <c r="F105" s="78">
        <v>475</v>
      </c>
      <c r="G105" s="76"/>
      <c r="H105" s="77">
        <f>ROUND(G105*F105,2)</f>
        <v>0</v>
      </c>
      <c r="I105" s="3"/>
      <c r="J105" s="18"/>
      <c r="K105" s="5"/>
      <c r="N105" s="11"/>
      <c r="O105" s="11"/>
      <c r="P105" s="11"/>
    </row>
    <row r="106" spans="1:16" s="12" customFormat="1" ht="30" customHeight="1">
      <c r="A106" s="109" t="s">
        <v>308</v>
      </c>
      <c r="B106" s="106" t="s">
        <v>167</v>
      </c>
      <c r="C106" s="86" t="s">
        <v>257</v>
      </c>
      <c r="D106" s="108" t="s">
        <v>261</v>
      </c>
      <c r="E106" s="100" t="s">
        <v>54</v>
      </c>
      <c r="F106" s="78">
        <v>8</v>
      </c>
      <c r="G106" s="76"/>
      <c r="H106" s="77">
        <f>ROUND(G106*F106,2)</f>
        <v>0</v>
      </c>
      <c r="I106" s="3"/>
      <c r="J106" s="18"/>
      <c r="K106" s="5"/>
      <c r="N106" s="11"/>
      <c r="O106" s="11"/>
      <c r="P106" s="11"/>
    </row>
    <row r="107" spans="1:16" s="12" customFormat="1" ht="30" customHeight="1">
      <c r="A107" s="73"/>
      <c r="B107" s="92"/>
      <c r="C107" s="53" t="s">
        <v>226</v>
      </c>
      <c r="D107" s="104"/>
      <c r="E107" s="91"/>
      <c r="F107" s="78"/>
      <c r="G107" s="75"/>
      <c r="H107" s="77"/>
      <c r="I107" s="3"/>
      <c r="J107" s="18"/>
      <c r="K107" s="5"/>
      <c r="N107" s="11"/>
      <c r="O107" s="11"/>
      <c r="P107" s="11"/>
    </row>
    <row r="108" spans="1:16" s="12" customFormat="1" ht="30" customHeight="1">
      <c r="A108" s="113" t="s">
        <v>227</v>
      </c>
      <c r="B108" s="106" t="s">
        <v>168</v>
      </c>
      <c r="C108" s="86" t="s">
        <v>228</v>
      </c>
      <c r="D108" s="87" t="s">
        <v>229</v>
      </c>
      <c r="E108" s="100" t="s">
        <v>56</v>
      </c>
      <c r="F108" s="78">
        <v>400</v>
      </c>
      <c r="G108" s="76"/>
      <c r="H108" s="77">
        <f>ROUND(G108*F108,2)</f>
        <v>0</v>
      </c>
      <c r="I108" s="3"/>
      <c r="J108" s="18"/>
      <c r="K108" s="5"/>
      <c r="N108" s="11"/>
      <c r="O108" s="11"/>
      <c r="P108" s="11"/>
    </row>
    <row r="109" spans="1:16" s="12" customFormat="1" ht="48" customHeight="1">
      <c r="A109" s="73"/>
      <c r="B109" s="92"/>
      <c r="C109" s="53" t="s">
        <v>19</v>
      </c>
      <c r="D109" s="104"/>
      <c r="E109" s="91"/>
      <c r="F109" s="78"/>
      <c r="G109" s="90"/>
      <c r="H109" s="77"/>
      <c r="I109" s="3"/>
      <c r="J109" s="18"/>
      <c r="K109" s="5"/>
      <c r="N109" s="11"/>
      <c r="O109" s="11"/>
      <c r="P109" s="11"/>
    </row>
    <row r="110" spans="1:16" s="12" customFormat="1" ht="30" customHeight="1">
      <c r="A110" s="109" t="s">
        <v>120</v>
      </c>
      <c r="B110" s="106" t="s">
        <v>169</v>
      </c>
      <c r="C110" s="112" t="s">
        <v>121</v>
      </c>
      <c r="D110" s="108" t="s">
        <v>122</v>
      </c>
      <c r="E110" s="100"/>
      <c r="F110" s="80"/>
      <c r="G110" s="75"/>
      <c r="H110" s="77"/>
      <c r="I110" s="3"/>
      <c r="J110" s="18"/>
      <c r="K110" s="5"/>
      <c r="N110" s="11"/>
      <c r="O110" s="11"/>
      <c r="P110" s="11"/>
    </row>
    <row r="111" spans="1:16" s="12" customFormat="1" ht="30" customHeight="1">
      <c r="A111" s="113" t="s">
        <v>211</v>
      </c>
      <c r="B111" s="93" t="s">
        <v>48</v>
      </c>
      <c r="C111" s="86" t="s">
        <v>224</v>
      </c>
      <c r="D111" s="87"/>
      <c r="E111" s="100" t="s">
        <v>56</v>
      </c>
      <c r="F111" s="78">
        <v>15</v>
      </c>
      <c r="G111" s="76"/>
      <c r="H111" s="77">
        <f>ROUND(G111*F111,2)</f>
        <v>0</v>
      </c>
      <c r="I111" s="15"/>
      <c r="K111" s="5"/>
      <c r="N111" s="11"/>
      <c r="O111" s="11"/>
      <c r="P111" s="11"/>
    </row>
    <row r="112" spans="1:9" ht="30" customHeight="1">
      <c r="A112" s="109" t="s">
        <v>123</v>
      </c>
      <c r="B112" s="106" t="s">
        <v>102</v>
      </c>
      <c r="C112" s="112" t="s">
        <v>124</v>
      </c>
      <c r="D112" s="108" t="s">
        <v>122</v>
      </c>
      <c r="E112" s="100"/>
      <c r="F112" s="78"/>
      <c r="G112" s="77"/>
      <c r="H112" s="79"/>
      <c r="I112" s="3"/>
    </row>
    <row r="113" spans="1:16" s="12" customFormat="1" ht="30" customHeight="1">
      <c r="A113" s="113" t="s">
        <v>210</v>
      </c>
      <c r="B113" s="93" t="s">
        <v>48</v>
      </c>
      <c r="C113" s="86" t="s">
        <v>224</v>
      </c>
      <c r="D113" s="87"/>
      <c r="E113" s="100" t="s">
        <v>56</v>
      </c>
      <c r="F113" s="78">
        <v>15</v>
      </c>
      <c r="G113" s="76"/>
      <c r="H113" s="77">
        <f>ROUND(G113*F113,2)</f>
        <v>0</v>
      </c>
      <c r="I113" s="15"/>
      <c r="K113" s="5"/>
      <c r="N113" s="11"/>
      <c r="O113" s="11"/>
      <c r="P113" s="11"/>
    </row>
    <row r="114" spans="1:16" s="13" customFormat="1" ht="30" customHeight="1">
      <c r="A114" s="73"/>
      <c r="B114" s="114"/>
      <c r="C114" s="53" t="s">
        <v>20</v>
      </c>
      <c r="D114" s="104"/>
      <c r="E114" s="91"/>
      <c r="F114" s="84"/>
      <c r="G114" s="90"/>
      <c r="H114" s="77"/>
      <c r="I114" s="3"/>
      <c r="J114" s="19"/>
      <c r="K114" s="5"/>
      <c r="N114" s="11"/>
      <c r="O114" s="11"/>
      <c r="P114" s="11"/>
    </row>
    <row r="115" spans="1:16" s="12" customFormat="1" ht="43.5" customHeight="1">
      <c r="A115" s="109" t="s">
        <v>59</v>
      </c>
      <c r="B115" s="106" t="s">
        <v>232</v>
      </c>
      <c r="C115" s="86" t="s">
        <v>64</v>
      </c>
      <c r="D115" s="108" t="s">
        <v>125</v>
      </c>
      <c r="E115" s="100" t="s">
        <v>54</v>
      </c>
      <c r="F115" s="91">
        <v>1</v>
      </c>
      <c r="G115" s="76"/>
      <c r="H115" s="77">
        <f>ROUND(G115*F115,2)</f>
        <v>0</v>
      </c>
      <c r="I115" s="15"/>
      <c r="J115" s="18"/>
      <c r="K115" s="5"/>
      <c r="N115" s="11"/>
      <c r="O115" s="11"/>
      <c r="P115" s="11"/>
    </row>
    <row r="116" spans="1:16" s="12" customFormat="1" ht="43.5" customHeight="1">
      <c r="A116" s="109" t="s">
        <v>276</v>
      </c>
      <c r="B116" s="106" t="s">
        <v>170</v>
      </c>
      <c r="C116" s="86" t="s">
        <v>277</v>
      </c>
      <c r="D116" s="108" t="s">
        <v>278</v>
      </c>
      <c r="E116" s="100" t="s">
        <v>54</v>
      </c>
      <c r="F116" s="91">
        <v>1</v>
      </c>
      <c r="G116" s="76"/>
      <c r="H116" s="77">
        <f>ROUND(G116*F116,2)</f>
        <v>0</v>
      </c>
      <c r="I116" s="15"/>
      <c r="J116" s="18"/>
      <c r="K116" s="5"/>
      <c r="N116" s="11"/>
      <c r="O116" s="11"/>
      <c r="P116" s="11"/>
    </row>
    <row r="117" spans="1:9" ht="36" customHeight="1">
      <c r="A117" s="73"/>
      <c r="B117" s="103"/>
      <c r="C117" s="53" t="s">
        <v>21</v>
      </c>
      <c r="D117" s="104"/>
      <c r="E117" s="95"/>
      <c r="F117" s="95"/>
      <c r="G117" s="75"/>
      <c r="H117" s="116"/>
      <c r="I117" s="3"/>
    </row>
    <row r="118" spans="1:16" s="12" customFormat="1" ht="30" customHeight="1">
      <c r="A118" s="110" t="s">
        <v>60</v>
      </c>
      <c r="B118" s="106" t="s">
        <v>171</v>
      </c>
      <c r="C118" s="86" t="s">
        <v>61</v>
      </c>
      <c r="D118" s="108" t="s">
        <v>126</v>
      </c>
      <c r="E118" s="100"/>
      <c r="F118" s="78"/>
      <c r="G118" s="77"/>
      <c r="H118" s="77"/>
      <c r="I118" s="33"/>
      <c r="J118" s="18"/>
      <c r="K118" s="5"/>
      <c r="N118" s="11"/>
      <c r="O118" s="11"/>
      <c r="P118" s="11"/>
    </row>
    <row r="119" spans="1:9" ht="30" customHeight="1">
      <c r="A119" s="110" t="s">
        <v>127</v>
      </c>
      <c r="B119" s="93" t="s">
        <v>48</v>
      </c>
      <c r="C119" s="86" t="s">
        <v>128</v>
      </c>
      <c r="D119" s="108"/>
      <c r="E119" s="100" t="s">
        <v>47</v>
      </c>
      <c r="F119" s="78">
        <v>75</v>
      </c>
      <c r="G119" s="76"/>
      <c r="H119" s="77">
        <f>ROUND(G119*F119,2)</f>
        <v>0</v>
      </c>
      <c r="I119" s="3"/>
    </row>
    <row r="120" spans="1:16" s="4" customFormat="1" ht="30" customHeight="1">
      <c r="A120" s="110" t="s">
        <v>62</v>
      </c>
      <c r="B120" s="93" t="s">
        <v>55</v>
      </c>
      <c r="C120" s="86" t="s">
        <v>63</v>
      </c>
      <c r="D120" s="108"/>
      <c r="E120" s="100" t="s">
        <v>47</v>
      </c>
      <c r="F120" s="78">
        <v>1500</v>
      </c>
      <c r="G120" s="76"/>
      <c r="H120" s="77">
        <f>ROUND(G120*F120,2)</f>
        <v>0</v>
      </c>
      <c r="I120" s="16"/>
      <c r="J120" s="17"/>
      <c r="K120" s="5"/>
      <c r="N120" s="11"/>
      <c r="O120" s="11"/>
      <c r="P120" s="11"/>
    </row>
    <row r="121" spans="1:16" s="12" customFormat="1" ht="30" customHeight="1">
      <c r="A121" s="110" t="s">
        <v>129</v>
      </c>
      <c r="B121" s="106" t="s">
        <v>172</v>
      </c>
      <c r="C121" s="86" t="s">
        <v>130</v>
      </c>
      <c r="D121" s="108" t="s">
        <v>131</v>
      </c>
      <c r="E121" s="100" t="s">
        <v>47</v>
      </c>
      <c r="F121" s="78">
        <v>300</v>
      </c>
      <c r="G121" s="76"/>
      <c r="H121" s="77">
        <f>ROUND(G121*F121,2)</f>
        <v>0</v>
      </c>
      <c r="I121" s="3"/>
      <c r="J121" s="18"/>
      <c r="K121" s="5"/>
      <c r="N121" s="11"/>
      <c r="O121" s="11"/>
      <c r="P121" s="11"/>
    </row>
    <row r="122" spans="1:16" s="4" customFormat="1" ht="30" customHeight="1">
      <c r="A122" s="73"/>
      <c r="B122" s="130" t="str">
        <f>B79</f>
        <v>B</v>
      </c>
      <c r="C122" s="155" t="str">
        <f>C79</f>
        <v>Moray Street: Ness Avenue to 237m North of Silver Avenue Right-of-Way</v>
      </c>
      <c r="D122" s="155"/>
      <c r="E122" s="155"/>
      <c r="F122" s="163"/>
      <c r="G122" s="131" t="s">
        <v>15</v>
      </c>
      <c r="H122" s="131">
        <f>SUM(H79:H121)</f>
        <v>0</v>
      </c>
      <c r="I122" s="33"/>
      <c r="J122" s="17"/>
      <c r="K122" s="5"/>
      <c r="N122" s="11"/>
      <c r="O122" s="11"/>
      <c r="P122" s="11"/>
    </row>
    <row r="123" spans="1:9" ht="36" customHeight="1">
      <c r="A123" s="73"/>
      <c r="B123" s="126" t="s">
        <v>14</v>
      </c>
      <c r="C123" s="160" t="s">
        <v>133</v>
      </c>
      <c r="D123" s="161"/>
      <c r="E123" s="161"/>
      <c r="F123" s="161"/>
      <c r="G123" s="117"/>
      <c r="H123" s="116"/>
      <c r="I123" s="49"/>
    </row>
    <row r="124" spans="1:10" s="10" customFormat="1" ht="30" customHeight="1">
      <c r="A124" s="73"/>
      <c r="B124" s="103"/>
      <c r="C124" s="52" t="s">
        <v>17</v>
      </c>
      <c r="D124" s="104"/>
      <c r="E124" s="98" t="s">
        <v>2</v>
      </c>
      <c r="F124" s="55"/>
      <c r="G124" s="75"/>
      <c r="H124" s="116"/>
      <c r="I124" s="49"/>
      <c r="J124" s="49"/>
    </row>
    <row r="125" spans="1:10" s="10" customFormat="1" ht="30" customHeight="1">
      <c r="A125" s="109" t="s">
        <v>72</v>
      </c>
      <c r="B125" s="106" t="s">
        <v>173</v>
      </c>
      <c r="C125" s="86" t="s">
        <v>73</v>
      </c>
      <c r="D125" s="108" t="s">
        <v>74</v>
      </c>
      <c r="E125" s="100" t="s">
        <v>46</v>
      </c>
      <c r="F125" s="55">
        <v>1400</v>
      </c>
      <c r="G125" s="76"/>
      <c r="H125" s="77">
        <f>ROUND(G125*F125,2)</f>
        <v>0</v>
      </c>
      <c r="I125" s="49"/>
      <c r="J125" s="49"/>
    </row>
    <row r="126" spans="1:10" s="10" customFormat="1" ht="30" customHeight="1">
      <c r="A126" s="105" t="s">
        <v>75</v>
      </c>
      <c r="B126" s="106" t="s">
        <v>174</v>
      </c>
      <c r="C126" s="86" t="s">
        <v>77</v>
      </c>
      <c r="D126" s="108" t="s">
        <v>74</v>
      </c>
      <c r="E126" s="100" t="s">
        <v>47</v>
      </c>
      <c r="F126" s="55">
        <v>4820</v>
      </c>
      <c r="G126" s="76"/>
      <c r="H126" s="77">
        <f>ROUND(G126*F126,2)</f>
        <v>0</v>
      </c>
      <c r="I126" s="49"/>
      <c r="J126" s="49"/>
    </row>
    <row r="127" spans="1:10" s="10" customFormat="1" ht="30" customHeight="1">
      <c r="A127" s="105" t="s">
        <v>78</v>
      </c>
      <c r="B127" s="106" t="s">
        <v>280</v>
      </c>
      <c r="C127" s="86" t="s">
        <v>80</v>
      </c>
      <c r="D127" s="108" t="s">
        <v>74</v>
      </c>
      <c r="E127" s="100"/>
      <c r="F127" s="55"/>
      <c r="G127" s="77"/>
      <c r="H127" s="77"/>
      <c r="I127" s="49"/>
      <c r="J127" s="49"/>
    </row>
    <row r="128" spans="1:10" s="10" customFormat="1" ht="30" customHeight="1">
      <c r="A128" s="109" t="s">
        <v>81</v>
      </c>
      <c r="B128" s="93" t="s">
        <v>48</v>
      </c>
      <c r="C128" s="86" t="s">
        <v>233</v>
      </c>
      <c r="D128" s="108" t="s">
        <v>2</v>
      </c>
      <c r="E128" s="100" t="s">
        <v>49</v>
      </c>
      <c r="F128" s="55">
        <v>1750</v>
      </c>
      <c r="G128" s="76"/>
      <c r="H128" s="77">
        <f aca="true" t="shared" si="4" ref="H128:H134">ROUND(G128*F128,2)</f>
        <v>0</v>
      </c>
      <c r="I128" s="49"/>
      <c r="J128" s="49"/>
    </row>
    <row r="129" spans="1:10" s="10" customFormat="1" ht="30" customHeight="1">
      <c r="A129" s="105" t="s">
        <v>50</v>
      </c>
      <c r="B129" s="106" t="s">
        <v>175</v>
      </c>
      <c r="C129" s="86" t="s">
        <v>51</v>
      </c>
      <c r="D129" s="108" t="s">
        <v>74</v>
      </c>
      <c r="E129" s="100" t="s">
        <v>46</v>
      </c>
      <c r="F129" s="80">
        <v>245</v>
      </c>
      <c r="G129" s="76"/>
      <c r="H129" s="77">
        <f t="shared" si="4"/>
        <v>0</v>
      </c>
      <c r="I129" s="49"/>
      <c r="J129" s="49"/>
    </row>
    <row r="130" spans="1:10" s="10" customFormat="1" ht="30" customHeight="1">
      <c r="A130" s="109" t="s">
        <v>52</v>
      </c>
      <c r="B130" s="106" t="s">
        <v>139</v>
      </c>
      <c r="C130" s="86" t="s">
        <v>53</v>
      </c>
      <c r="D130" s="108" t="s">
        <v>74</v>
      </c>
      <c r="E130" s="100" t="s">
        <v>47</v>
      </c>
      <c r="F130" s="81">
        <v>100</v>
      </c>
      <c r="G130" s="76"/>
      <c r="H130" s="77">
        <f t="shared" si="4"/>
        <v>0</v>
      </c>
      <c r="I130" s="33"/>
      <c r="J130" s="49"/>
    </row>
    <row r="131" spans="1:9" ht="30" customHeight="1">
      <c r="A131" s="109" t="s">
        <v>85</v>
      </c>
      <c r="B131" s="106" t="s">
        <v>176</v>
      </c>
      <c r="C131" s="86" t="s">
        <v>87</v>
      </c>
      <c r="D131" s="108" t="s">
        <v>74</v>
      </c>
      <c r="E131" s="100" t="s">
        <v>46</v>
      </c>
      <c r="F131" s="78">
        <v>10</v>
      </c>
      <c r="G131" s="76"/>
      <c r="H131" s="77">
        <f t="shared" si="4"/>
        <v>0</v>
      </c>
      <c r="I131" s="14"/>
    </row>
    <row r="132" spans="1:16" s="4" customFormat="1" ht="30" customHeight="1">
      <c r="A132" s="105" t="s">
        <v>135</v>
      </c>
      <c r="B132" s="106" t="s">
        <v>177</v>
      </c>
      <c r="C132" s="86" t="s">
        <v>137</v>
      </c>
      <c r="D132" s="108" t="s">
        <v>134</v>
      </c>
      <c r="E132" s="100" t="s">
        <v>47</v>
      </c>
      <c r="F132" s="78">
        <v>25</v>
      </c>
      <c r="G132" s="76"/>
      <c r="H132" s="77">
        <f t="shared" si="4"/>
        <v>0</v>
      </c>
      <c r="I132" s="3"/>
      <c r="J132" s="17"/>
      <c r="K132" s="5"/>
      <c r="L132" s="6"/>
      <c r="M132" s="7"/>
      <c r="N132" s="8"/>
      <c r="O132" s="9"/>
      <c r="P132" s="10"/>
    </row>
    <row r="133" spans="1:16" s="4" customFormat="1" ht="30" customHeight="1">
      <c r="A133" s="105" t="s">
        <v>88</v>
      </c>
      <c r="B133" s="106" t="s">
        <v>178</v>
      </c>
      <c r="C133" s="86" t="s">
        <v>90</v>
      </c>
      <c r="D133" s="108" t="s">
        <v>91</v>
      </c>
      <c r="E133" s="100" t="s">
        <v>47</v>
      </c>
      <c r="F133" s="78">
        <v>4820</v>
      </c>
      <c r="G133" s="76"/>
      <c r="H133" s="77">
        <f t="shared" si="4"/>
        <v>0</v>
      </c>
      <c r="I133" s="3"/>
      <c r="J133" s="17"/>
      <c r="K133" s="5"/>
      <c r="L133" s="6"/>
      <c r="M133" s="7"/>
      <c r="N133" s="11"/>
      <c r="O133" s="11"/>
      <c r="P133" s="11"/>
    </row>
    <row r="134" spans="1:16" s="4" customFormat="1" ht="30" customHeight="1">
      <c r="A134" s="105" t="s">
        <v>92</v>
      </c>
      <c r="B134" s="106" t="s">
        <v>179</v>
      </c>
      <c r="C134" s="86" t="s">
        <v>94</v>
      </c>
      <c r="D134" s="108" t="s">
        <v>95</v>
      </c>
      <c r="E134" s="100" t="s">
        <v>47</v>
      </c>
      <c r="F134" s="78">
        <v>480</v>
      </c>
      <c r="G134" s="76"/>
      <c r="H134" s="77">
        <f t="shared" si="4"/>
        <v>0</v>
      </c>
      <c r="I134" s="3"/>
      <c r="J134" s="17"/>
      <c r="K134" s="5"/>
      <c r="L134" s="6"/>
      <c r="M134" s="7"/>
      <c r="N134" s="11"/>
      <c r="O134" s="11"/>
      <c r="P134" s="11"/>
    </row>
    <row r="135" spans="1:16" s="12" customFormat="1" ht="30" customHeight="1">
      <c r="A135" s="109" t="s">
        <v>96</v>
      </c>
      <c r="B135" s="106" t="s">
        <v>113</v>
      </c>
      <c r="C135" s="86" t="s">
        <v>97</v>
      </c>
      <c r="D135" s="108" t="s">
        <v>98</v>
      </c>
      <c r="E135" s="100"/>
      <c r="F135" s="78"/>
      <c r="G135" s="77"/>
      <c r="H135" s="77"/>
      <c r="I135" s="3"/>
      <c r="J135" s="18"/>
      <c r="K135" s="5"/>
      <c r="L135" s="6"/>
      <c r="M135" s="7"/>
      <c r="N135" s="11"/>
      <c r="O135" s="11"/>
      <c r="P135" s="11"/>
    </row>
    <row r="136" spans="1:16" s="4" customFormat="1" ht="30" customHeight="1">
      <c r="A136" s="105" t="s">
        <v>99</v>
      </c>
      <c r="B136" s="93" t="s">
        <v>48</v>
      </c>
      <c r="C136" s="86" t="s">
        <v>100</v>
      </c>
      <c r="D136" s="108"/>
      <c r="E136" s="100" t="s">
        <v>46</v>
      </c>
      <c r="F136" s="78">
        <v>100</v>
      </c>
      <c r="G136" s="76"/>
      <c r="H136" s="77">
        <f>ROUND(G136*F136,2)</f>
        <v>0</v>
      </c>
      <c r="I136" s="3"/>
      <c r="J136" s="17"/>
      <c r="K136" s="5"/>
      <c r="N136" s="11"/>
      <c r="O136" s="11"/>
      <c r="P136" s="11"/>
    </row>
    <row r="137" spans="1:16" s="12" customFormat="1" ht="30" customHeight="1">
      <c r="A137" s="105"/>
      <c r="B137" s="106" t="s">
        <v>180</v>
      </c>
      <c r="C137" s="86" t="s">
        <v>234</v>
      </c>
      <c r="D137" s="108" t="s">
        <v>264</v>
      </c>
      <c r="E137" s="100" t="s">
        <v>54</v>
      </c>
      <c r="F137" s="78">
        <v>10</v>
      </c>
      <c r="G137" s="76"/>
      <c r="H137" s="77">
        <f>ROUND(G137*F137,2)</f>
        <v>0</v>
      </c>
      <c r="I137" s="3"/>
      <c r="J137" s="18"/>
      <c r="K137" s="5"/>
      <c r="N137" s="11"/>
      <c r="O137" s="11"/>
      <c r="P137" s="11"/>
    </row>
    <row r="138" spans="1:16" s="4" customFormat="1" ht="30" customHeight="1">
      <c r="A138" s="73"/>
      <c r="B138" s="103"/>
      <c r="C138" s="53" t="s">
        <v>18</v>
      </c>
      <c r="D138" s="104"/>
      <c r="E138" s="95"/>
      <c r="F138" s="78"/>
      <c r="G138" s="77"/>
      <c r="H138" s="77"/>
      <c r="I138" s="3"/>
      <c r="J138" s="17"/>
      <c r="K138" s="5"/>
      <c r="N138" s="11"/>
      <c r="O138" s="11"/>
      <c r="P138" s="11"/>
    </row>
    <row r="139" spans="1:16" s="4" customFormat="1" ht="30" customHeight="1">
      <c r="A139" s="102" t="s">
        <v>236</v>
      </c>
      <c r="B139" s="106" t="s">
        <v>181</v>
      </c>
      <c r="C139" s="86" t="s">
        <v>237</v>
      </c>
      <c r="D139" s="87" t="s">
        <v>74</v>
      </c>
      <c r="E139" s="100"/>
      <c r="F139" s="78"/>
      <c r="G139" s="27"/>
      <c r="H139" s="77"/>
      <c r="I139" s="3"/>
      <c r="J139" s="17"/>
      <c r="K139" s="5"/>
      <c r="N139" s="11"/>
      <c r="O139" s="11"/>
      <c r="P139" s="11"/>
    </row>
    <row r="140" spans="1:16" s="4" customFormat="1" ht="30" customHeight="1">
      <c r="A140" s="102" t="s">
        <v>238</v>
      </c>
      <c r="B140" s="93" t="s">
        <v>48</v>
      </c>
      <c r="C140" s="86" t="s">
        <v>239</v>
      </c>
      <c r="D140" s="87" t="s">
        <v>2</v>
      </c>
      <c r="E140" s="100" t="s">
        <v>47</v>
      </c>
      <c r="F140" s="78">
        <v>15</v>
      </c>
      <c r="G140" s="76"/>
      <c r="H140" s="77">
        <f>ROUND(G140*F140,2)</f>
        <v>0</v>
      </c>
      <c r="I140" s="3"/>
      <c r="J140" s="17"/>
      <c r="K140" s="5"/>
      <c r="N140" s="11"/>
      <c r="O140" s="11"/>
      <c r="P140" s="11"/>
    </row>
    <row r="141" spans="1:16" s="12" customFormat="1" ht="30" customHeight="1">
      <c r="A141" s="102" t="s">
        <v>215</v>
      </c>
      <c r="B141" s="106" t="s">
        <v>182</v>
      </c>
      <c r="C141" s="86" t="s">
        <v>216</v>
      </c>
      <c r="D141" s="87" t="s">
        <v>217</v>
      </c>
      <c r="E141" s="100"/>
      <c r="F141" s="78"/>
      <c r="G141" s="27"/>
      <c r="H141" s="77"/>
      <c r="I141" s="3"/>
      <c r="K141" s="5"/>
      <c r="N141" s="11"/>
      <c r="O141" s="11"/>
      <c r="P141" s="11"/>
    </row>
    <row r="142" spans="1:16" s="12" customFormat="1" ht="30" customHeight="1">
      <c r="A142" s="102" t="s">
        <v>218</v>
      </c>
      <c r="B142" s="93" t="s">
        <v>48</v>
      </c>
      <c r="C142" s="86" t="s">
        <v>219</v>
      </c>
      <c r="D142" s="87" t="s">
        <v>2</v>
      </c>
      <c r="E142" s="100" t="s">
        <v>54</v>
      </c>
      <c r="F142" s="78">
        <v>40</v>
      </c>
      <c r="G142" s="76"/>
      <c r="H142" s="77">
        <f>ROUND(G142*F142,2)</f>
        <v>0</v>
      </c>
      <c r="I142" s="3"/>
      <c r="K142" s="5"/>
      <c r="N142" s="11"/>
      <c r="O142" s="11"/>
      <c r="P142" s="11"/>
    </row>
    <row r="143" spans="1:16" s="12" customFormat="1" ht="30" customHeight="1">
      <c r="A143" s="102" t="s">
        <v>212</v>
      </c>
      <c r="B143" s="106" t="s">
        <v>183</v>
      </c>
      <c r="C143" s="86" t="s">
        <v>213</v>
      </c>
      <c r="D143" s="87" t="s">
        <v>103</v>
      </c>
      <c r="E143" s="100"/>
      <c r="F143" s="78"/>
      <c r="G143" s="27"/>
      <c r="H143" s="77"/>
      <c r="I143" s="3"/>
      <c r="K143" s="5"/>
      <c r="N143" s="11"/>
      <c r="O143" s="11"/>
      <c r="P143" s="11"/>
    </row>
    <row r="144" spans="1:16" s="12" customFormat="1" ht="30" customHeight="1">
      <c r="A144" s="102"/>
      <c r="B144" s="93" t="s">
        <v>48</v>
      </c>
      <c r="C144" s="86" t="s">
        <v>214</v>
      </c>
      <c r="D144" s="87"/>
      <c r="E144" s="100" t="s">
        <v>56</v>
      </c>
      <c r="F144" s="78">
        <v>50</v>
      </c>
      <c r="G144" s="76"/>
      <c r="H144" s="77">
        <f>ROUND(G144*F144,2)</f>
        <v>0</v>
      </c>
      <c r="I144" s="3"/>
      <c r="K144" s="5"/>
      <c r="N144" s="11"/>
      <c r="O144" s="11"/>
      <c r="P144" s="11"/>
    </row>
    <row r="145" spans="1:16" s="4" customFormat="1" ht="30" customHeight="1">
      <c r="A145" s="110" t="s">
        <v>101</v>
      </c>
      <c r="B145" s="106" t="s">
        <v>184</v>
      </c>
      <c r="C145" s="86" t="s">
        <v>57</v>
      </c>
      <c r="D145" s="108" t="s">
        <v>103</v>
      </c>
      <c r="E145" s="100"/>
      <c r="F145" s="78"/>
      <c r="G145" s="77"/>
      <c r="H145" s="77"/>
      <c r="I145" s="3" t="s">
        <v>84</v>
      </c>
      <c r="J145" s="17"/>
      <c r="K145" s="5"/>
      <c r="N145" s="11"/>
      <c r="O145" s="11"/>
      <c r="P145" s="11"/>
    </row>
    <row r="146" spans="1:16" s="12" customFormat="1" ht="30" customHeight="1">
      <c r="A146" s="110" t="s">
        <v>104</v>
      </c>
      <c r="B146" s="93" t="s">
        <v>48</v>
      </c>
      <c r="C146" s="86" t="s">
        <v>248</v>
      </c>
      <c r="D146" s="108" t="s">
        <v>105</v>
      </c>
      <c r="E146" s="100"/>
      <c r="F146" s="78"/>
      <c r="G146" s="119"/>
      <c r="H146" s="77"/>
      <c r="I146" s="15"/>
      <c r="J146" s="18"/>
      <c r="K146" s="5"/>
      <c r="N146" s="11"/>
      <c r="O146" s="11"/>
      <c r="P146" s="11"/>
    </row>
    <row r="147" spans="1:16" s="12" customFormat="1" ht="30" customHeight="1">
      <c r="A147" s="110" t="s">
        <v>106</v>
      </c>
      <c r="B147" s="111" t="s">
        <v>118</v>
      </c>
      <c r="C147" s="86" t="s">
        <v>107</v>
      </c>
      <c r="D147" s="108"/>
      <c r="E147" s="100" t="s">
        <v>56</v>
      </c>
      <c r="F147" s="78">
        <v>15</v>
      </c>
      <c r="G147" s="76"/>
      <c r="H147" s="77">
        <f>ROUND(G147*F147,2)</f>
        <v>0</v>
      </c>
      <c r="I147" s="3"/>
      <c r="J147" s="18"/>
      <c r="K147" s="5"/>
      <c r="N147" s="11"/>
      <c r="O147" s="11"/>
      <c r="P147" s="11"/>
    </row>
    <row r="148" spans="1:16" s="12" customFormat="1" ht="30" customHeight="1">
      <c r="A148" s="110" t="s">
        <v>108</v>
      </c>
      <c r="B148" s="93" t="s">
        <v>55</v>
      </c>
      <c r="C148" s="86" t="s">
        <v>109</v>
      </c>
      <c r="D148" s="108" t="s">
        <v>110</v>
      </c>
      <c r="E148" s="100" t="s">
        <v>56</v>
      </c>
      <c r="F148" s="78">
        <v>145</v>
      </c>
      <c r="G148" s="76"/>
      <c r="H148" s="77">
        <f>ROUND(G148*F148,2)</f>
        <v>0</v>
      </c>
      <c r="I148" s="3"/>
      <c r="J148" s="18"/>
      <c r="K148" s="5"/>
      <c r="N148" s="11"/>
      <c r="O148" s="11"/>
      <c r="P148" s="11"/>
    </row>
    <row r="149" spans="1:16" s="12" customFormat="1" ht="28.5" customHeight="1">
      <c r="A149" s="73"/>
      <c r="B149" s="92"/>
      <c r="C149" s="53" t="s">
        <v>111</v>
      </c>
      <c r="D149" s="104"/>
      <c r="E149" s="98"/>
      <c r="F149" s="82"/>
      <c r="G149" s="75"/>
      <c r="H149" s="77"/>
      <c r="I149" s="3"/>
      <c r="J149" s="18"/>
      <c r="K149" s="5"/>
      <c r="N149" s="11"/>
      <c r="O149" s="11"/>
      <c r="P149" s="11"/>
    </row>
    <row r="150" spans="1:16" s="12" customFormat="1" ht="30" customHeight="1">
      <c r="A150" s="109" t="s">
        <v>138</v>
      </c>
      <c r="B150" s="106" t="s">
        <v>185</v>
      </c>
      <c r="C150" s="86" t="s">
        <v>140</v>
      </c>
      <c r="D150" s="108" t="s">
        <v>141</v>
      </c>
      <c r="E150" s="100" t="s">
        <v>47</v>
      </c>
      <c r="F150" s="83">
        <v>70</v>
      </c>
      <c r="G150" s="76"/>
      <c r="H150" s="77">
        <f>ROUND(G150*F150,2)</f>
        <v>0</v>
      </c>
      <c r="I150" s="3"/>
      <c r="J150" s="18"/>
      <c r="K150" s="5"/>
      <c r="N150" s="11"/>
      <c r="O150" s="11"/>
      <c r="P150" s="11"/>
    </row>
    <row r="151" spans="1:16" s="12" customFormat="1" ht="43.5" customHeight="1">
      <c r="A151" s="109" t="s">
        <v>112</v>
      </c>
      <c r="B151" s="106" t="s">
        <v>186</v>
      </c>
      <c r="C151" s="86" t="s">
        <v>114</v>
      </c>
      <c r="D151" s="108" t="s">
        <v>115</v>
      </c>
      <c r="E151" s="101"/>
      <c r="F151" s="78"/>
      <c r="G151" s="77"/>
      <c r="H151" s="77"/>
      <c r="I151" s="33"/>
      <c r="J151" s="18"/>
      <c r="K151" s="5"/>
      <c r="N151" s="11"/>
      <c r="O151" s="11"/>
      <c r="P151" s="11"/>
    </row>
    <row r="152" spans="1:9" ht="30" customHeight="1">
      <c r="A152" s="109" t="s">
        <v>116</v>
      </c>
      <c r="B152" s="93" t="s">
        <v>48</v>
      </c>
      <c r="C152" s="86" t="s">
        <v>58</v>
      </c>
      <c r="D152" s="108"/>
      <c r="E152" s="100"/>
      <c r="F152" s="78"/>
      <c r="G152" s="77"/>
      <c r="H152" s="77"/>
      <c r="I152" s="3"/>
    </row>
    <row r="153" spans="1:16" s="12" customFormat="1" ht="30" customHeight="1">
      <c r="A153" s="109" t="s">
        <v>117</v>
      </c>
      <c r="B153" s="111" t="s">
        <v>118</v>
      </c>
      <c r="C153" s="86" t="s">
        <v>119</v>
      </c>
      <c r="D153" s="108"/>
      <c r="E153" s="100" t="s">
        <v>49</v>
      </c>
      <c r="F153" s="78">
        <v>760</v>
      </c>
      <c r="G153" s="76"/>
      <c r="H153" s="77">
        <f>ROUND(G153*F153,2)</f>
        <v>0</v>
      </c>
      <c r="I153" s="3"/>
      <c r="J153" s="18"/>
      <c r="K153" s="5"/>
      <c r="N153" s="11"/>
      <c r="O153" s="11"/>
      <c r="P153" s="11"/>
    </row>
    <row r="154" spans="1:16" s="12" customFormat="1" ht="30" customHeight="1">
      <c r="A154" s="109" t="s">
        <v>308</v>
      </c>
      <c r="B154" s="106" t="s">
        <v>187</v>
      </c>
      <c r="C154" s="86" t="s">
        <v>257</v>
      </c>
      <c r="D154" s="108" t="s">
        <v>261</v>
      </c>
      <c r="E154" s="100" t="s">
        <v>54</v>
      </c>
      <c r="F154" s="78">
        <v>18</v>
      </c>
      <c r="G154" s="76"/>
      <c r="H154" s="77">
        <f>ROUND(G154*F154,2)</f>
        <v>0</v>
      </c>
      <c r="I154" s="3"/>
      <c r="J154" s="18"/>
      <c r="K154" s="5"/>
      <c r="N154" s="11"/>
      <c r="O154" s="11"/>
      <c r="P154" s="11"/>
    </row>
    <row r="155" spans="1:16" s="12" customFormat="1" ht="30" customHeight="1">
      <c r="A155" s="73"/>
      <c r="B155" s="92"/>
      <c r="C155" s="53" t="s">
        <v>226</v>
      </c>
      <c r="D155" s="104"/>
      <c r="E155" s="91"/>
      <c r="F155" s="78"/>
      <c r="G155" s="75"/>
      <c r="H155" s="77"/>
      <c r="I155" s="3"/>
      <c r="J155" s="18"/>
      <c r="K155" s="5"/>
      <c r="N155" s="11"/>
      <c r="O155" s="11"/>
      <c r="P155" s="11"/>
    </row>
    <row r="156" spans="1:16" s="12" customFormat="1" ht="30" customHeight="1">
      <c r="A156" s="113" t="s">
        <v>227</v>
      </c>
      <c r="B156" s="106" t="s">
        <v>188</v>
      </c>
      <c r="C156" s="86" t="s">
        <v>228</v>
      </c>
      <c r="D156" s="87" t="s">
        <v>229</v>
      </c>
      <c r="E156" s="100" t="s">
        <v>56</v>
      </c>
      <c r="F156" s="78">
        <v>600</v>
      </c>
      <c r="G156" s="76"/>
      <c r="H156" s="77">
        <f>ROUND(G156*F156,2)</f>
        <v>0</v>
      </c>
      <c r="I156" s="3"/>
      <c r="J156" s="18"/>
      <c r="K156" s="5"/>
      <c r="N156" s="11"/>
      <c r="O156" s="11"/>
      <c r="P156" s="11"/>
    </row>
    <row r="157" spans="1:16" s="12" customFormat="1" ht="48" customHeight="1">
      <c r="A157" s="73"/>
      <c r="B157" s="92"/>
      <c r="C157" s="53" t="s">
        <v>19</v>
      </c>
      <c r="D157" s="104"/>
      <c r="E157" s="91"/>
      <c r="F157" s="78"/>
      <c r="G157" s="75"/>
      <c r="H157" s="77"/>
      <c r="I157" s="3"/>
      <c r="J157" s="18"/>
      <c r="K157" s="5"/>
      <c r="N157" s="11"/>
      <c r="O157" s="11"/>
      <c r="P157" s="11"/>
    </row>
    <row r="158" spans="1:16" s="13" customFormat="1" ht="30" customHeight="1">
      <c r="A158" s="109" t="s">
        <v>200</v>
      </c>
      <c r="B158" s="106" t="s">
        <v>189</v>
      </c>
      <c r="C158" s="112" t="s">
        <v>201</v>
      </c>
      <c r="D158" s="87" t="s">
        <v>202</v>
      </c>
      <c r="E158" s="100"/>
      <c r="F158" s="84"/>
      <c r="G158" s="27"/>
      <c r="H158" s="79"/>
      <c r="I158" s="3"/>
      <c r="J158" s="28"/>
      <c r="K158" s="5"/>
      <c r="N158" s="11"/>
      <c r="O158" s="11"/>
      <c r="P158" s="11"/>
    </row>
    <row r="159" spans="1:16" s="12" customFormat="1" ht="43.5" customHeight="1">
      <c r="A159" s="109" t="s">
        <v>198</v>
      </c>
      <c r="B159" s="93" t="s">
        <v>48</v>
      </c>
      <c r="C159" s="86" t="s">
        <v>199</v>
      </c>
      <c r="D159" s="87"/>
      <c r="E159" s="100" t="s">
        <v>54</v>
      </c>
      <c r="F159" s="84">
        <v>2</v>
      </c>
      <c r="G159" s="76"/>
      <c r="H159" s="77">
        <f>ROUND(G159*F159,2)</f>
        <v>0</v>
      </c>
      <c r="I159" s="15"/>
      <c r="J159" s="26"/>
      <c r="K159" s="5"/>
      <c r="N159" s="11"/>
      <c r="O159" s="11"/>
      <c r="P159" s="11"/>
    </row>
    <row r="160" spans="1:16" s="12" customFormat="1" ht="43.5" customHeight="1">
      <c r="A160" s="109" t="s">
        <v>203</v>
      </c>
      <c r="B160" s="93" t="s">
        <v>204</v>
      </c>
      <c r="C160" s="86" t="s">
        <v>205</v>
      </c>
      <c r="D160" s="87"/>
      <c r="E160" s="100" t="s">
        <v>54</v>
      </c>
      <c r="F160" s="84">
        <v>2</v>
      </c>
      <c r="G160" s="76"/>
      <c r="H160" s="77">
        <f>ROUND(G160*F160,2)</f>
        <v>0</v>
      </c>
      <c r="I160" s="15"/>
      <c r="J160" s="26"/>
      <c r="K160" s="5"/>
      <c r="N160" s="11"/>
      <c r="O160" s="11"/>
      <c r="P160" s="11"/>
    </row>
    <row r="161" spans="1:16" s="12" customFormat="1" ht="30" customHeight="1">
      <c r="A161" s="109" t="s">
        <v>120</v>
      </c>
      <c r="B161" s="106" t="s">
        <v>190</v>
      </c>
      <c r="C161" s="112" t="s">
        <v>121</v>
      </c>
      <c r="D161" s="108" t="s">
        <v>122</v>
      </c>
      <c r="E161" s="100"/>
      <c r="F161" s="80"/>
      <c r="G161" s="75"/>
      <c r="H161" s="77"/>
      <c r="I161" s="3"/>
      <c r="J161" s="18"/>
      <c r="K161" s="5"/>
      <c r="N161" s="11"/>
      <c r="O161" s="11"/>
      <c r="P161" s="11"/>
    </row>
    <row r="162" spans="1:16" s="12" customFormat="1" ht="30" customHeight="1">
      <c r="A162" s="113" t="s">
        <v>208</v>
      </c>
      <c r="B162" s="93" t="s">
        <v>48</v>
      </c>
      <c r="C162" s="86" t="s">
        <v>223</v>
      </c>
      <c r="D162" s="87"/>
      <c r="E162" s="100" t="s">
        <v>56</v>
      </c>
      <c r="F162" s="78">
        <v>8</v>
      </c>
      <c r="G162" s="76"/>
      <c r="H162" s="77">
        <f>ROUND(G162*F162,2)</f>
        <v>0</v>
      </c>
      <c r="I162" s="15"/>
      <c r="K162" s="5"/>
      <c r="N162" s="11"/>
      <c r="O162" s="11"/>
      <c r="P162" s="11"/>
    </row>
    <row r="163" spans="1:9" ht="30" customHeight="1">
      <c r="A163" s="109" t="s">
        <v>123</v>
      </c>
      <c r="B163" s="106" t="s">
        <v>191</v>
      </c>
      <c r="C163" s="112" t="s">
        <v>124</v>
      </c>
      <c r="D163" s="108" t="s">
        <v>122</v>
      </c>
      <c r="E163" s="100"/>
      <c r="F163" s="78"/>
      <c r="G163" s="77"/>
      <c r="H163" s="79"/>
      <c r="I163" s="3"/>
    </row>
    <row r="164" spans="1:16" s="12" customFormat="1" ht="30" customHeight="1">
      <c r="A164" s="113" t="s">
        <v>209</v>
      </c>
      <c r="B164" s="93" t="s">
        <v>48</v>
      </c>
      <c r="C164" s="86" t="s">
        <v>223</v>
      </c>
      <c r="D164" s="87"/>
      <c r="E164" s="100" t="s">
        <v>56</v>
      </c>
      <c r="F164" s="78">
        <v>8</v>
      </c>
      <c r="G164" s="76"/>
      <c r="H164" s="77">
        <f>ROUND(G164*F164,2)</f>
        <v>0</v>
      </c>
      <c r="I164" s="15"/>
      <c r="K164" s="5"/>
      <c r="N164" s="11"/>
      <c r="O164" s="11"/>
      <c r="P164" s="11"/>
    </row>
    <row r="165" spans="1:16" s="12" customFormat="1" ht="30" customHeight="1">
      <c r="A165" s="73"/>
      <c r="B165" s="114"/>
      <c r="C165" s="53" t="s">
        <v>20</v>
      </c>
      <c r="D165" s="104"/>
      <c r="E165" s="91"/>
      <c r="F165" s="80"/>
      <c r="G165" s="75"/>
      <c r="H165" s="116"/>
      <c r="I165" s="3"/>
      <c r="J165" s="18"/>
      <c r="K165" s="5"/>
      <c r="N165" s="11"/>
      <c r="O165" s="11"/>
      <c r="P165" s="11"/>
    </row>
    <row r="166" spans="1:16" s="12" customFormat="1" ht="43.5" customHeight="1">
      <c r="A166" s="109" t="s">
        <v>59</v>
      </c>
      <c r="B166" s="106" t="s">
        <v>206</v>
      </c>
      <c r="C166" s="86" t="s">
        <v>64</v>
      </c>
      <c r="D166" s="108" t="s">
        <v>125</v>
      </c>
      <c r="E166" s="100" t="s">
        <v>54</v>
      </c>
      <c r="F166" s="84">
        <v>7</v>
      </c>
      <c r="G166" s="76"/>
      <c r="H166" s="77">
        <f>ROUND(G166*F166,2)</f>
        <v>0</v>
      </c>
      <c r="I166" s="33"/>
      <c r="J166" s="18"/>
      <c r="K166" s="5"/>
      <c r="N166" s="11"/>
      <c r="O166" s="11"/>
      <c r="P166" s="11"/>
    </row>
    <row r="167" spans="1:9" ht="30" customHeight="1">
      <c r="A167" s="109" t="s">
        <v>142</v>
      </c>
      <c r="B167" s="106" t="s">
        <v>207</v>
      </c>
      <c r="C167" s="86" t="s">
        <v>143</v>
      </c>
      <c r="D167" s="108" t="s">
        <v>125</v>
      </c>
      <c r="E167" s="100" t="s">
        <v>54</v>
      </c>
      <c r="F167" s="84">
        <v>3</v>
      </c>
      <c r="G167" s="76"/>
      <c r="H167" s="77">
        <f>ROUND(G167*F167,2)</f>
        <v>0</v>
      </c>
      <c r="I167" s="3"/>
    </row>
    <row r="168" spans="1:9" ht="30" customHeight="1">
      <c r="A168" s="109"/>
      <c r="B168" s="115" t="s">
        <v>220</v>
      </c>
      <c r="C168" s="86" t="s">
        <v>250</v>
      </c>
      <c r="D168" s="108" t="s">
        <v>307</v>
      </c>
      <c r="E168" s="100" t="s">
        <v>56</v>
      </c>
      <c r="F168" s="84">
        <v>24</v>
      </c>
      <c r="G168" s="76"/>
      <c r="H168" s="77">
        <f>ROUND(G168*F168,2)</f>
        <v>0</v>
      </c>
      <c r="I168" s="3"/>
    </row>
    <row r="169" spans="1:16" s="13" customFormat="1" ht="30" customHeight="1">
      <c r="A169" s="73"/>
      <c r="B169" s="103"/>
      <c r="C169" s="53" t="s">
        <v>21</v>
      </c>
      <c r="D169" s="104"/>
      <c r="E169" s="95"/>
      <c r="F169" s="84"/>
      <c r="G169" s="75"/>
      <c r="H169" s="79"/>
      <c r="I169" s="15"/>
      <c r="J169" s="19"/>
      <c r="K169" s="5"/>
      <c r="N169" s="11"/>
      <c r="O169" s="11"/>
      <c r="P169" s="11"/>
    </row>
    <row r="170" spans="1:16" s="12" customFormat="1" ht="30" customHeight="1">
      <c r="A170" s="110" t="s">
        <v>60</v>
      </c>
      <c r="B170" s="115" t="s">
        <v>221</v>
      </c>
      <c r="C170" s="86" t="s">
        <v>61</v>
      </c>
      <c r="D170" s="108" t="s">
        <v>126</v>
      </c>
      <c r="E170" s="100"/>
      <c r="F170" s="84"/>
      <c r="G170" s="77"/>
      <c r="H170" s="77"/>
      <c r="I170" s="3"/>
      <c r="J170" s="18"/>
      <c r="K170" s="5"/>
      <c r="N170" s="11"/>
      <c r="O170" s="11"/>
      <c r="P170" s="11"/>
    </row>
    <row r="171" spans="1:16" s="13" customFormat="1" ht="30" customHeight="1">
      <c r="A171" s="110" t="s">
        <v>127</v>
      </c>
      <c r="B171" s="93" t="s">
        <v>48</v>
      </c>
      <c r="C171" s="86" t="s">
        <v>128</v>
      </c>
      <c r="D171" s="108"/>
      <c r="E171" s="100" t="s">
        <v>47</v>
      </c>
      <c r="F171" s="80">
        <v>150</v>
      </c>
      <c r="G171" s="76"/>
      <c r="H171" s="77">
        <f>ROUND(G171*F171,2)</f>
        <v>0</v>
      </c>
      <c r="I171" s="15"/>
      <c r="J171" s="19"/>
      <c r="K171" s="5"/>
      <c r="N171" s="11"/>
      <c r="O171" s="11"/>
      <c r="P171" s="11"/>
    </row>
    <row r="172" spans="1:16" s="12" customFormat="1" ht="30" customHeight="1">
      <c r="A172" s="110" t="s">
        <v>62</v>
      </c>
      <c r="B172" s="93" t="s">
        <v>55</v>
      </c>
      <c r="C172" s="86" t="s">
        <v>63</v>
      </c>
      <c r="D172" s="108"/>
      <c r="E172" s="100" t="s">
        <v>47</v>
      </c>
      <c r="F172" s="84">
        <v>2250</v>
      </c>
      <c r="G172" s="76"/>
      <c r="H172" s="77">
        <f>ROUND(G172*F172,2)</f>
        <v>0</v>
      </c>
      <c r="I172" s="33"/>
      <c r="J172" s="18"/>
      <c r="K172" s="5"/>
      <c r="N172" s="11"/>
      <c r="O172" s="11"/>
      <c r="P172" s="11"/>
    </row>
    <row r="173" spans="1:9" ht="30" customHeight="1">
      <c r="A173" s="110" t="s">
        <v>129</v>
      </c>
      <c r="B173" s="115" t="s">
        <v>249</v>
      </c>
      <c r="C173" s="86" t="s">
        <v>130</v>
      </c>
      <c r="D173" s="108" t="s">
        <v>131</v>
      </c>
      <c r="E173" s="100" t="s">
        <v>47</v>
      </c>
      <c r="F173" s="83">
        <v>450</v>
      </c>
      <c r="G173" s="76"/>
      <c r="H173" s="77">
        <f>ROUND(G173*F173,2)</f>
        <v>0</v>
      </c>
      <c r="I173" s="3"/>
    </row>
    <row r="174" spans="1:16" s="12" customFormat="1" ht="30" customHeight="1">
      <c r="A174" s="73"/>
      <c r="B174" s="130" t="str">
        <f>B123</f>
        <v>C</v>
      </c>
      <c r="C174" s="155" t="str">
        <f>C123</f>
        <v>Sherwin Road: Saskatchewan Avenue to Notre Dame Avenue</v>
      </c>
      <c r="D174" s="156"/>
      <c r="E174" s="156"/>
      <c r="F174" s="157"/>
      <c r="G174" s="131" t="s">
        <v>15</v>
      </c>
      <c r="H174" s="133">
        <f>SUM(H123:H173)</f>
        <v>0</v>
      </c>
      <c r="I174" s="3"/>
      <c r="J174" s="18"/>
      <c r="K174" s="5"/>
      <c r="N174" s="11"/>
      <c r="O174" s="11"/>
      <c r="P174" s="11"/>
    </row>
    <row r="175" spans="1:16" s="12" customFormat="1" ht="30" customHeight="1">
      <c r="A175" s="74"/>
      <c r="B175" s="56"/>
      <c r="C175" s="57" t="s">
        <v>16</v>
      </c>
      <c r="D175" s="58"/>
      <c r="E175" s="59"/>
      <c r="F175" s="59"/>
      <c r="G175" s="60"/>
      <c r="H175" s="61"/>
      <c r="I175" s="33"/>
      <c r="J175" s="18"/>
      <c r="K175" s="5"/>
      <c r="N175" s="11"/>
      <c r="O175" s="11"/>
      <c r="P175" s="11"/>
    </row>
    <row r="176" spans="1:9" ht="36" customHeight="1" thickBot="1">
      <c r="A176" s="72"/>
      <c r="B176" s="62" t="str">
        <f>B6</f>
        <v>A</v>
      </c>
      <c r="C176" s="164" t="str">
        <f>C6</f>
        <v>Yellow Ribbon Trail: Sturgeon Road to Ferry Road</v>
      </c>
      <c r="D176" s="165"/>
      <c r="E176" s="165"/>
      <c r="F176" s="166"/>
      <c r="G176" s="54" t="s">
        <v>15</v>
      </c>
      <c r="H176" s="54">
        <f>H78</f>
        <v>0</v>
      </c>
      <c r="I176" s="3"/>
    </row>
    <row r="177" spans="1:16" s="4" customFormat="1" ht="30" customHeight="1" thickBot="1" thickTop="1">
      <c r="A177" s="72"/>
      <c r="B177" s="62" t="str">
        <f>B79</f>
        <v>B</v>
      </c>
      <c r="C177" s="167" t="str">
        <f>C79</f>
        <v>Moray Street: Ness Avenue to 237m North of Silver Avenue Right-of-Way</v>
      </c>
      <c r="D177" s="168"/>
      <c r="E177" s="168"/>
      <c r="F177" s="169"/>
      <c r="G177" s="54" t="s">
        <v>15</v>
      </c>
      <c r="H177" s="54">
        <f>H122</f>
        <v>0</v>
      </c>
      <c r="I177" s="15"/>
      <c r="J177" s="17"/>
      <c r="K177" s="5"/>
      <c r="N177" s="11"/>
      <c r="O177" s="11"/>
      <c r="P177" s="11"/>
    </row>
    <row r="178" spans="1:16" s="4" customFormat="1" ht="30" customHeight="1" thickBot="1" thickTop="1">
      <c r="A178" s="72"/>
      <c r="B178" s="63" t="str">
        <f>B123</f>
        <v>C</v>
      </c>
      <c r="C178" s="167" t="str">
        <f>C123</f>
        <v>Sherwin Road: Saskatchewan Avenue to Notre Dame Avenue</v>
      </c>
      <c r="D178" s="168"/>
      <c r="E178" s="168"/>
      <c r="F178" s="169"/>
      <c r="G178" s="54" t="s">
        <v>15</v>
      </c>
      <c r="H178" s="54">
        <f>H174</f>
        <v>0</v>
      </c>
      <c r="I178" s="33"/>
      <c r="J178" s="17"/>
      <c r="K178" s="5"/>
      <c r="N178" s="11"/>
      <c r="O178" s="11"/>
      <c r="P178" s="11"/>
    </row>
    <row r="179" spans="1:9" ht="36" customHeight="1" thickTop="1">
      <c r="A179" s="72"/>
      <c r="B179" s="158" t="s">
        <v>39</v>
      </c>
      <c r="C179" s="159"/>
      <c r="D179" s="159"/>
      <c r="E179" s="159"/>
      <c r="F179" s="159"/>
      <c r="G179" s="170">
        <f>SUM(H176:H178)</f>
        <v>0</v>
      </c>
      <c r="H179" s="171"/>
      <c r="I179" s="49"/>
    </row>
    <row r="180" spans="1:10" s="10" customFormat="1" ht="30" customHeight="1">
      <c r="A180" s="72"/>
      <c r="B180" s="146" t="s">
        <v>37</v>
      </c>
      <c r="C180" s="147"/>
      <c r="D180" s="147"/>
      <c r="E180" s="147"/>
      <c r="F180" s="147"/>
      <c r="G180" s="147"/>
      <c r="H180" s="148"/>
      <c r="I180" s="49"/>
      <c r="J180" s="49"/>
    </row>
    <row r="181" spans="1:10" s="10" customFormat="1" ht="30" customHeight="1">
      <c r="A181" s="72"/>
      <c r="B181" s="149" t="s">
        <v>38</v>
      </c>
      <c r="C181" s="150"/>
      <c r="D181" s="150"/>
      <c r="E181" s="150"/>
      <c r="F181" s="150"/>
      <c r="G181" s="150"/>
      <c r="H181" s="151"/>
      <c r="I181" s="49"/>
      <c r="J181" s="49"/>
    </row>
    <row r="182" spans="1:10" s="10" customFormat="1" ht="30" customHeight="1">
      <c r="A182" s="72"/>
      <c r="B182" s="65"/>
      <c r="C182" s="66"/>
      <c r="D182" s="67"/>
      <c r="E182" s="66"/>
      <c r="F182" s="66"/>
      <c r="G182" s="68"/>
      <c r="H182" s="69"/>
      <c r="I182" s="49"/>
      <c r="J182" s="49"/>
    </row>
    <row r="183" spans="1:10" s="10" customFormat="1" ht="30" customHeight="1">
      <c r="A183" s="50"/>
      <c r="B183" s="38"/>
      <c r="C183" s="32"/>
      <c r="D183" s="70"/>
      <c r="E183" s="32"/>
      <c r="F183" s="32"/>
      <c r="G183" s="60"/>
      <c r="H183" s="60"/>
      <c r="I183" s="49"/>
      <c r="J183" s="49"/>
    </row>
    <row r="184" ht="36" customHeight="1">
      <c r="I184" s="49"/>
    </row>
    <row r="185" spans="1:10" s="10" customFormat="1" ht="30" customHeight="1">
      <c r="A185" s="60"/>
      <c r="B185" s="38"/>
      <c r="C185" s="32"/>
      <c r="D185" s="70"/>
      <c r="E185" s="32"/>
      <c r="F185" s="32"/>
      <c r="G185" s="60"/>
      <c r="H185" s="60"/>
      <c r="I185" s="33"/>
      <c r="J185" s="49"/>
    </row>
    <row r="186" ht="36" customHeight="1"/>
    <row r="187" ht="30" customHeight="1"/>
    <row r="188" ht="30" customHeight="1"/>
    <row r="189" ht="30" customHeight="1"/>
    <row r="190" ht="30" customHeight="1"/>
    <row r="191" ht="30" customHeight="1">
      <c r="I191" s="64"/>
    </row>
    <row r="192" spans="1:10" s="39" customFormat="1" ht="37.5" customHeight="1">
      <c r="A192" s="60"/>
      <c r="B192" s="38"/>
      <c r="C192" s="32"/>
      <c r="D192" s="70"/>
      <c r="E192" s="32"/>
      <c r="F192" s="32"/>
      <c r="G192" s="60"/>
      <c r="H192" s="60"/>
      <c r="I192" s="33"/>
      <c r="J192" s="64"/>
    </row>
    <row r="193" ht="37.5" customHeight="1"/>
    <row r="194" ht="37.5" customHeight="1"/>
    <row r="195" ht="15.75" customHeight="1"/>
  </sheetData>
  <sheetProtection password="CC3D" sheet="1" objects="1" scenarios="1" selectLockedCells="1"/>
  <mergeCells count="13">
    <mergeCell ref="C178:F178"/>
    <mergeCell ref="C123:F123"/>
    <mergeCell ref="G179:H179"/>
    <mergeCell ref="B180:H180"/>
    <mergeCell ref="B181:H181"/>
    <mergeCell ref="C6:F6"/>
    <mergeCell ref="C174:F174"/>
    <mergeCell ref="B179:F179"/>
    <mergeCell ref="C79:F79"/>
    <mergeCell ref="C78:F78"/>
    <mergeCell ref="C122:F122"/>
    <mergeCell ref="C176:F176"/>
    <mergeCell ref="C177:F177"/>
  </mergeCells>
  <conditionalFormatting sqref="D170:D173 D159:D164 D156 D166:D168 D139:D148 D150:D154 D125:D137 D102:D106 D110:D113 D118:D121 D94:D100 D108 IV96 L96 P96 T96 X96 AB96 AF96 AJ96 AN96 AR96 AV96 AZ96 BD96 BH96 BL96 BP96 BT96 BX96 CB96 CF96 CJ96 CN96 CR96 CV96 CZ96 DD96 DH96 DL96 DP96 DT96 DX96 EB96 EF96 EJ96 EN96 ER96 EV96 EZ96 FD96 FH96 FL96 FP96 FT96 FX96 GB96 GF96 GJ96 GN96 GR96 GV96 GZ96 HD96 HH96 HL96 HP96 HT96 HX96 IB96 IF96 IJ96 IN96 IR96 H94 IR94 IN94 IJ94 IF94 IB94 HX94 HT94 HP94 HL94 HH94 HD94 GZ94 GV94 GR94 GN94 GJ94 GF94 GB94 FX94 FT94 FP94 FL94 FH94 FD94 EZ94 EV94 ER94 EN94 EJ94 EF94 EB94 DX94 DT94 DP94 DL94 DH94 DD94 CZ94 CV94 CR94 CN94 CJ94 CF94 CB94 BX94 BT94 BP94 BL94 BH94 BD94 AZ94 AV94 AR94 AN94 AJ94 AF94 AB94 X94 T94 P94 L94 IV94 D115:D116 D81:D92 D59:D61 D63:D66 D41:D57 D8:D24 D39 D33:D37 D26:D31 D68:D77">
    <cfRule type="cellIs" priority="1" dxfId="0" operator="equal" stopIfTrue="1">
      <formula>"CW 2130-R11"</formula>
    </cfRule>
    <cfRule type="cellIs" priority="2" dxfId="0" operator="equal" stopIfTrue="1">
      <formula>"CW 3120-R2"</formula>
    </cfRule>
    <cfRule type="cellIs" priority="3" dxfId="0" operator="equal" stopIfTrue="1">
      <formula>"CW 3240-R7"</formula>
    </cfRule>
  </conditionalFormatting>
  <conditionalFormatting sqref="D158">
    <cfRule type="cellIs" priority="4" dxfId="0" operator="equal" stopIfTrue="1">
      <formula>"CW 3120-R2"</formula>
    </cfRule>
    <cfRule type="cellIs" priority="5" dxfId="0" operator="equal" stopIfTrue="1">
      <formula>"CW 3240-R7"</formula>
    </cfRule>
  </conditionalFormatting>
  <dataValidations count="2">
    <dataValidation type="decimal" operator="equal" allowBlank="1" showInputMessage="1" showErrorMessage="1" prompt="Enter your Unit Bid Price.&#10;You do not need to type in the &quot;$&quot;" errorTitle="ENTRY ERROR!" error="Unit Price must be greater than 0&#10;and cannnot include fractions of a cent" sqref="G156 G150 G162 G159:G160 G164 G171:G173 G166:G168 G140 G144 G142 G128:G134 G147:G148 G136:G137 G153:G154 G99:G100 G102 G111 G119:G121 G113 G108 G105:G106 G115:G116 G81:G82 G125:G126 G92 G84:G90 G72:G77 G68:G70 G59:G61 G64:G66 G57 G55 G53 G51 G46:G48 G12:G21 G8:G10 G42:G44 G39 G33 G23:G24 G27 G36:G37 G30:G31 G96">
      <formula1>IF(G156&gt;=0.01,ROUND(G156,2),0.01)</formula1>
    </dataValidation>
    <dataValidation type="custom" allowBlank="1" showInputMessage="1" showErrorMessage="1" error="If you can enter a Unit  Price in this cell, pLease contact the Contract Administrator immediately!" sqref="G158 G163 G170 G139 G143 G127 G135 G141 G151:G152 G93 G103:G104 G112 G118 G83 G91 G71 G63 G56 G49 G52 G54 G11 G34:G35 G28 G22 G26 G45">
      <formula1>"isblank(G3)"</formula1>
    </dataValidation>
  </dataValidations>
  <printOptions/>
  <pageMargins left="0.5" right="0.5" top="0.75" bottom="0.75" header="0.25" footer="0.25"/>
  <pageSetup horizontalDpi="600" verticalDpi="600" orientation="portrait" scale="75" r:id="rId1"/>
  <headerFooter alignWithMargins="0">
    <oddHeader>&amp;L&amp;10The City of Winnipeg
Bid Opportunity No. 295-2010 
&amp;XTemplate Version: C420091214 - RW&amp;R&amp;10Bid Submission
Page &amp;P+3 of 15</oddHeader>
    <oddFooter xml:space="preserve">&amp;R__________________
Name of Bidder                    </oddFooter>
  </headerFooter>
  <rowBreaks count="3" manualBreakCount="3">
    <brk id="78" max="7" man="1"/>
    <brk id="122" max="7" man="1"/>
    <brk id="17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Roy Houston</Manager>
  <Company>KGS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dc:title>
  <dc:subject>2010 AT-ISP</dc:subject>
  <dc:creator>Craig Rowbotham</dc:creator>
  <cp:keywords>CR</cp:keywords>
  <dc:description>CHECKED BY HP
MAY 3, 2010
FILE SIZE 77,312 </dc:description>
  <cp:lastModifiedBy>hpheifer</cp:lastModifiedBy>
  <cp:lastPrinted>2010-05-03T19:36:56Z</cp:lastPrinted>
  <dcterms:created xsi:type="dcterms:W3CDTF">1999-03-31T15:44:33Z</dcterms:created>
  <dcterms:modified xsi:type="dcterms:W3CDTF">2010-05-03T20:11:55Z</dcterms:modified>
  <cp:category>Municipal</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C420091214</vt:lpwstr>
  </property>
</Properties>
</file>