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8160" yWindow="1260" windowWidth="15480" windowHeight="11130"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PRICES'!$B$6:$H$456</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PRICES'!$B$1:$IV$214</definedName>
    <definedName name="XITEMS">'FORM B - PRICES'!$B$6:$IV$214</definedName>
  </definedNames>
  <calcPr fullCalcOnLoad="1" fullPrecision="0"/>
</workbook>
</file>

<file path=xl/comments2.xml><?xml version="1.0" encoding="utf-8"?>
<comments xmlns="http://schemas.openxmlformats.org/spreadsheetml/2006/main">
  <authors>
    <author>hpheifer</author>
    <author>Ballard</author>
  </authors>
  <commentList>
    <comment ref="A233" authorId="0">
      <text>
        <r>
          <rPr>
            <sz val="8"/>
            <rFont val="Tahoma"/>
            <family val="0"/>
          </rPr>
          <t xml:space="preserve">Suffix added to code to assist with checking and integrity of average annual unit price compilation. </t>
        </r>
      </text>
    </comment>
    <comment ref="A312" authorId="0">
      <text>
        <r>
          <rPr>
            <sz val="8"/>
            <rFont val="Tahoma"/>
            <family val="0"/>
          </rPr>
          <t xml:space="preserve">Suffix added to code to assist with checking and integrity of  average annual unit price compilation. 
</t>
        </r>
      </text>
    </comment>
    <comment ref="A321" authorId="0">
      <text>
        <r>
          <rPr>
            <sz val="8"/>
            <rFont val="Tahoma"/>
            <family val="0"/>
          </rPr>
          <t xml:space="preserve">Suffix added to code to assist with checking and integrity of average annual unit price compilation. </t>
        </r>
      </text>
    </comment>
    <comment ref="A394" authorId="0">
      <text>
        <r>
          <rPr>
            <sz val="8"/>
            <rFont val="Tahoma"/>
            <family val="0"/>
          </rPr>
          <t xml:space="preserve">Suffix added to code to assist with checking and integrity of average annual unit price compilation. </t>
        </r>
      </text>
    </comment>
    <comment ref="A453" authorId="1">
      <text>
        <r>
          <rPr>
            <b/>
            <sz val="8"/>
            <rFont val="Tahoma"/>
            <family val="0"/>
          </rPr>
          <t>Ballard:</t>
        </r>
        <r>
          <rPr>
            <sz val="8"/>
            <rFont val="Tahoma"/>
            <family val="0"/>
          </rPr>
          <t xml:space="preserve">
Required row.
Corrected</t>
        </r>
      </text>
    </comment>
  </commentList>
</comments>
</file>

<file path=xl/sharedStrings.xml><?xml version="1.0" encoding="utf-8"?>
<sst xmlns="http://schemas.openxmlformats.org/spreadsheetml/2006/main" count="1802" uniqueCount="498">
  <si>
    <t>FORM B: PRICES</t>
  </si>
  <si>
    <t/>
  </si>
  <si>
    <t>ITEM</t>
  </si>
  <si>
    <t>DESCRIPTION</t>
  </si>
  <si>
    <t>SPEC.</t>
  </si>
  <si>
    <t>UNIT</t>
  </si>
  <si>
    <t>APPROX.</t>
  </si>
  <si>
    <t>UNIT PRICE</t>
  </si>
  <si>
    <t>AMOUNT</t>
  </si>
  <si>
    <t>REF.</t>
  </si>
  <si>
    <t>QUANTITY</t>
  </si>
  <si>
    <t>A</t>
  </si>
  <si>
    <t>B</t>
  </si>
  <si>
    <t>C</t>
  </si>
  <si>
    <t>D</t>
  </si>
  <si>
    <t>E</t>
  </si>
  <si>
    <t>Subtotal:</t>
  </si>
  <si>
    <t>SUMMARY</t>
  </si>
  <si>
    <t>EARTH AND BASE WORKS</t>
  </si>
  <si>
    <t>JOINT AND CRACK SEALING</t>
  </si>
  <si>
    <t>ASSOCIATED DRAINAGE AND UNDERGROUND WORKS</t>
  </si>
  <si>
    <t>ADJUSTMENTS</t>
  </si>
  <si>
    <t>LANDSCAPING</t>
  </si>
  <si>
    <t>MISCELLANEOUS</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</si>
  <si>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</si>
  <si>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</si>
  <si>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</si>
  <si>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</si>
  <si>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</si>
  <si>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</si>
  <si>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</si>
  <si>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</si>
  <si>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</si>
  <si>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</si>
  <si>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</si>
  <si>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</si>
  <si>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</si>
  <si>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</si>
  <si>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</si>
  <si>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</si>
  <si>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</si>
  <si>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</si>
  <si>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</si>
  <si>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</si>
  <si>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</si>
  <si>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</si>
  <si>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</si>
  <si>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</si>
  <si>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</si>
  <si>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</si>
  <si>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</si>
  <si>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</si>
  <si>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</si>
  <si>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</si>
  <si>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</si>
  <si>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B004</t>
  </si>
  <si>
    <t>Slab Replacement</t>
  </si>
  <si>
    <t>B017</t>
  </si>
  <si>
    <t>Partial Slab Patches</t>
  </si>
  <si>
    <t>ii)</t>
  </si>
  <si>
    <t>Partial Slab Patches - Early Opening (24 hour)</t>
  </si>
  <si>
    <t>B094</t>
  </si>
  <si>
    <t>Drilled Dowels</t>
  </si>
  <si>
    <t>B095</t>
  </si>
  <si>
    <t>19.1 mm Diameter</t>
  </si>
  <si>
    <t>B097</t>
  </si>
  <si>
    <t>Drilled Tie Bars</t>
  </si>
  <si>
    <t>B098</t>
  </si>
  <si>
    <t>20 M Deformed Tie Bar</t>
  </si>
  <si>
    <t>Sidewalk</t>
  </si>
  <si>
    <t>SD-228A</t>
  </si>
  <si>
    <t>m</t>
  </si>
  <si>
    <t>iii)</t>
  </si>
  <si>
    <t>Concrete Curb Renewal</t>
  </si>
  <si>
    <t>SD-203A</t>
  </si>
  <si>
    <t>Regrading Existing Interlocking Paving Stones</t>
  </si>
  <si>
    <t>B190</t>
  </si>
  <si>
    <t xml:space="preserve">Construction of Asphaltic Concrete Overlay </t>
  </si>
  <si>
    <t>C001</t>
  </si>
  <si>
    <t>Concrete Pavements, Median Slabs, Bull-noses, and Safety Medians</t>
  </si>
  <si>
    <t>D006</t>
  </si>
  <si>
    <t xml:space="preserve">Reflective Crack Maintenance </t>
  </si>
  <si>
    <t>E028</t>
  </si>
  <si>
    <t>E029</t>
  </si>
  <si>
    <t xml:space="preserve">AP-009 - Barrier Curb and Gutter Inlet Cover </t>
  </si>
  <si>
    <t>F001</t>
  </si>
  <si>
    <t>F003</t>
  </si>
  <si>
    <t>F005</t>
  </si>
  <si>
    <t>51mm</t>
  </si>
  <si>
    <t>iv)</t>
  </si>
  <si>
    <t>G001</t>
  </si>
  <si>
    <t>Sodding</t>
  </si>
  <si>
    <t>G003</t>
  </si>
  <si>
    <t xml:space="preserve"> width &gt; or = 600mm</t>
  </si>
  <si>
    <t>v)</t>
  </si>
  <si>
    <t>B.1</t>
  </si>
  <si>
    <t>B.2</t>
  </si>
  <si>
    <t>B.3</t>
  </si>
  <si>
    <t>B.4</t>
  </si>
  <si>
    <t>B.5</t>
  </si>
  <si>
    <t>B.6</t>
  </si>
  <si>
    <t>B001</t>
  </si>
  <si>
    <t>B.7</t>
  </si>
  <si>
    <t>Pavement Removal</t>
  </si>
  <si>
    <t>B002</t>
  </si>
  <si>
    <t>Concrete Pavement</t>
  </si>
  <si>
    <t>B.8</t>
  </si>
  <si>
    <t>B.9</t>
  </si>
  <si>
    <t>B.10</t>
  </si>
  <si>
    <t>B.11</t>
  </si>
  <si>
    <t>B.12</t>
  </si>
  <si>
    <t>B.13</t>
  </si>
  <si>
    <t>B194</t>
  </si>
  <si>
    <t>Tie-ins and Approaches</t>
  </si>
  <si>
    <t>B195</t>
  </si>
  <si>
    <t>C034</t>
  </si>
  <si>
    <t>F002</t>
  </si>
  <si>
    <t>vert. m</t>
  </si>
  <si>
    <t>F009</t>
  </si>
  <si>
    <t>F010</t>
  </si>
  <si>
    <t>F011</t>
  </si>
  <si>
    <t>F018</t>
  </si>
  <si>
    <t>(SEE B8)</t>
  </si>
  <si>
    <t>B003</t>
  </si>
  <si>
    <t>Asphalt Pavement</t>
  </si>
  <si>
    <t>C.1</t>
  </si>
  <si>
    <t>C.2</t>
  </si>
  <si>
    <t>C.3</t>
  </si>
  <si>
    <t>C.4</t>
  </si>
  <si>
    <t>D.1</t>
  </si>
  <si>
    <t>D.2</t>
  </si>
  <si>
    <t>E023</t>
  </si>
  <si>
    <t>E.1</t>
  </si>
  <si>
    <t>Replacing Standard Frames &amp; Covers</t>
  </si>
  <si>
    <t>E024</t>
  </si>
  <si>
    <t>AP-004 - Standard Frame for Manhole and Catch Basin</t>
  </si>
  <si>
    <t>E026</t>
  </si>
  <si>
    <t>AP-006 - Standard Grated Cover for Standard Frame</t>
  </si>
  <si>
    <t>AP-008 - Barrier Curb and Gutter Inlet Frame and Box</t>
  </si>
  <si>
    <t>F</t>
  </si>
  <si>
    <t>F.1</t>
  </si>
  <si>
    <t>Adjustment of Catch Basins / Manholes Frames</t>
  </si>
  <si>
    <t>F.2</t>
  </si>
  <si>
    <t>Replacing Existing Risers</t>
  </si>
  <si>
    <t>F002A</t>
  </si>
  <si>
    <t>F.3</t>
  </si>
  <si>
    <t>Lifter Rings</t>
  </si>
  <si>
    <t>F.4</t>
  </si>
  <si>
    <t>Adjustment of Valve Boxes</t>
  </si>
  <si>
    <t>F.5</t>
  </si>
  <si>
    <t>Valve Box Extensions</t>
  </si>
  <si>
    <t>F.6</t>
  </si>
  <si>
    <t>Adjustment of Curb Stop Boxes</t>
  </si>
  <si>
    <t>F.7</t>
  </si>
  <si>
    <t>Curb Stop Extensions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</si>
  <si>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</si>
  <si>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</si>
  <si>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</si>
  <si>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A003</t>
  </si>
  <si>
    <t>A.3</t>
  </si>
  <si>
    <t>Excavation</t>
  </si>
  <si>
    <t>CW 3110-R12</t>
  </si>
  <si>
    <t>A004</t>
  </si>
  <si>
    <t>A.4</t>
  </si>
  <si>
    <t>Sub-Grade Compaction</t>
  </si>
  <si>
    <t>A007</t>
  </si>
  <si>
    <t>A.7</t>
  </si>
  <si>
    <t>Crushed Sub-base Material</t>
  </si>
  <si>
    <t>A008</t>
  </si>
  <si>
    <t>50 mm - Limestone</t>
  </si>
  <si>
    <t>A.8</t>
  </si>
  <si>
    <t>E18</t>
  </si>
  <si>
    <t>A.9</t>
  </si>
  <si>
    <t>A.11</t>
  </si>
  <si>
    <t>A014</t>
  </si>
  <si>
    <t>A.13</t>
  </si>
  <si>
    <t>Boulevard Excavation</t>
  </si>
  <si>
    <t>A019</t>
  </si>
  <si>
    <t>A.16</t>
  </si>
  <si>
    <t>Imported  Fill Material</t>
  </si>
  <si>
    <t>A022</t>
  </si>
  <si>
    <t>A.19</t>
  </si>
  <si>
    <t>Separation Geotextile Fabric</t>
  </si>
  <si>
    <t>CW 3130-R2</t>
  </si>
  <si>
    <t>Charles Street Reconstruction</t>
  </si>
  <si>
    <t xml:space="preserve">CW 3230-R6
</t>
  </si>
  <si>
    <t>B013</t>
  </si>
  <si>
    <t>200 mm Concrete Pavement (Plain-Dowelled)</t>
  </si>
  <si>
    <t>B026</t>
  </si>
  <si>
    <t>200 mm Concrete Pavement (Type A)</t>
  </si>
  <si>
    <t>B027</t>
  </si>
  <si>
    <t>200 mm Concrete Pavement (Type B)</t>
  </si>
  <si>
    <t>B030</t>
  </si>
  <si>
    <t>150 mm Concrete Pavement (Type A)</t>
  </si>
  <si>
    <t>B031</t>
  </si>
  <si>
    <t>150 mm Concrete Pavement (Type B)</t>
  </si>
  <si>
    <t>B034-24</t>
  </si>
  <si>
    <t>Slab Replacement - Early Opening (24 hour)</t>
  </si>
  <si>
    <t>B047-24</t>
  </si>
  <si>
    <t>CW 3230-R6</t>
  </si>
  <si>
    <t>B100r</t>
  </si>
  <si>
    <t>Miscellaneous Concrete Slab Removal</t>
  </si>
  <si>
    <t xml:space="preserve">CW 3235-R7  </t>
  </si>
  <si>
    <t>B104r</t>
  </si>
  <si>
    <t>B105r</t>
  </si>
  <si>
    <t>Bullnose</t>
  </si>
  <si>
    <t>B106r</t>
  </si>
  <si>
    <t>Monolithic Curb and Sidewalk</t>
  </si>
  <si>
    <t>B107i</t>
  </si>
  <si>
    <t xml:space="preserve">Miscellaneous Concrete Slab Installation </t>
  </si>
  <si>
    <t>B111i</t>
  </si>
  <si>
    <t>B112i</t>
  </si>
  <si>
    <t>SD-227C</t>
  </si>
  <si>
    <t>B113i</t>
  </si>
  <si>
    <t>SD-228B</t>
  </si>
  <si>
    <t>B154rl</t>
  </si>
  <si>
    <t>B.18</t>
  </si>
  <si>
    <t xml:space="preserve">CW 3240-R8 </t>
  </si>
  <si>
    <t>B155rl</t>
  </si>
  <si>
    <t>SD-205,
SD-206A</t>
  </si>
  <si>
    <t>B156rl</t>
  </si>
  <si>
    <t>a)</t>
  </si>
  <si>
    <t>Less than 3 m</t>
  </si>
  <si>
    <t>B157rl</t>
  </si>
  <si>
    <t>b)</t>
  </si>
  <si>
    <t>3 m to 30 m</t>
  </si>
  <si>
    <t>B158rl</t>
  </si>
  <si>
    <t xml:space="preserve">c) </t>
  </si>
  <si>
    <t xml:space="preserve"> Greater than 30 m</t>
  </si>
  <si>
    <t>B159rl</t>
  </si>
  <si>
    <t>B160rl</t>
  </si>
  <si>
    <t>B161rl</t>
  </si>
  <si>
    <t>SD-203B</t>
  </si>
  <si>
    <t>SD-229C,D</t>
  </si>
  <si>
    <t>B214rl</t>
  </si>
  <si>
    <t>Curb Ramp (10-15mm ht, Monolithic)</t>
  </si>
  <si>
    <t>CW 3310-R14</t>
  </si>
  <si>
    <t>B.20</t>
  </si>
  <si>
    <t>B.21</t>
  </si>
  <si>
    <t xml:space="preserve">CW 3410-R8 </t>
  </si>
  <si>
    <t>Type IA</t>
  </si>
  <si>
    <t>C011</t>
  </si>
  <si>
    <t>Construction of 150 mm Concrete Pavement (Reinforced)</t>
  </si>
  <si>
    <t>SD-205</t>
  </si>
  <si>
    <t>SD-229C</t>
  </si>
  <si>
    <t>C065</t>
  </si>
  <si>
    <t>Construction of  Curb Ramp (10-15mm ht, Monolithic)</t>
  </si>
  <si>
    <t>Interlocking Paving Stones</t>
  </si>
  <si>
    <t>C.8</t>
  </si>
  <si>
    <t>CW 3335-R1</t>
  </si>
  <si>
    <t>C054</t>
  </si>
  <si>
    <t>C.9</t>
  </si>
  <si>
    <t>Lean Concrete Base</t>
  </si>
  <si>
    <t>E003</t>
  </si>
  <si>
    <t xml:space="preserve">Catch Basin  </t>
  </si>
  <si>
    <t>CW 2130-R11</t>
  </si>
  <si>
    <t>E004</t>
  </si>
  <si>
    <t>E012</t>
  </si>
  <si>
    <t>E.6</t>
  </si>
  <si>
    <t>Drainage Connection Pipe</t>
  </si>
  <si>
    <t>E.10</t>
  </si>
  <si>
    <t>E036</t>
  </si>
  <si>
    <t>E.15</t>
  </si>
  <si>
    <t xml:space="preserve">Connecting to Existing Sewer </t>
  </si>
  <si>
    <t>E037</t>
  </si>
  <si>
    <t>E038</t>
  </si>
  <si>
    <t>E039</t>
  </si>
  <si>
    <t>E040</t>
  </si>
  <si>
    <t>c)</t>
  </si>
  <si>
    <t>E046</t>
  </si>
  <si>
    <t>E.19</t>
  </si>
  <si>
    <t>Removal of Existing Catch Basins</t>
  </si>
  <si>
    <t>CW 3210-R7</t>
  </si>
  <si>
    <t>Pre-cast Concrete Risers</t>
  </si>
  <si>
    <t>F004</t>
  </si>
  <si>
    <t>38mm</t>
  </si>
  <si>
    <t>F012</t>
  </si>
  <si>
    <t>Supply of Curb Inlet Box Covers</t>
  </si>
  <si>
    <t xml:space="preserve">CW 3210-R7
</t>
  </si>
  <si>
    <t>F013</t>
  </si>
  <si>
    <t>F.8</t>
  </si>
  <si>
    <t>Supply of Curb Inlet Frames</t>
  </si>
  <si>
    <t>F015</t>
  </si>
  <si>
    <t>F.10</t>
  </si>
  <si>
    <t>Adjustment of Curb and Gutter Inlet Frames</t>
  </si>
  <si>
    <t>F.11</t>
  </si>
  <si>
    <t>CW 3510-R9</t>
  </si>
  <si>
    <t>G002</t>
  </si>
  <si>
    <t xml:space="preserve"> width &lt; 600mm</t>
  </si>
  <si>
    <t>B126r</t>
  </si>
  <si>
    <t>B.16</t>
  </si>
  <si>
    <t>Concrete Curb Removal</t>
  </si>
  <si>
    <t>B127r</t>
  </si>
  <si>
    <t>B134r</t>
  </si>
  <si>
    <t>B135i</t>
  </si>
  <si>
    <t>B.17</t>
  </si>
  <si>
    <t>Concrete Curb Installation</t>
  </si>
  <si>
    <t>B136i</t>
  </si>
  <si>
    <t>B139i</t>
  </si>
  <si>
    <t>SD-229A,B,C</t>
  </si>
  <si>
    <t>B184i</t>
  </si>
  <si>
    <t>B200</t>
  </si>
  <si>
    <t>B.24</t>
  </si>
  <si>
    <t>Planing of Pavement</t>
  </si>
  <si>
    <t xml:space="preserve">CW 3450-R5 </t>
  </si>
  <si>
    <t>B201</t>
  </si>
  <si>
    <t>0 - 50 mm Depth (Asphalt)</t>
  </si>
  <si>
    <t>B202</t>
  </si>
  <si>
    <t>50 - 100 mm Depth (Asphalt)</t>
  </si>
  <si>
    <t>D.4</t>
  </si>
  <si>
    <t>CW 3250-R7</t>
  </si>
  <si>
    <t>Powers Park Demolition and Removals</t>
  </si>
  <si>
    <t>Wooden Bollards</t>
  </si>
  <si>
    <t>King/Flora/Charles Bike Boulevard</t>
  </si>
  <si>
    <t>Powers Bike Boulvard</t>
  </si>
  <si>
    <t>Church/Machray Bike Boulevard</t>
  </si>
  <si>
    <t>Brazier/Roch Bike Boulevard</t>
  </si>
  <si>
    <t>Manitoba/Pritchard/Flora Bike Boulevard</t>
  </si>
  <si>
    <t>E051</t>
  </si>
  <si>
    <t>E.24</t>
  </si>
  <si>
    <t>Installation of Subdrains</t>
  </si>
  <si>
    <t>CW 3120-R3</t>
  </si>
  <si>
    <t>B109i</t>
  </si>
  <si>
    <t>Monolithic Median Slab</t>
  </si>
  <si>
    <t>SD-226A</t>
  </si>
  <si>
    <t>Barrier Separate</t>
  </si>
  <si>
    <t>Barrier (150mm ht, Dowelled)</t>
  </si>
  <si>
    <t>SD-024, 1800mm deep</t>
  </si>
  <si>
    <t>Raised Concrete Crosswalks</t>
  </si>
  <si>
    <t>Splash Strip Separate</t>
  </si>
  <si>
    <t>Barrier (150mm ht, Separate)</t>
  </si>
  <si>
    <t xml:space="preserve">250mm (PVC) of connecting pipe </t>
  </si>
  <si>
    <t>Construction of Modified Barrier (150mm ht, Separate)</t>
  </si>
  <si>
    <t>Construction of Barrier (150mm ht, Separate)</t>
  </si>
  <si>
    <t>B014</t>
  </si>
  <si>
    <t>150 mm Concrete Pavement (Reinforced)</t>
  </si>
  <si>
    <t>B043-24</t>
  </si>
  <si>
    <t>B056-24</t>
  </si>
  <si>
    <t>B057-24</t>
  </si>
  <si>
    <t>A.5</t>
  </si>
  <si>
    <t>A.6</t>
  </si>
  <si>
    <t>A.10</t>
  </si>
  <si>
    <t>A.12</t>
  </si>
  <si>
    <t>A.14</t>
  </si>
  <si>
    <t>A.15</t>
  </si>
  <si>
    <t>A.18</t>
  </si>
  <si>
    <t>A.21</t>
  </si>
  <si>
    <t>A.22</t>
  </si>
  <si>
    <t>E12</t>
  </si>
  <si>
    <t>B.14</t>
  </si>
  <si>
    <t>B.15</t>
  </si>
  <si>
    <t>E11</t>
  </si>
  <si>
    <t>B.19</t>
  </si>
  <si>
    <t>B.22</t>
  </si>
  <si>
    <t>B.23</t>
  </si>
  <si>
    <t>B.25</t>
  </si>
  <si>
    <t>B.26</t>
  </si>
  <si>
    <t>B.27</t>
  </si>
  <si>
    <t>B.28</t>
  </si>
  <si>
    <t>B.29</t>
  </si>
  <si>
    <t>B.30</t>
  </si>
  <si>
    <t>Potentilla (fruticosa)</t>
  </si>
  <si>
    <t>E17</t>
  </si>
  <si>
    <t>E15</t>
  </si>
  <si>
    <t>C.5</t>
  </si>
  <si>
    <t>C.6</t>
  </si>
  <si>
    <t>C.7</t>
  </si>
  <si>
    <t>C.10</t>
  </si>
  <si>
    <t>C.11</t>
  </si>
  <si>
    <t>C.12</t>
  </si>
  <si>
    <t>C.13</t>
  </si>
  <si>
    <t>C.14</t>
  </si>
  <si>
    <t>C.15</t>
  </si>
  <si>
    <t>C.16</t>
  </si>
  <si>
    <t>C.17</t>
  </si>
  <si>
    <t>C.18</t>
  </si>
  <si>
    <t>C.19</t>
  </si>
  <si>
    <t>C.20</t>
  </si>
  <si>
    <t>C.21</t>
  </si>
  <si>
    <t>C.22</t>
  </si>
  <si>
    <t>C.23</t>
  </si>
  <si>
    <t>C.24</t>
  </si>
  <si>
    <t>C.25</t>
  </si>
  <si>
    <t>C.26</t>
  </si>
  <si>
    <t>C.27</t>
  </si>
  <si>
    <t>C.28</t>
  </si>
  <si>
    <t>C.29</t>
  </si>
  <si>
    <t>C.30</t>
  </si>
  <si>
    <t>Japanese 'Discovery' Elm</t>
  </si>
  <si>
    <t>Plant Material</t>
  </si>
  <si>
    <t>Barrier with Integral Paving Stone Base</t>
  </si>
  <si>
    <t>E13</t>
  </si>
  <si>
    <t>Modified Barrier Curb</t>
  </si>
  <si>
    <t>SD-203B, E13</t>
  </si>
  <si>
    <t>CW 3335-R1, E14</t>
  </si>
  <si>
    <t>CW 3330-R5, E14</t>
  </si>
  <si>
    <t>E16</t>
  </si>
  <si>
    <t>year</t>
  </si>
  <si>
    <t>Plant Material Extended Maintenance</t>
  </si>
  <si>
    <t>Removal of Existing Bollards</t>
  </si>
  <si>
    <t>B.31</t>
  </si>
  <si>
    <t>D.3</t>
  </si>
  <si>
    <t>D.5</t>
  </si>
  <si>
    <t>D.6</t>
  </si>
  <si>
    <t>D.7</t>
  </si>
  <si>
    <t xml:space="preserve">D.8 </t>
  </si>
  <si>
    <t xml:space="preserve">i) </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</si>
  <si>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</si>
  <si>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</si>
  <si>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</si>
  <si>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</si>
  <si>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</si>
  <si>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</si>
  <si>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</si>
  <si>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</si>
  <si>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</si>
  <si>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</si>
  <si>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</si>
  <si>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</si>
  <si>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</si>
  <si>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</si>
  <si>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</si>
  <si>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</si>
  <si>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</si>
  <si>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</si>
  <si>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</si>
  <si>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</si>
  <si>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</si>
  <si>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</si>
  <si>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</si>
  <si>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</si>
  <si>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E.2</t>
  </si>
  <si>
    <t>E.3</t>
  </si>
  <si>
    <t>E.4</t>
  </si>
  <si>
    <t>E.5</t>
  </si>
  <si>
    <t>E.7</t>
  </si>
  <si>
    <t>E.8</t>
  </si>
  <si>
    <t>E.9</t>
  </si>
  <si>
    <t>E.11</t>
  </si>
  <si>
    <t>E.12</t>
  </si>
  <si>
    <t>E.13</t>
  </si>
  <si>
    <t>E.14</t>
  </si>
  <si>
    <t>E.16</t>
  </si>
  <si>
    <t>E.17</t>
  </si>
  <si>
    <t>E.18</t>
  </si>
  <si>
    <t>E.20</t>
  </si>
  <si>
    <t>E.21</t>
  </si>
  <si>
    <t>E.22</t>
  </si>
  <si>
    <t>E.23</t>
  </si>
  <si>
    <t>E.25</t>
  </si>
  <si>
    <t>E.26</t>
  </si>
  <si>
    <t>E.27</t>
  </si>
  <si>
    <t>E.28</t>
  </si>
  <si>
    <t>E.29</t>
  </si>
  <si>
    <t>E.30</t>
  </si>
  <si>
    <t>E.31</t>
  </si>
  <si>
    <t>E.32</t>
  </si>
  <si>
    <t>E.33</t>
  </si>
  <si>
    <t>E.34</t>
  </si>
  <si>
    <t>E.35</t>
  </si>
  <si>
    <t>E.36</t>
  </si>
  <si>
    <t>E.37</t>
  </si>
  <si>
    <t>F.9</t>
  </si>
  <si>
    <t>F.12</t>
  </si>
  <si>
    <t>F.13</t>
  </si>
  <si>
    <t>F.14</t>
  </si>
  <si>
    <t>F.15</t>
  </si>
  <si>
    <t>F.16</t>
  </si>
  <si>
    <t>F.17</t>
  </si>
  <si>
    <t>F.18</t>
  </si>
  <si>
    <t>F.19</t>
  </si>
  <si>
    <t>F.21</t>
  </si>
  <si>
    <t>F.22</t>
  </si>
  <si>
    <t>F.23</t>
  </si>
  <si>
    <t>F.24</t>
  </si>
  <si>
    <t>F.25</t>
  </si>
  <si>
    <t>F.26</t>
  </si>
  <si>
    <t>F.27</t>
  </si>
  <si>
    <t>F.28</t>
  </si>
  <si>
    <t>F.30</t>
  </si>
  <si>
    <t>F.31</t>
  </si>
  <si>
    <t>E.38</t>
  </si>
  <si>
    <t>F.20</t>
  </si>
  <si>
    <t xml:space="preserve">CW 3110-R12, E10 </t>
  </si>
  <si>
    <t>ROADWORK - REMOVALS/RENEWALS</t>
  </si>
  <si>
    <t>ROADWORK - NEW CONSTRUCTION</t>
  </si>
  <si>
    <t>B219</t>
  </si>
  <si>
    <t xml:space="preserve">TOTAL BID PRICE (GST extra)                                                                              (in figures)                                             </t>
  </si>
  <si>
    <t>Connecting to 375mm Combined Sewer</t>
  </si>
  <si>
    <t>Connecting to 450mm SRS Sewer</t>
  </si>
  <si>
    <t>Connecting to 300mm Combined Sewer</t>
  </si>
  <si>
    <t>Connecting to 900mm Combined Sewer</t>
  </si>
  <si>
    <t>Detectable Warning Surface Tiles</t>
  </si>
  <si>
    <t>A..17</t>
  </si>
  <si>
    <t>A.20</t>
  </si>
  <si>
    <t>C.31</t>
  </si>
  <si>
    <t>C.32</t>
  </si>
  <si>
    <t>C.33</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</si>
</sst>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19">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b/>
      <sz val="10"/>
      <name val="MS Sans Serif"/>
      <family val="0"/>
    </font>
    <font>
      <sz val="8"/>
      <name val="Tahoma"/>
      <family val="0"/>
    </font>
    <font>
      <sz val="10"/>
      <color indexed="20"/>
      <name val="MS Sans Serif"/>
      <family val="0"/>
    </font>
    <font>
      <b/>
      <sz val="8"/>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54">
    <border>
      <left/>
      <right/>
      <top/>
      <bottom/>
      <diagonal/>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style="double"/>
    </border>
    <border>
      <left style="thin">
        <color indexed="8"/>
      </left>
      <right style="thin">
        <color indexed="8"/>
      </right>
      <top>
        <color indexed="63"/>
      </top>
      <bottom>
        <color indexed="63"/>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style="thin"/>
      <top>
        <color indexed="63"/>
      </top>
      <bottom>
        <color indexed="63"/>
      </bottom>
    </border>
    <border>
      <left style="thin"/>
      <right style="thin"/>
      <top>
        <color indexed="63"/>
      </top>
      <bottom style="double"/>
    </border>
    <border>
      <left style="thin">
        <color indexed="8"/>
      </left>
      <right style="double"/>
      <top style="thin">
        <color indexed="8"/>
      </top>
      <bottom style="double">
        <color indexed="8"/>
      </bottom>
    </border>
    <border>
      <left style="thin">
        <color indexed="8"/>
      </left>
      <right style="double"/>
      <top style="double">
        <color indexed="8"/>
      </top>
      <bottom style="double"/>
    </border>
    <border>
      <left style="thin">
        <color indexed="8"/>
      </left>
      <right style="double"/>
      <top>
        <color indexed="63"/>
      </top>
      <bottom style="double">
        <color indexed="8"/>
      </bottom>
    </border>
    <border>
      <left style="thin">
        <color indexed="8"/>
      </left>
      <right>
        <color indexed="63"/>
      </right>
      <top style="thin">
        <color indexed="8"/>
      </top>
      <bottom style="double">
        <color indexed="8"/>
      </bottom>
    </border>
    <border>
      <left style="thin">
        <color indexed="8"/>
      </left>
      <right>
        <color indexed="63"/>
      </right>
      <top style="double">
        <color indexed="8"/>
      </top>
      <bottom style="double"/>
    </border>
    <border>
      <left style="thin">
        <color indexed="8"/>
      </left>
      <right>
        <color indexed="63"/>
      </right>
      <top>
        <color indexed="63"/>
      </top>
      <bottom style="double">
        <color indexed="8"/>
      </bottom>
    </border>
    <border>
      <left>
        <color indexed="63"/>
      </left>
      <right>
        <color indexed="63"/>
      </right>
      <top style="double"/>
      <bottom style="thin">
        <color indexed="8"/>
      </bottom>
    </border>
    <border>
      <left>
        <color indexed="63"/>
      </left>
      <right>
        <color indexed="63"/>
      </right>
      <top style="double"/>
      <bottom>
        <color indexed="63"/>
      </bottom>
    </border>
    <border>
      <left>
        <color indexed="63"/>
      </left>
      <right style="double"/>
      <top style="double"/>
      <bottom style="thin">
        <color indexed="8"/>
      </bottom>
    </border>
    <border>
      <left style="thin"/>
      <right style="double"/>
      <top style="double"/>
      <bottom>
        <color indexed="63"/>
      </bottom>
    </border>
    <border>
      <left style="thin"/>
      <right style="double"/>
      <top>
        <color indexed="63"/>
      </top>
      <bottom>
        <color indexed="63"/>
      </bottom>
    </border>
    <border>
      <left style="thin">
        <color indexed="8"/>
      </left>
      <right style="double"/>
      <top style="thin"/>
      <bottom style="double"/>
    </border>
    <border>
      <left style="thin">
        <color indexed="8"/>
      </left>
      <right style="double"/>
      <top style="double">
        <color indexed="8"/>
      </top>
      <bottom>
        <color indexed="63"/>
      </bottom>
    </border>
    <border>
      <left style="thin">
        <color indexed="8"/>
      </left>
      <right style="double"/>
      <top>
        <color indexed="63"/>
      </top>
      <bottom>
        <color indexed="63"/>
      </bottom>
    </border>
    <border>
      <left style="thin"/>
      <right style="double"/>
      <top>
        <color indexed="63"/>
      </top>
      <bottom style="double"/>
    </border>
    <border>
      <left style="thin">
        <color indexed="8"/>
      </left>
      <right>
        <color indexed="63"/>
      </right>
      <top>
        <color indexed="63"/>
      </top>
      <bottom style="thin"/>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style="thin">
        <color indexed="8"/>
      </bottom>
    </border>
    <border>
      <left style="double"/>
      <right style="thin">
        <color indexed="8"/>
      </right>
      <top style="thin">
        <color indexed="8"/>
      </top>
      <bottom style="double">
        <color indexed="8"/>
      </bottom>
    </border>
    <border>
      <left style="double"/>
      <right style="thin">
        <color indexed="8"/>
      </right>
      <top style="double">
        <color indexed="8"/>
      </top>
      <bottom style="double"/>
    </border>
    <border>
      <left style="double"/>
      <right>
        <color indexed="63"/>
      </right>
      <top>
        <color indexed="63"/>
      </top>
      <bottom style="double"/>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double"/>
      <right/>
      <top style="double"/>
      <bottom/>
    </border>
    <border>
      <left/>
      <right/>
      <top style="double"/>
      <bottom/>
    </border>
    <border>
      <left/>
      <right>
        <color indexed="63"/>
      </right>
      <top style="double">
        <color indexed="8"/>
      </top>
      <bottom style="thin"/>
    </border>
    <border>
      <left>
        <color indexed="63"/>
      </left>
      <right style="double"/>
      <top style="double">
        <color indexed="8"/>
      </top>
      <bottom style="thin"/>
    </border>
    <border>
      <left style="double"/>
      <right>
        <color indexed="63"/>
      </right>
      <top>
        <color indexed="63"/>
      </top>
      <bottom>
        <color indexed="63"/>
      </bottom>
    </border>
    <border>
      <left>
        <color indexed="63"/>
      </left>
      <right style="double"/>
      <top>
        <color indexed="63"/>
      </top>
      <bottom>
        <color indexed="63"/>
      </bottom>
    </border>
  </borders>
  <cellStyleXfs count="22">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0" fontId="0" fillId="2" borderId="0">
      <alignment/>
      <protection/>
    </xf>
    <xf numFmtId="0" fontId="0" fillId="2" borderId="0">
      <alignment/>
      <protection/>
    </xf>
    <xf numFmtId="9" fontId="12" fillId="0" borderId="0" applyFont="0" applyFill="0" applyBorder="0" applyAlignment="0" applyProtection="0"/>
  </cellStyleXfs>
  <cellXfs count="180">
    <xf numFmtId="0" fontId="0" fillId="2" borderId="0" xfId="0" applyNumberFormat="1" applyAlignment="1">
      <alignment/>
    </xf>
    <xf numFmtId="0" fontId="0" fillId="2" borderId="0" xfId="0" applyNumberFormat="1" applyAlignment="1">
      <alignment horizontal="centerContinuous" vertical="center"/>
    </xf>
    <xf numFmtId="0" fontId="0" fillId="2" borderId="1" xfId="0" applyNumberFormat="1" applyBorder="1" applyAlignment="1">
      <alignment horizontal="center"/>
    </xf>
    <xf numFmtId="0" fontId="0" fillId="2" borderId="2" xfId="0" applyNumberFormat="1" applyBorder="1" applyAlignment="1">
      <alignment horizontal="center"/>
    </xf>
    <xf numFmtId="0" fontId="0" fillId="2" borderId="3" xfId="0" applyNumberFormat="1" applyBorder="1" applyAlignment="1">
      <alignment horizontal="center"/>
    </xf>
    <xf numFmtId="1" fontId="0" fillId="2" borderId="4" xfId="0" applyNumberFormat="1" applyBorder="1" applyAlignment="1">
      <alignment vertical="top"/>
    </xf>
    <xf numFmtId="0" fontId="0" fillId="2" borderId="4" xfId="0" applyNumberFormat="1" applyBorder="1" applyAlignment="1">
      <alignment horizontal="center" vertical="top"/>
    </xf>
    <xf numFmtId="0" fontId="0" fillId="2" borderId="4" xfId="0" applyNumberFormat="1" applyBorder="1" applyAlignment="1">
      <alignment vertical="top"/>
    </xf>
    <xf numFmtId="1" fontId="0" fillId="2" borderId="4" xfId="0" applyNumberFormat="1" applyBorder="1" applyAlignment="1">
      <alignment horizontal="center" vertical="top"/>
    </xf>
    <xf numFmtId="7" fontId="0" fillId="2" borderId="0" xfId="0" applyNumberFormat="1" applyAlignment="1">
      <alignment horizontal="right"/>
    </xf>
    <xf numFmtId="7" fontId="0" fillId="2" borderId="3" xfId="0" applyNumberFormat="1" applyBorder="1" applyAlignment="1">
      <alignment horizontal="right"/>
    </xf>
    <xf numFmtId="7" fontId="0" fillId="2" borderId="4" xfId="0" applyNumberFormat="1" applyBorder="1" applyAlignment="1">
      <alignment horizontal="right"/>
    </xf>
    <xf numFmtId="7" fontId="0" fillId="2" borderId="5" xfId="0" applyNumberFormat="1" applyBorder="1" applyAlignment="1">
      <alignment horizontal="right"/>
    </xf>
    <xf numFmtId="0" fontId="0" fillId="2" borderId="0" xfId="0" applyNumberFormat="1" applyAlignment="1">
      <alignment horizontal="right"/>
    </xf>
    <xf numFmtId="7" fontId="0" fillId="2" borderId="6" xfId="0" applyNumberFormat="1" applyBorder="1" applyAlignment="1">
      <alignment horizontal="right"/>
    </xf>
    <xf numFmtId="7" fontId="0" fillId="2" borderId="7" xfId="0" applyNumberFormat="1" applyBorder="1" applyAlignment="1">
      <alignment horizontal="right"/>
    </xf>
    <xf numFmtId="0" fontId="0" fillId="2" borderId="0" xfId="0" applyNumberFormat="1" applyAlignment="1">
      <alignment horizontal="center"/>
    </xf>
    <xf numFmtId="7" fontId="0" fillId="2" borderId="8" xfId="0" applyNumberFormat="1" applyBorder="1" applyAlignment="1">
      <alignment horizontal="right"/>
    </xf>
    <xf numFmtId="7" fontId="1" fillId="2" borderId="0" xfId="0" applyNumberFormat="1" applyFont="1" applyAlignment="1">
      <alignment horizontal="centerContinuous" vertical="center"/>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3" borderId="9" xfId="0" applyNumberFormat="1" applyFont="1" applyFill="1" applyBorder="1" applyAlignment="1" applyProtection="1">
      <alignment horizontal="left" vertical="center"/>
      <protection/>
    </xf>
    <xf numFmtId="172" fontId="2" fillId="3" borderId="9"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7" fontId="0" fillId="2" borderId="4" xfId="0" applyNumberFormat="1" applyBorder="1" applyAlignment="1">
      <alignment horizontal="right" vertical="center"/>
    </xf>
    <xf numFmtId="7" fontId="0" fillId="2" borderId="9" xfId="0" applyNumberFormat="1" applyBorder="1" applyAlignment="1">
      <alignment horizontal="right" vertical="center"/>
    </xf>
    <xf numFmtId="0" fontId="0" fillId="2" borderId="0" xfId="0" applyNumberFormat="1" applyAlignment="1">
      <alignment vertical="center"/>
    </xf>
    <xf numFmtId="7" fontId="0" fillId="2" borderId="5" xfId="0" applyNumberFormat="1" applyBorder="1" applyAlignment="1">
      <alignment horizontal="right" vertical="center"/>
    </xf>
    <xf numFmtId="1" fontId="0" fillId="2" borderId="4" xfId="0" applyNumberFormat="1" applyBorder="1" applyAlignment="1">
      <alignment horizontal="right" vertical="center"/>
    </xf>
    <xf numFmtId="7" fontId="0" fillId="2" borderId="7" xfId="0" applyNumberFormat="1" applyBorder="1" applyAlignment="1">
      <alignment horizontal="right" vertical="center"/>
    </xf>
    <xf numFmtId="0" fontId="0" fillId="2" borderId="10" xfId="0" applyNumberFormat="1" applyBorder="1" applyAlignment="1">
      <alignment/>
    </xf>
    <xf numFmtId="0" fontId="0" fillId="2" borderId="7" xfId="0" applyNumberFormat="1" applyBorder="1" applyAlignment="1">
      <alignment horizontal="center"/>
    </xf>
    <xf numFmtId="0" fontId="0" fillId="2" borderId="11" xfId="0" applyNumberFormat="1" applyBorder="1" applyAlignment="1">
      <alignment/>
    </xf>
    <xf numFmtId="0" fontId="0" fillId="2" borderId="11" xfId="0" applyNumberFormat="1" applyBorder="1" applyAlignment="1">
      <alignment horizontal="center"/>
    </xf>
    <xf numFmtId="7" fontId="0" fillId="2" borderId="11" xfId="0" applyNumberFormat="1" applyBorder="1" applyAlignment="1">
      <alignment horizontal="right"/>
    </xf>
    <xf numFmtId="0" fontId="0" fillId="2" borderId="11"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7" fontId="0" fillId="2" borderId="1" xfId="0" applyNumberFormat="1" applyBorder="1" applyAlignment="1">
      <alignment horizontal="center"/>
    </xf>
    <xf numFmtId="0" fontId="0" fillId="2" borderId="4" xfId="0" applyNumberFormat="1" applyBorder="1" applyAlignment="1">
      <alignment horizontal="right"/>
    </xf>
    <xf numFmtId="173" fontId="0" fillId="0" borderId="12" xfId="0" applyNumberFormat="1" applyFont="1" applyFill="1" applyBorder="1" applyAlignment="1" applyProtection="1">
      <alignment horizontal="center" vertical="top" wrapText="1"/>
      <protection/>
    </xf>
    <xf numFmtId="172" fontId="0" fillId="0" borderId="12" xfId="0" applyNumberFormat="1" applyFont="1" applyFill="1" applyBorder="1" applyAlignment="1" applyProtection="1">
      <alignment horizontal="left" vertical="top" wrapText="1"/>
      <protection/>
    </xf>
    <xf numFmtId="172" fontId="0" fillId="0" borderId="12" xfId="0" applyNumberFormat="1" applyFont="1" applyFill="1" applyBorder="1" applyAlignment="1" applyProtection="1">
      <alignment horizontal="center" vertical="top" wrapText="1"/>
      <protection/>
    </xf>
    <xf numFmtId="0" fontId="0" fillId="0" borderId="12" xfId="0" applyNumberFormat="1" applyFont="1" applyFill="1" applyBorder="1" applyAlignment="1" applyProtection="1">
      <alignment horizontal="center" vertical="top" wrapText="1"/>
      <protection/>
    </xf>
    <xf numFmtId="1" fontId="0" fillId="0" borderId="12" xfId="0" applyNumberFormat="1" applyFont="1" applyFill="1" applyBorder="1" applyAlignment="1" applyProtection="1">
      <alignment horizontal="right" vertical="top"/>
      <protection/>
    </xf>
    <xf numFmtId="174" fontId="0" fillId="0" borderId="12" xfId="0" applyNumberFormat="1" applyFont="1" applyFill="1" applyBorder="1" applyAlignment="1" applyProtection="1">
      <alignment vertical="top"/>
      <protection locked="0"/>
    </xf>
    <xf numFmtId="174" fontId="0" fillId="0" borderId="12" xfId="0" applyNumberFormat="1" applyFont="1" applyFill="1" applyBorder="1" applyAlignment="1" applyProtection="1">
      <alignment vertical="top"/>
      <protection/>
    </xf>
    <xf numFmtId="173" fontId="0" fillId="0" borderId="12" xfId="0" applyNumberFormat="1" applyFont="1" applyFill="1" applyBorder="1" applyAlignment="1" applyProtection="1">
      <alignment horizontal="right" vertical="top" wrapText="1"/>
      <protection/>
    </xf>
    <xf numFmtId="1" fontId="0" fillId="0" borderId="12" xfId="0" applyNumberFormat="1" applyFont="1" applyFill="1" applyBorder="1" applyAlignment="1" applyProtection="1">
      <alignment horizontal="right" vertical="top" wrapText="1"/>
      <protection/>
    </xf>
    <xf numFmtId="0" fontId="13" fillId="0" borderId="0" xfId="0" applyFont="1" applyFill="1" applyAlignment="1">
      <alignment/>
    </xf>
    <xf numFmtId="4" fontId="0" fillId="0" borderId="12" xfId="0" applyNumberFormat="1" applyFont="1" applyFill="1" applyBorder="1" applyAlignment="1" applyProtection="1">
      <alignment horizontal="center" vertical="top"/>
      <protection/>
    </xf>
    <xf numFmtId="4" fontId="0" fillId="0" borderId="12" xfId="0" applyNumberFormat="1" applyFont="1" applyFill="1" applyBorder="1" applyAlignment="1" applyProtection="1">
      <alignment horizontal="center" vertical="top" wrapText="1"/>
      <protection/>
    </xf>
    <xf numFmtId="172" fontId="0" fillId="0" borderId="12" xfId="0" applyNumberFormat="1" applyFont="1" applyFill="1" applyBorder="1" applyAlignment="1" applyProtection="1">
      <alignment vertical="top" wrapText="1"/>
      <protection/>
    </xf>
    <xf numFmtId="173" fontId="0" fillId="0" borderId="12" xfId="0" applyNumberFormat="1" applyFont="1" applyFill="1" applyBorder="1" applyAlignment="1" applyProtection="1">
      <alignment horizontal="left" vertical="top" wrapText="1"/>
      <protection/>
    </xf>
    <xf numFmtId="0" fontId="0" fillId="0" borderId="0" xfId="0" applyFill="1" applyAlignment="1">
      <alignment/>
    </xf>
    <xf numFmtId="0" fontId="0" fillId="0" borderId="0" xfId="0" applyFill="1" applyAlignment="1" applyProtection="1">
      <alignment horizontal="center" vertical="top"/>
      <protection/>
    </xf>
    <xf numFmtId="176" fontId="0" fillId="0" borderId="12" xfId="0" applyNumberFormat="1" applyFont="1" applyFill="1" applyBorder="1" applyAlignment="1" applyProtection="1">
      <alignment horizontal="center" vertical="top"/>
      <protection/>
    </xf>
    <xf numFmtId="0" fontId="0" fillId="0" borderId="0" xfId="0" applyFill="1" applyAlignment="1">
      <alignment/>
    </xf>
    <xf numFmtId="0" fontId="0" fillId="0" borderId="12" xfId="0" applyNumberFormat="1" applyFont="1" applyFill="1" applyBorder="1" applyAlignment="1" applyProtection="1">
      <alignment vertical="center"/>
      <protection/>
    </xf>
    <xf numFmtId="0" fontId="14" fillId="0" borderId="0" xfId="0" applyFont="1" applyFill="1" applyAlignment="1" applyProtection="1">
      <alignment horizontal="center" vertical="top"/>
      <protection/>
    </xf>
    <xf numFmtId="0" fontId="14" fillId="0" borderId="0" xfId="0" applyFont="1" applyFill="1" applyAlignment="1">
      <alignment/>
    </xf>
    <xf numFmtId="0" fontId="13" fillId="0" borderId="0" xfId="0" applyFont="1" applyFill="1" applyAlignment="1" applyProtection="1">
      <alignment horizontal="center" vertical="top"/>
      <protection/>
    </xf>
    <xf numFmtId="0" fontId="16" fillId="0" borderId="0" xfId="0" applyFont="1" applyFill="1" applyAlignment="1">
      <alignment/>
    </xf>
    <xf numFmtId="0" fontId="0" fillId="0" borderId="0" xfId="0" applyFill="1" applyAlignment="1">
      <alignment vertical="top"/>
    </xf>
    <xf numFmtId="0" fontId="16" fillId="0" borderId="0" xfId="0" applyFont="1" applyFill="1" applyAlignment="1">
      <alignment/>
    </xf>
    <xf numFmtId="179" fontId="0" fillId="0" borderId="12" xfId="0" applyNumberFormat="1" applyFont="1" applyFill="1" applyBorder="1" applyAlignment="1" applyProtection="1">
      <alignment horizontal="right" vertical="top" wrapText="1"/>
      <protection/>
    </xf>
    <xf numFmtId="1" fontId="0" fillId="0" borderId="4" xfId="0" applyNumberFormat="1" applyFill="1" applyBorder="1" applyAlignment="1">
      <alignment horizontal="center" vertical="top"/>
    </xf>
    <xf numFmtId="172" fontId="2" fillId="0" borderId="9" xfId="0" applyNumberFormat="1" applyFont="1" applyFill="1" applyBorder="1" applyAlignment="1" applyProtection="1">
      <alignment horizontal="left" vertical="center" wrapText="1"/>
      <protection/>
    </xf>
    <xf numFmtId="0" fontId="0" fillId="0" borderId="9" xfId="0" applyNumberFormat="1" applyFill="1" applyBorder="1" applyAlignment="1">
      <alignment horizontal="left" vertical="top"/>
    </xf>
    <xf numFmtId="0" fontId="0" fillId="0" borderId="9" xfId="0" applyNumberFormat="1" applyFill="1" applyBorder="1" applyAlignment="1">
      <alignment horizontal="center" vertical="top"/>
    </xf>
    <xf numFmtId="0" fontId="0" fillId="0" borderId="9" xfId="0" applyNumberFormat="1" applyFill="1" applyBorder="1" applyAlignment="1">
      <alignment vertical="top"/>
    </xf>
    <xf numFmtId="0" fontId="2" fillId="0" borderId="9" xfId="0" applyNumberFormat="1" applyFont="1" applyFill="1" applyBorder="1" applyAlignment="1">
      <alignment vertical="top"/>
    </xf>
    <xf numFmtId="172" fontId="4" fillId="0" borderId="9" xfId="0" applyNumberFormat="1" applyFont="1" applyFill="1" applyBorder="1" applyAlignment="1" applyProtection="1">
      <alignment vertical="center" wrapText="1"/>
      <protection/>
    </xf>
    <xf numFmtId="172" fontId="0" fillId="0" borderId="12" xfId="0" applyNumberFormat="1" applyFont="1" applyFill="1" applyBorder="1" applyAlignment="1" applyProtection="1">
      <alignment horizontal="centerContinuous"/>
      <protection/>
    </xf>
    <xf numFmtId="0" fontId="2" fillId="0" borderId="9" xfId="0" applyNumberFormat="1" applyFont="1" applyFill="1" applyBorder="1" applyAlignment="1">
      <alignment horizontal="center" vertical="center"/>
    </xf>
    <xf numFmtId="173" fontId="0" fillId="0" borderId="13" xfId="0" applyNumberFormat="1" applyFont="1" applyFill="1" applyBorder="1" applyAlignment="1" applyProtection="1">
      <alignment horizontal="left" vertical="top" wrapText="1"/>
      <protection/>
    </xf>
    <xf numFmtId="172" fontId="0" fillId="0" borderId="13" xfId="0" applyNumberFormat="1" applyFont="1" applyFill="1" applyBorder="1" applyAlignment="1" applyProtection="1">
      <alignment horizontal="left" vertical="top" wrapText="1"/>
      <protection/>
    </xf>
    <xf numFmtId="172" fontId="0" fillId="0" borderId="13" xfId="0" applyNumberFormat="1" applyFont="1" applyFill="1" applyBorder="1" applyAlignment="1" applyProtection="1">
      <alignment horizontal="center" vertical="top" wrapText="1"/>
      <protection/>
    </xf>
    <xf numFmtId="0" fontId="0" fillId="0" borderId="13" xfId="0" applyNumberFormat="1" applyFont="1" applyFill="1" applyBorder="1" applyAlignment="1" applyProtection="1">
      <alignment horizontal="center" vertical="top" wrapText="1"/>
      <protection/>
    </xf>
    <xf numFmtId="1" fontId="0" fillId="0" borderId="13" xfId="0" applyNumberFormat="1" applyFont="1" applyFill="1" applyBorder="1" applyAlignment="1" applyProtection="1">
      <alignment horizontal="right" vertical="top" wrapText="1"/>
      <protection/>
    </xf>
    <xf numFmtId="174" fontId="0" fillId="0" borderId="13" xfId="0" applyNumberFormat="1" applyFont="1" applyFill="1" applyBorder="1" applyAlignment="1" applyProtection="1">
      <alignment vertical="top"/>
      <protection locked="0"/>
    </xf>
    <xf numFmtId="7" fontId="0" fillId="2" borderId="14" xfId="0" applyNumberFormat="1" applyBorder="1" applyAlignment="1">
      <alignment horizontal="right"/>
    </xf>
    <xf numFmtId="7" fontId="0" fillId="2" borderId="15" xfId="0" applyNumberFormat="1" applyBorder="1" applyAlignment="1">
      <alignment horizontal="right"/>
    </xf>
    <xf numFmtId="7" fontId="0" fillId="2" borderId="16" xfId="0" applyNumberFormat="1" applyBorder="1" applyAlignment="1">
      <alignment horizontal="right"/>
    </xf>
    <xf numFmtId="7" fontId="0" fillId="2" borderId="17" xfId="0" applyNumberFormat="1" applyBorder="1" applyAlignment="1">
      <alignment horizontal="right"/>
    </xf>
    <xf numFmtId="7" fontId="0" fillId="2" borderId="18" xfId="0" applyNumberFormat="1" applyBorder="1" applyAlignment="1">
      <alignment horizontal="right"/>
    </xf>
    <xf numFmtId="7" fontId="0" fillId="2" borderId="19" xfId="0" applyNumberFormat="1" applyBorder="1" applyAlignment="1">
      <alignment horizontal="right"/>
    </xf>
    <xf numFmtId="0" fontId="4" fillId="2" borderId="20" xfId="0" applyNumberFormat="1" applyFont="1" applyBorder="1" applyAlignment="1">
      <alignment/>
    </xf>
    <xf numFmtId="0" fontId="0" fillId="2" borderId="20" xfId="0" applyNumberFormat="1" applyBorder="1" applyAlignment="1">
      <alignment horizontal="center"/>
    </xf>
    <xf numFmtId="0" fontId="0" fillId="2" borderId="20" xfId="0" applyNumberFormat="1" applyBorder="1" applyAlignment="1">
      <alignment/>
    </xf>
    <xf numFmtId="0" fontId="0" fillId="2" borderId="21" xfId="0" applyNumberFormat="1" applyBorder="1" applyAlignment="1">
      <alignment horizontal="right"/>
    </xf>
    <xf numFmtId="0" fontId="0" fillId="2" borderId="22" xfId="0" applyNumberFormat="1" applyBorder="1" applyAlignment="1">
      <alignment horizontal="right"/>
    </xf>
    <xf numFmtId="177" fontId="0" fillId="0" borderId="23" xfId="0" applyNumberFormat="1" applyFont="1" applyFill="1" applyBorder="1" applyAlignment="1" applyProtection="1">
      <alignment horizontal="centerContinuous"/>
      <protection/>
    </xf>
    <xf numFmtId="174" fontId="0" fillId="0" borderId="24" xfId="0" applyNumberFormat="1" applyFont="1" applyFill="1" applyBorder="1" applyAlignment="1" applyProtection="1">
      <alignment vertical="top"/>
      <protection/>
    </xf>
    <xf numFmtId="174" fontId="0" fillId="0" borderId="24" xfId="0" applyNumberFormat="1" applyFont="1" applyFill="1" applyBorder="1" applyAlignment="1" applyProtection="1">
      <alignment vertical="top" wrapText="1"/>
      <protection/>
    </xf>
    <xf numFmtId="177" fontId="0" fillId="0" borderId="24" xfId="0" applyNumberFormat="1" applyFont="1" applyFill="1" applyBorder="1" applyAlignment="1" applyProtection="1">
      <alignment horizontal="centerContinuous"/>
      <protection/>
    </xf>
    <xf numFmtId="7" fontId="0" fillId="2" borderId="25" xfId="0" applyNumberFormat="1" applyBorder="1" applyAlignment="1">
      <alignment horizontal="right" vertical="center"/>
    </xf>
    <xf numFmtId="7" fontId="0" fillId="2" borderId="26" xfId="0" applyNumberFormat="1" applyBorder="1" applyAlignment="1">
      <alignment horizontal="right" vertical="center"/>
    </xf>
    <xf numFmtId="7" fontId="0" fillId="2" borderId="14" xfId="0" applyNumberFormat="1" applyBorder="1" applyAlignment="1">
      <alignment horizontal="right" vertical="center"/>
    </xf>
    <xf numFmtId="7" fontId="0" fillId="2" borderId="27" xfId="0" applyNumberFormat="1" applyBorder="1" applyAlignment="1">
      <alignment horizontal="right" vertical="center"/>
    </xf>
    <xf numFmtId="2" fontId="0" fillId="2" borderId="27" xfId="0" applyNumberFormat="1" applyBorder="1" applyAlignment="1">
      <alignment horizontal="right" vertical="center"/>
    </xf>
    <xf numFmtId="174" fontId="0" fillId="0" borderId="28" xfId="0" applyNumberFormat="1" applyFont="1" applyFill="1" applyBorder="1" applyAlignment="1" applyProtection="1">
      <alignment vertical="top"/>
      <protection/>
    </xf>
    <xf numFmtId="173" fontId="0" fillId="0" borderId="13" xfId="0" applyNumberFormat="1" applyFont="1" applyFill="1" applyBorder="1" applyAlignment="1" applyProtection="1">
      <alignment horizontal="center" vertical="top" wrapText="1"/>
      <protection/>
    </xf>
    <xf numFmtId="1" fontId="0" fillId="0" borderId="13" xfId="0" applyNumberFormat="1" applyFont="1" applyFill="1" applyBorder="1" applyAlignment="1" applyProtection="1">
      <alignment horizontal="right" vertical="top"/>
      <protection/>
    </xf>
    <xf numFmtId="173" fontId="0" fillId="0" borderId="13" xfId="0" applyNumberFormat="1" applyFont="1" applyFill="1" applyBorder="1" applyAlignment="1" applyProtection="1">
      <alignment horizontal="right" vertical="top" wrapText="1"/>
      <protection/>
    </xf>
    <xf numFmtId="7" fontId="0" fillId="2" borderId="4" xfId="19" applyNumberFormat="1" applyBorder="1" applyAlignment="1">
      <alignment horizontal="right"/>
      <protection/>
    </xf>
    <xf numFmtId="0" fontId="0" fillId="2" borderId="0" xfId="0" applyAlignment="1" applyProtection="1">
      <alignment vertical="center"/>
      <protection/>
    </xf>
    <xf numFmtId="174" fontId="0" fillId="3" borderId="0" xfId="0" applyNumberFormat="1" applyFont="1" applyFill="1" applyBorder="1" applyAlignment="1" applyProtection="1">
      <alignment vertical="center"/>
      <protection/>
    </xf>
    <xf numFmtId="172" fontId="0" fillId="3" borderId="0" xfId="0" applyNumberFormat="1" applyFont="1" applyFill="1" applyBorder="1" applyAlignment="1" applyProtection="1">
      <alignment horizontal="center" vertical="center"/>
      <protection/>
    </xf>
    <xf numFmtId="0" fontId="0" fillId="2" borderId="0" xfId="0" applyAlignment="1" applyProtection="1">
      <alignment horizontal="center" vertical="center"/>
      <protection/>
    </xf>
    <xf numFmtId="0" fontId="0" fillId="2" borderId="0" xfId="19" applyNumberFormat="1">
      <alignment/>
      <protection/>
    </xf>
    <xf numFmtId="0" fontId="0" fillId="0" borderId="0" xfId="0" applyFill="1" applyAlignment="1" applyProtection="1">
      <alignment vertical="center"/>
      <protection/>
    </xf>
    <xf numFmtId="174" fontId="0" fillId="0" borderId="0" xfId="0" applyNumberFormat="1" applyFont="1" applyFill="1" applyBorder="1" applyAlignment="1" applyProtection="1">
      <alignment vertical="center"/>
      <protection/>
    </xf>
    <xf numFmtId="172" fontId="0" fillId="0" borderId="0" xfId="0" applyNumberFormat="1" applyFont="1" applyFill="1" applyBorder="1" applyAlignment="1" applyProtection="1">
      <alignment horizontal="center" vertical="center"/>
      <protection/>
    </xf>
    <xf numFmtId="0" fontId="0" fillId="0" borderId="0" xfId="0" applyFill="1" applyAlignment="1" applyProtection="1">
      <alignment horizontal="center" vertical="center"/>
      <protection/>
    </xf>
    <xf numFmtId="7" fontId="0" fillId="2" borderId="29" xfId="19" applyNumberFormat="1" applyBorder="1" applyAlignment="1">
      <alignment horizontal="right"/>
      <protection/>
    </xf>
    <xf numFmtId="0" fontId="0" fillId="2" borderId="30" xfId="19" applyNumberFormat="1" applyBorder="1">
      <alignment/>
      <protection/>
    </xf>
    <xf numFmtId="0" fontId="0" fillId="2" borderId="30" xfId="19" applyNumberFormat="1" applyBorder="1" applyAlignment="1">
      <alignment horizontal="center"/>
      <protection/>
    </xf>
    <xf numFmtId="7" fontId="0" fillId="2" borderId="30" xfId="19" applyNumberFormat="1" applyBorder="1" applyAlignment="1">
      <alignment horizontal="right"/>
      <protection/>
    </xf>
    <xf numFmtId="0" fontId="0" fillId="2" borderId="31" xfId="19" applyNumberFormat="1" applyBorder="1" applyAlignment="1">
      <alignment horizontal="right"/>
      <protection/>
    </xf>
    <xf numFmtId="7" fontId="0" fillId="0" borderId="0" xfId="20" applyNumberFormat="1" applyFill="1" applyBorder="1" applyAlignment="1" applyProtection="1">
      <alignment horizontal="right"/>
      <protection/>
    </xf>
    <xf numFmtId="0" fontId="0" fillId="0" borderId="0" xfId="20" applyNumberFormat="1" applyFill="1" applyAlignment="1" applyProtection="1">
      <alignment/>
      <protection/>
    </xf>
    <xf numFmtId="0" fontId="2" fillId="0" borderId="5" xfId="0" applyNumberFormat="1" applyFont="1" applyFill="1" applyBorder="1" applyAlignment="1">
      <alignment horizontal="center" vertical="center"/>
    </xf>
    <xf numFmtId="1" fontId="4" fillId="0" borderId="0" xfId="0" applyNumberFormat="1" applyFont="1" applyFill="1" applyAlignment="1">
      <alignment horizontal="centerContinuous" vertical="top"/>
    </xf>
    <xf numFmtId="1" fontId="0" fillId="0" borderId="0" xfId="0" applyNumberFormat="1" applyFill="1" applyAlignment="1">
      <alignment horizontal="centerContinuous" vertical="top"/>
    </xf>
    <xf numFmtId="0" fontId="0" fillId="0" borderId="0" xfId="0" applyNumberFormat="1" applyFill="1" applyAlignment="1">
      <alignment vertical="top"/>
    </xf>
    <xf numFmtId="0" fontId="0" fillId="0" borderId="1" xfId="0" applyNumberFormat="1" applyFill="1" applyBorder="1" applyAlignment="1">
      <alignment horizontal="center" vertical="top"/>
    </xf>
    <xf numFmtId="0" fontId="0" fillId="0" borderId="7" xfId="0" applyNumberFormat="1" applyFill="1" applyBorder="1" applyAlignment="1">
      <alignment vertical="top"/>
    </xf>
    <xf numFmtId="0" fontId="2" fillId="0" borderId="1" xfId="0" applyNumberFormat="1" applyFont="1" applyFill="1" applyBorder="1" applyAlignment="1">
      <alignment horizontal="center" vertical="center"/>
    </xf>
    <xf numFmtId="0" fontId="0" fillId="0" borderId="32" xfId="0" applyNumberFormat="1" applyFill="1" applyBorder="1" applyAlignment="1">
      <alignment vertical="top"/>
    </xf>
    <xf numFmtId="0" fontId="2" fillId="0" borderId="33"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0" fillId="0" borderId="35" xfId="19" applyNumberFormat="1" applyFill="1" applyBorder="1" applyAlignment="1">
      <alignment vertical="top"/>
      <protection/>
    </xf>
    <xf numFmtId="0" fontId="9" fillId="3" borderId="0" xfId="0" applyFont="1" applyFill="1" applyAlignment="1" applyProtection="1">
      <alignment horizontal="center" vertical="center"/>
      <protection/>
    </xf>
    <xf numFmtId="0" fontId="0" fillId="2" borderId="0" xfId="0" applyNumberFormat="1" applyAlignment="1">
      <alignment/>
    </xf>
    <xf numFmtId="0" fontId="7" fillId="3"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3"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6" fillId="2" borderId="17" xfId="0" applyNumberFormat="1" applyFont="1" applyBorder="1" applyAlignment="1">
      <alignment horizontal="left" vertical="center" wrapText="1"/>
    </xf>
    <xf numFmtId="0" fontId="0" fillId="2" borderId="36" xfId="0" applyNumberFormat="1" applyBorder="1" applyAlignment="1">
      <alignment vertical="center" wrapText="1"/>
    </xf>
    <xf numFmtId="0" fontId="0" fillId="2" borderId="37" xfId="0" applyNumberFormat="1" applyBorder="1" applyAlignment="1">
      <alignment vertical="center" wrapText="1"/>
    </xf>
    <xf numFmtId="1" fontId="6" fillId="0" borderId="38" xfId="0" applyNumberFormat="1" applyFont="1" applyFill="1" applyBorder="1" applyAlignment="1">
      <alignment horizontal="left" vertical="center" wrapText="1"/>
    </xf>
    <xf numFmtId="0" fontId="0" fillId="0" borderId="39" xfId="0" applyNumberFormat="1" applyFill="1" applyBorder="1" applyAlignment="1">
      <alignment vertical="center" wrapText="1"/>
    </xf>
    <xf numFmtId="0" fontId="0" fillId="0" borderId="40" xfId="0" applyNumberFormat="1" applyFill="1" applyBorder="1" applyAlignment="1">
      <alignment vertical="center" wrapText="1"/>
    </xf>
    <xf numFmtId="1" fontId="6" fillId="0" borderId="4" xfId="0" applyNumberFormat="1" applyFont="1" applyFill="1" applyBorder="1" applyAlignment="1">
      <alignment horizontal="left" vertical="center" wrapText="1"/>
    </xf>
    <xf numFmtId="0" fontId="0" fillId="0" borderId="0" xfId="0" applyNumberFormat="1" applyFill="1" applyBorder="1" applyAlignment="1">
      <alignment vertical="center" wrapText="1"/>
    </xf>
    <xf numFmtId="0" fontId="0" fillId="0" borderId="41" xfId="0" applyNumberFormat="1" applyFill="1" applyBorder="1" applyAlignment="1">
      <alignment vertical="center" wrapText="1"/>
    </xf>
    <xf numFmtId="1" fontId="6" fillId="2" borderId="36" xfId="0" applyNumberFormat="1" applyFont="1" applyBorder="1" applyAlignment="1">
      <alignment horizontal="left" vertical="center" wrapText="1"/>
    </xf>
    <xf numFmtId="1" fontId="6" fillId="2" borderId="37" xfId="0" applyNumberFormat="1" applyFont="1" applyBorder="1" applyAlignment="1">
      <alignment horizontal="left" vertical="center" wrapText="1"/>
    </xf>
    <xf numFmtId="1" fontId="6" fillId="2" borderId="42" xfId="0" applyNumberFormat="1" applyFont="1" applyBorder="1" applyAlignment="1">
      <alignment horizontal="left" vertical="center" wrapText="1"/>
    </xf>
    <xf numFmtId="1" fontId="6" fillId="2" borderId="2" xfId="0" applyNumberFormat="1" applyFont="1" applyBorder="1" applyAlignment="1">
      <alignment horizontal="left" vertical="center" wrapText="1"/>
    </xf>
    <xf numFmtId="1" fontId="6" fillId="2" borderId="3" xfId="0" applyNumberFormat="1" applyFont="1" applyBorder="1" applyAlignment="1">
      <alignment horizontal="left" vertical="center" wrapText="1"/>
    </xf>
    <xf numFmtId="1" fontId="3" fillId="2" borderId="18" xfId="0" applyNumberFormat="1" applyFont="1" applyBorder="1" applyAlignment="1">
      <alignment horizontal="left" vertical="center" wrapText="1"/>
    </xf>
    <xf numFmtId="1" fontId="3" fillId="2" borderId="43" xfId="0" applyNumberFormat="1" applyFont="1" applyBorder="1" applyAlignment="1">
      <alignment horizontal="left" vertical="center" wrapText="1"/>
    </xf>
    <xf numFmtId="1" fontId="3" fillId="2" borderId="44" xfId="0" applyNumberFormat="1" applyFont="1" applyBorder="1" applyAlignment="1">
      <alignment horizontal="left" vertical="center" wrapText="1"/>
    </xf>
    <xf numFmtId="1" fontId="3" fillId="2" borderId="17" xfId="0" applyNumberFormat="1" applyFont="1" applyBorder="1" applyAlignment="1">
      <alignment horizontal="left" vertical="center" wrapText="1"/>
    </xf>
    <xf numFmtId="1" fontId="3" fillId="2" borderId="36" xfId="0" applyNumberFormat="1" applyFont="1" applyBorder="1" applyAlignment="1">
      <alignment horizontal="left" vertical="center" wrapText="1"/>
    </xf>
    <xf numFmtId="1" fontId="3" fillId="2" borderId="37" xfId="0" applyNumberFormat="1" applyFont="1" applyBorder="1" applyAlignment="1">
      <alignment horizontal="left" vertical="center" wrapText="1"/>
    </xf>
    <xf numFmtId="1" fontId="3" fillId="2" borderId="45" xfId="0" applyNumberFormat="1" applyFont="1" applyBorder="1" applyAlignment="1">
      <alignment horizontal="left" vertical="center" wrapText="1"/>
    </xf>
    <xf numFmtId="1" fontId="3" fillId="2" borderId="46" xfId="0" applyNumberFormat="1" applyFont="1" applyBorder="1" applyAlignment="1">
      <alignment horizontal="left" vertical="center" wrapText="1"/>
    </xf>
    <xf numFmtId="1" fontId="3" fillId="2" borderId="47" xfId="0" applyNumberFormat="1" applyFont="1" applyBorder="1" applyAlignment="1">
      <alignment horizontal="left" vertical="center" wrapText="1"/>
    </xf>
    <xf numFmtId="0" fontId="0" fillId="0" borderId="48" xfId="20" applyNumberFormat="1" applyFill="1" applyBorder="1" applyAlignment="1" applyProtection="1">
      <alignment/>
      <protection/>
    </xf>
    <xf numFmtId="0" fontId="0" fillId="0" borderId="49" xfId="20" applyNumberFormat="1" applyFill="1" applyBorder="1" applyAlignment="1" applyProtection="1">
      <alignment/>
      <protection/>
    </xf>
    <xf numFmtId="7" fontId="0" fillId="0" borderId="50" xfId="20" applyNumberFormat="1" applyFill="1" applyBorder="1" applyAlignment="1" applyProtection="1">
      <alignment horizontal="center"/>
      <protection/>
    </xf>
    <xf numFmtId="7" fontId="0" fillId="0" borderId="51" xfId="20" applyNumberFormat="1" applyFill="1" applyBorder="1" applyAlignment="1" applyProtection="1">
      <alignment horizontal="center"/>
      <protection/>
    </xf>
    <xf numFmtId="0" fontId="0" fillId="2" borderId="52" xfId="19" applyNumberFormat="1" applyBorder="1" applyAlignment="1" quotePrefix="1">
      <alignment/>
      <protection/>
    </xf>
    <xf numFmtId="0" fontId="0" fillId="2" borderId="0" xfId="19" applyNumberFormat="1" applyBorder="1" applyAlignment="1" quotePrefix="1">
      <alignment/>
      <protection/>
    </xf>
    <xf numFmtId="0" fontId="0" fillId="2" borderId="53" xfId="19" applyNumberFormat="1" applyBorder="1" applyAlignment="1" quotePrefix="1">
      <alignment/>
      <protection/>
    </xf>
    <xf numFmtId="0" fontId="0" fillId="2" borderId="52" xfId="19" applyNumberFormat="1" applyBorder="1" applyAlignment="1">
      <alignment/>
      <protection/>
    </xf>
    <xf numFmtId="0" fontId="0" fillId="2" borderId="0" xfId="19" applyNumberFormat="1" applyBorder="1" applyAlignment="1">
      <alignment/>
      <protection/>
    </xf>
    <xf numFmtId="0" fontId="0" fillId="2" borderId="53" xfId="19" applyNumberFormat="1" applyBorder="1" applyAlignment="1">
      <alignment/>
      <protection/>
    </xf>
  </cellXfs>
  <cellStyles count="8">
    <cellStyle name="Normal" xfId="0"/>
    <cellStyle name="Comma" xfId="15"/>
    <cellStyle name="Comma [0]" xfId="16"/>
    <cellStyle name="Currency" xfId="17"/>
    <cellStyle name="Currency [0]" xfId="18"/>
    <cellStyle name="Normal_461-2010_Form_B-Excel" xfId="19"/>
    <cellStyle name="Normal_474-2010_Form_B-Excel" xfId="20"/>
    <cellStyle name="Percent"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38" customWidth="1"/>
    <col min="2" max="16384" width="8.77734375" style="38" customWidth="1"/>
  </cols>
  <sheetData>
    <row r="1" spans="1:9" ht="38.25" customHeight="1">
      <c r="A1" s="135" t="s">
        <v>25</v>
      </c>
      <c r="B1" s="136"/>
      <c r="C1" s="136"/>
      <c r="D1" s="136"/>
      <c r="E1" s="136"/>
      <c r="F1" s="136"/>
      <c r="G1" s="136"/>
      <c r="H1" s="136"/>
      <c r="I1" s="136"/>
    </row>
    <row r="2" spans="1:9" ht="20.25" customHeight="1">
      <c r="A2" s="39">
        <v>1</v>
      </c>
      <c r="B2" s="143" t="s">
        <v>34</v>
      </c>
      <c r="C2" s="143"/>
      <c r="D2" s="143"/>
      <c r="E2" s="143"/>
      <c r="F2" s="143"/>
      <c r="G2" s="143"/>
      <c r="H2" s="143"/>
      <c r="I2" s="143"/>
    </row>
    <row r="3" spans="1:9" ht="34.5" customHeight="1">
      <c r="A3" s="39">
        <v>2</v>
      </c>
      <c r="B3" s="143" t="s">
        <v>35</v>
      </c>
      <c r="C3" s="143"/>
      <c r="D3" s="143"/>
      <c r="E3" s="143"/>
      <c r="F3" s="143"/>
      <c r="G3" s="143"/>
      <c r="H3" s="143"/>
      <c r="I3" s="143"/>
    </row>
    <row r="4" spans="1:9" ht="34.5" customHeight="1">
      <c r="A4" s="39">
        <v>3</v>
      </c>
      <c r="B4" s="143" t="s">
        <v>29</v>
      </c>
      <c r="C4" s="143"/>
      <c r="D4" s="143"/>
      <c r="E4" s="143"/>
      <c r="F4" s="143"/>
      <c r="G4" s="143"/>
      <c r="H4" s="143"/>
      <c r="I4" s="143"/>
    </row>
    <row r="5" spans="1:9" ht="19.5" customHeight="1">
      <c r="A5" s="39">
        <v>4</v>
      </c>
      <c r="B5" s="141" t="s">
        <v>40</v>
      </c>
      <c r="C5" s="142"/>
      <c r="D5" s="142"/>
      <c r="E5" s="142"/>
      <c r="F5" s="142"/>
      <c r="G5" s="142"/>
      <c r="H5" s="142"/>
      <c r="I5" s="142"/>
    </row>
    <row r="6" spans="1:9" ht="19.5" customHeight="1">
      <c r="A6" s="39">
        <v>5</v>
      </c>
      <c r="B6" s="141" t="s">
        <v>30</v>
      </c>
      <c r="C6" s="142"/>
      <c r="D6" s="142"/>
      <c r="E6" s="142"/>
      <c r="F6" s="142"/>
      <c r="G6" s="142"/>
      <c r="H6" s="142"/>
      <c r="I6" s="142"/>
    </row>
    <row r="7" spans="1:9" ht="28.5" customHeight="1">
      <c r="A7" s="39">
        <v>6</v>
      </c>
      <c r="B7" s="141" t="s">
        <v>41</v>
      </c>
      <c r="C7" s="142"/>
      <c r="D7" s="142"/>
      <c r="E7" s="142"/>
      <c r="F7" s="142"/>
      <c r="G7" s="142"/>
      <c r="H7" s="142"/>
      <c r="I7" s="142"/>
    </row>
    <row r="8" spans="1:9" ht="19.5" customHeight="1">
      <c r="A8" s="39">
        <v>7</v>
      </c>
      <c r="B8" s="141" t="s">
        <v>31</v>
      </c>
      <c r="C8" s="142"/>
      <c r="D8" s="142"/>
      <c r="E8" s="142"/>
      <c r="F8" s="142"/>
      <c r="G8" s="142"/>
      <c r="H8" s="142"/>
      <c r="I8" s="142"/>
    </row>
    <row r="9" spans="1:9" ht="66" customHeight="1">
      <c r="A9" s="39"/>
      <c r="B9" s="144" t="s">
        <v>39</v>
      </c>
      <c r="C9" s="145"/>
      <c r="D9" s="145"/>
      <c r="E9" s="145"/>
      <c r="F9" s="145"/>
      <c r="G9" s="145"/>
      <c r="H9" s="145"/>
      <c r="I9" s="145"/>
    </row>
    <row r="10" spans="1:9" ht="31.5" customHeight="1">
      <c r="A10" s="39">
        <v>8</v>
      </c>
      <c r="B10" s="137" t="s">
        <v>42</v>
      </c>
      <c r="C10" s="142"/>
      <c r="D10" s="142"/>
      <c r="E10" s="142"/>
      <c r="F10" s="142"/>
      <c r="G10" s="142"/>
      <c r="H10" s="142"/>
      <c r="I10" s="142"/>
    </row>
    <row r="11" spans="1:9" ht="20.25" customHeight="1">
      <c r="A11" s="39">
        <v>9</v>
      </c>
      <c r="B11" s="137" t="s">
        <v>28</v>
      </c>
      <c r="C11" s="142"/>
      <c r="D11" s="142"/>
      <c r="E11" s="142"/>
      <c r="F11" s="142"/>
      <c r="G11" s="142"/>
      <c r="H11" s="142"/>
      <c r="I11" s="142"/>
    </row>
    <row r="12" spans="1:9" ht="45.75" customHeight="1">
      <c r="A12" s="39">
        <v>10</v>
      </c>
      <c r="B12" s="137" t="s">
        <v>43</v>
      </c>
      <c r="C12" s="142"/>
      <c r="D12" s="142"/>
      <c r="E12" s="142"/>
      <c r="F12" s="142"/>
      <c r="G12" s="142"/>
      <c r="H12" s="142"/>
      <c r="I12" s="142"/>
    </row>
    <row r="13" spans="1:9" ht="36" customHeight="1">
      <c r="A13" s="39">
        <v>11</v>
      </c>
      <c r="B13" s="137" t="s">
        <v>36</v>
      </c>
      <c r="C13" s="142"/>
      <c r="D13" s="142"/>
      <c r="E13" s="142"/>
      <c r="F13" s="142"/>
      <c r="G13" s="142"/>
      <c r="H13" s="142"/>
      <c r="I13" s="142"/>
    </row>
    <row r="14" spans="1:9" ht="19.5" customHeight="1">
      <c r="A14" s="39">
        <v>12</v>
      </c>
      <c r="B14" s="146" t="s">
        <v>27</v>
      </c>
      <c r="C14" s="142"/>
      <c r="D14" s="142"/>
      <c r="E14" s="142"/>
      <c r="F14" s="142"/>
      <c r="G14" s="142"/>
      <c r="H14" s="142"/>
      <c r="I14" s="142"/>
    </row>
    <row r="15" spans="1:9" ht="36" customHeight="1">
      <c r="A15" s="39">
        <v>13</v>
      </c>
      <c r="B15" s="146" t="s">
        <v>32</v>
      </c>
      <c r="C15" s="142"/>
      <c r="D15" s="142"/>
      <c r="E15" s="142"/>
      <c r="F15" s="142"/>
      <c r="G15" s="142"/>
      <c r="H15" s="142"/>
      <c r="I15" s="142"/>
    </row>
    <row r="16" spans="1:9" ht="19.5" customHeight="1">
      <c r="A16" s="39">
        <v>14</v>
      </c>
      <c r="B16" s="137" t="s">
        <v>156</v>
      </c>
      <c r="C16" s="142"/>
      <c r="D16" s="142"/>
      <c r="E16" s="142"/>
      <c r="F16" s="142"/>
      <c r="G16" s="142"/>
      <c r="H16" s="142"/>
      <c r="I16" s="142"/>
    </row>
    <row r="17" spans="1:9" ht="19.5" customHeight="1">
      <c r="A17" s="39">
        <v>15</v>
      </c>
      <c r="B17" s="137" t="s">
        <v>26</v>
      </c>
      <c r="C17" s="142"/>
      <c r="D17" s="142"/>
      <c r="E17" s="142"/>
      <c r="F17" s="142"/>
      <c r="G17" s="142"/>
      <c r="H17" s="142"/>
      <c r="I17" s="142"/>
    </row>
    <row r="18" spans="1:9" ht="28.5" customHeight="1">
      <c r="A18" s="39">
        <v>16</v>
      </c>
      <c r="B18" s="137" t="s">
        <v>157</v>
      </c>
      <c r="C18" s="138"/>
      <c r="D18" s="138"/>
      <c r="E18" s="138"/>
      <c r="F18" s="138"/>
      <c r="G18" s="138"/>
      <c r="H18" s="138"/>
      <c r="I18" s="138"/>
    </row>
    <row r="19" spans="1:9" ht="31.5" customHeight="1">
      <c r="A19" s="39">
        <v>17</v>
      </c>
      <c r="B19" s="137" t="s">
        <v>155</v>
      </c>
      <c r="C19" s="142"/>
      <c r="D19" s="142"/>
      <c r="E19" s="142"/>
      <c r="F19" s="142"/>
      <c r="G19" s="142"/>
      <c r="H19" s="142"/>
      <c r="I19" s="142"/>
    </row>
    <row r="20" spans="1:9" ht="39.75" customHeight="1">
      <c r="A20" s="39">
        <v>18</v>
      </c>
      <c r="B20" s="139" t="s">
        <v>33</v>
      </c>
      <c r="C20" s="140"/>
      <c r="D20" s="140"/>
      <c r="E20" s="140"/>
      <c r="F20" s="140"/>
      <c r="G20" s="140"/>
      <c r="H20" s="140"/>
      <c r="I20" s="140"/>
    </row>
  </sheetData>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N456"/>
  <sheetViews>
    <sheetView showZeros="0" tabSelected="1" showOutlineSymbols="0" view="pageBreakPreview" zoomScale="75" zoomScaleNormal="75" zoomScaleSheetLayoutView="75" workbookViewId="0" topLeftCell="B52">
      <selection activeCell="G8" sqref="G8"/>
    </sheetView>
  </sheetViews>
  <sheetFormatPr defaultColWidth="8.77734375" defaultRowHeight="15"/>
  <cols>
    <col min="1" max="1" width="7.99609375" style="13" hidden="1" customWidth="1"/>
    <col min="2" max="2" width="8.77734375" style="127" customWidth="1"/>
    <col min="3" max="3" width="36.77734375" style="0" customWidth="1"/>
    <col min="4" max="4" width="12.77734375" style="16" customWidth="1"/>
    <col min="5" max="5" width="6.77734375" style="0" customWidth="1"/>
    <col min="6" max="6" width="11.77734375" style="0" customWidth="1"/>
    <col min="7" max="7" width="11.77734375" style="13" customWidth="1"/>
    <col min="8" max="8" width="16.77734375" style="13" customWidth="1"/>
    <col min="9" max="16384" width="10.5546875" style="0" customWidth="1"/>
  </cols>
  <sheetData>
    <row r="1" spans="1:8" ht="15.75">
      <c r="A1" s="20"/>
      <c r="B1" s="125" t="s">
        <v>0</v>
      </c>
      <c r="C1" s="19"/>
      <c r="D1" s="19"/>
      <c r="E1" s="19"/>
      <c r="F1" s="19"/>
      <c r="G1" s="20"/>
      <c r="H1" s="19"/>
    </row>
    <row r="2" spans="1:8" ht="15">
      <c r="A2" s="18"/>
      <c r="B2" s="126" t="s">
        <v>122</v>
      </c>
      <c r="C2" s="1"/>
      <c r="D2" s="1"/>
      <c r="E2" s="1"/>
      <c r="F2" s="1"/>
      <c r="G2" s="18"/>
      <c r="H2" s="1"/>
    </row>
    <row r="3" spans="1:8" ht="15">
      <c r="A3" s="9"/>
      <c r="C3" s="25"/>
      <c r="D3" s="25"/>
      <c r="E3" s="25"/>
      <c r="F3" s="25"/>
      <c r="G3" s="24"/>
      <c r="H3" s="23"/>
    </row>
    <row r="4" spans="1:8" ht="15">
      <c r="A4" s="40" t="s">
        <v>24</v>
      </c>
      <c r="B4" s="128" t="s">
        <v>2</v>
      </c>
      <c r="C4" s="3" t="s">
        <v>3</v>
      </c>
      <c r="D4" s="2" t="s">
        <v>4</v>
      </c>
      <c r="E4" s="4" t="s">
        <v>5</v>
      </c>
      <c r="F4" s="4" t="s">
        <v>6</v>
      </c>
      <c r="G4" s="10" t="s">
        <v>7</v>
      </c>
      <c r="H4" s="4" t="s">
        <v>8</v>
      </c>
    </row>
    <row r="5" spans="1:8" ht="15.75" thickBot="1">
      <c r="A5" s="14"/>
      <c r="B5" s="129"/>
      <c r="C5" s="32"/>
      <c r="D5" s="33" t="s">
        <v>9</v>
      </c>
      <c r="E5" s="34"/>
      <c r="F5" s="35" t="s">
        <v>10</v>
      </c>
      <c r="G5" s="36"/>
      <c r="H5" s="37"/>
    </row>
    <row r="6" spans="1:8" s="28" customFormat="1" ht="30" customHeight="1" thickTop="1">
      <c r="A6" s="26"/>
      <c r="B6" s="76" t="s">
        <v>11</v>
      </c>
      <c r="C6" s="150" t="s">
        <v>313</v>
      </c>
      <c r="D6" s="151"/>
      <c r="E6" s="151"/>
      <c r="F6" s="152"/>
      <c r="G6" s="26"/>
      <c r="H6" s="99" t="s">
        <v>1</v>
      </c>
    </row>
    <row r="7" spans="1:8" ht="36" customHeight="1">
      <c r="A7" s="11"/>
      <c r="B7" s="73"/>
      <c r="C7" s="21" t="s">
        <v>18</v>
      </c>
      <c r="D7" s="8"/>
      <c r="E7" s="6" t="s">
        <v>1</v>
      </c>
      <c r="F7" s="75"/>
      <c r="G7" s="60"/>
      <c r="H7" s="97"/>
    </row>
    <row r="8" spans="1:10" s="56" customFormat="1" ht="43.5" customHeight="1">
      <c r="A8" s="58" t="s">
        <v>50</v>
      </c>
      <c r="B8" s="55" t="s">
        <v>44</v>
      </c>
      <c r="C8" s="43" t="s">
        <v>51</v>
      </c>
      <c r="D8" s="44" t="s">
        <v>483</v>
      </c>
      <c r="E8" s="45" t="s">
        <v>45</v>
      </c>
      <c r="F8" s="46">
        <v>2</v>
      </c>
      <c r="G8" s="47"/>
      <c r="H8" s="95">
        <f>ROUND(G8*F8,2)</f>
        <v>0</v>
      </c>
      <c r="I8" s="57"/>
      <c r="J8" s="57"/>
    </row>
    <row r="9" spans="1:10" s="59" customFormat="1" ht="30" customHeight="1">
      <c r="A9" s="53" t="s">
        <v>52</v>
      </c>
      <c r="B9" s="55" t="s">
        <v>46</v>
      </c>
      <c r="C9" s="43" t="s">
        <v>53</v>
      </c>
      <c r="D9" s="44" t="s">
        <v>161</v>
      </c>
      <c r="E9" s="45" t="s">
        <v>47</v>
      </c>
      <c r="F9" s="46">
        <v>128</v>
      </c>
      <c r="G9" s="47"/>
      <c r="H9" s="95">
        <f>ROUND(G9*F9,2)</f>
        <v>0</v>
      </c>
      <c r="I9" s="57"/>
      <c r="J9" s="57"/>
    </row>
    <row r="10" spans="1:10" s="59" customFormat="1" ht="30" customHeight="1">
      <c r="A10" s="58" t="s">
        <v>177</v>
      </c>
      <c r="B10" s="55" t="s">
        <v>159</v>
      </c>
      <c r="C10" s="43" t="s">
        <v>179</v>
      </c>
      <c r="D10" s="44" t="s">
        <v>161</v>
      </c>
      <c r="E10" s="45" t="s">
        <v>45</v>
      </c>
      <c r="F10" s="46">
        <v>50</v>
      </c>
      <c r="G10" s="47"/>
      <c r="H10" s="95">
        <f>ROUND(G10*F10,2)</f>
        <v>0</v>
      </c>
      <c r="I10" s="57"/>
      <c r="J10" s="57"/>
    </row>
    <row r="11" spans="1:8" ht="36" customHeight="1">
      <c r="A11" s="11"/>
      <c r="B11" s="73"/>
      <c r="C11" s="74" t="s">
        <v>484</v>
      </c>
      <c r="D11" s="8"/>
      <c r="E11" s="5"/>
      <c r="F11" s="75"/>
      <c r="G11" s="60"/>
      <c r="H11" s="97"/>
    </row>
    <row r="12" spans="1:10" s="56" customFormat="1" ht="30" customHeight="1">
      <c r="A12" s="52" t="s">
        <v>101</v>
      </c>
      <c r="B12" s="55" t="s">
        <v>163</v>
      </c>
      <c r="C12" s="43" t="s">
        <v>103</v>
      </c>
      <c r="D12" s="44" t="s">
        <v>161</v>
      </c>
      <c r="E12" s="45"/>
      <c r="F12" s="46"/>
      <c r="G12" s="60"/>
      <c r="H12" s="95"/>
      <c r="I12" s="57"/>
      <c r="J12" s="57"/>
    </row>
    <row r="13" spans="1:10" s="59" customFormat="1" ht="30" customHeight="1">
      <c r="A13" s="52" t="s">
        <v>104</v>
      </c>
      <c r="B13" s="42" t="s">
        <v>48</v>
      </c>
      <c r="C13" s="43" t="s">
        <v>105</v>
      </c>
      <c r="D13" s="44" t="s">
        <v>1</v>
      </c>
      <c r="E13" s="45" t="s">
        <v>47</v>
      </c>
      <c r="F13" s="46">
        <v>220</v>
      </c>
      <c r="G13" s="47"/>
      <c r="H13" s="95">
        <f>ROUND(G13*F13,2)</f>
        <v>0</v>
      </c>
      <c r="I13" s="57"/>
      <c r="J13" s="57"/>
    </row>
    <row r="14" spans="1:10" s="59" customFormat="1" ht="30" customHeight="1">
      <c r="A14" s="52" t="s">
        <v>57</v>
      </c>
      <c r="B14" s="55" t="s">
        <v>339</v>
      </c>
      <c r="C14" s="43" t="s">
        <v>58</v>
      </c>
      <c r="D14" s="44" t="s">
        <v>185</v>
      </c>
      <c r="E14" s="45"/>
      <c r="F14" s="46"/>
      <c r="G14" s="60"/>
      <c r="H14" s="95"/>
      <c r="I14" s="57"/>
      <c r="J14" s="57"/>
    </row>
    <row r="15" spans="1:10" s="59" customFormat="1" ht="43.5" customHeight="1">
      <c r="A15" s="52" t="s">
        <v>188</v>
      </c>
      <c r="B15" s="42" t="s">
        <v>48</v>
      </c>
      <c r="C15" s="43" t="s">
        <v>189</v>
      </c>
      <c r="D15" s="44" t="s">
        <v>1</v>
      </c>
      <c r="E15" s="45" t="s">
        <v>47</v>
      </c>
      <c r="F15" s="46">
        <v>16</v>
      </c>
      <c r="G15" s="47"/>
      <c r="H15" s="95">
        <f>ROUND(G15*F15,2)</f>
        <v>0</v>
      </c>
      <c r="I15" s="57"/>
      <c r="J15" s="57"/>
    </row>
    <row r="16" spans="1:10" s="59" customFormat="1" ht="43.5" customHeight="1">
      <c r="A16" s="52" t="s">
        <v>190</v>
      </c>
      <c r="B16" s="42" t="s">
        <v>59</v>
      </c>
      <c r="C16" s="43" t="s">
        <v>191</v>
      </c>
      <c r="D16" s="44" t="s">
        <v>1</v>
      </c>
      <c r="E16" s="45" t="s">
        <v>47</v>
      </c>
      <c r="F16" s="46">
        <v>90</v>
      </c>
      <c r="G16" s="47"/>
      <c r="H16" s="95">
        <f>ROUND(G16*F16,2)</f>
        <v>0</v>
      </c>
      <c r="I16" s="57"/>
      <c r="J16" s="57"/>
    </row>
    <row r="17" spans="1:10" s="59" customFormat="1" ht="30" customHeight="1">
      <c r="A17" s="52" t="s">
        <v>61</v>
      </c>
      <c r="B17" s="55" t="s">
        <v>340</v>
      </c>
      <c r="C17" s="43" t="s">
        <v>62</v>
      </c>
      <c r="D17" s="44" t="s">
        <v>199</v>
      </c>
      <c r="E17" s="45"/>
      <c r="F17" s="46"/>
      <c r="G17" s="60"/>
      <c r="H17" s="95"/>
      <c r="I17" s="57"/>
      <c r="J17" s="57"/>
    </row>
    <row r="18" spans="1:10" s="59" customFormat="1" ht="30" customHeight="1">
      <c r="A18" s="52" t="s">
        <v>63</v>
      </c>
      <c r="B18" s="42" t="s">
        <v>48</v>
      </c>
      <c r="C18" s="43" t="s">
        <v>64</v>
      </c>
      <c r="D18" s="44" t="s">
        <v>1</v>
      </c>
      <c r="E18" s="45" t="s">
        <v>54</v>
      </c>
      <c r="F18" s="46">
        <v>230</v>
      </c>
      <c r="G18" s="47"/>
      <c r="H18" s="95">
        <f>ROUND(G18*F18,2)</f>
        <v>0</v>
      </c>
      <c r="I18" s="57"/>
      <c r="J18" s="57"/>
    </row>
    <row r="19" spans="1:10" s="59" customFormat="1" ht="30" customHeight="1">
      <c r="A19" s="52" t="s">
        <v>65</v>
      </c>
      <c r="B19" s="55" t="s">
        <v>166</v>
      </c>
      <c r="C19" s="43" t="s">
        <v>66</v>
      </c>
      <c r="D19" s="44" t="s">
        <v>199</v>
      </c>
      <c r="E19" s="45"/>
      <c r="F19" s="46"/>
      <c r="G19" s="60"/>
      <c r="H19" s="95"/>
      <c r="I19" s="57"/>
      <c r="J19" s="57"/>
    </row>
    <row r="20" spans="1:10" s="59" customFormat="1" ht="30" customHeight="1">
      <c r="A20" s="52" t="s">
        <v>67</v>
      </c>
      <c r="B20" s="42" t="s">
        <v>48</v>
      </c>
      <c r="C20" s="43" t="s">
        <v>68</v>
      </c>
      <c r="D20" s="44" t="s">
        <v>1</v>
      </c>
      <c r="E20" s="45" t="s">
        <v>54</v>
      </c>
      <c r="F20" s="46">
        <v>315</v>
      </c>
      <c r="G20" s="47"/>
      <c r="H20" s="95">
        <f>ROUND(G20*F20,2)</f>
        <v>0</v>
      </c>
      <c r="I20" s="57"/>
      <c r="J20" s="57"/>
    </row>
    <row r="21" spans="1:10" s="56" customFormat="1" ht="43.5" customHeight="1">
      <c r="A21" s="52" t="s">
        <v>200</v>
      </c>
      <c r="B21" s="55" t="s">
        <v>170</v>
      </c>
      <c r="C21" s="43" t="s">
        <v>201</v>
      </c>
      <c r="D21" s="44" t="s">
        <v>202</v>
      </c>
      <c r="E21" s="45"/>
      <c r="F21" s="46"/>
      <c r="G21" s="60"/>
      <c r="H21" s="95"/>
      <c r="I21" s="57"/>
      <c r="J21" s="57"/>
    </row>
    <row r="22" spans="1:10" s="59" customFormat="1" ht="30" customHeight="1">
      <c r="A22" s="52" t="s">
        <v>203</v>
      </c>
      <c r="B22" s="42" t="s">
        <v>48</v>
      </c>
      <c r="C22" s="43" t="s">
        <v>69</v>
      </c>
      <c r="D22" s="44" t="s">
        <v>1</v>
      </c>
      <c r="E22" s="45" t="s">
        <v>47</v>
      </c>
      <c r="F22" s="46">
        <v>175</v>
      </c>
      <c r="G22" s="47"/>
      <c r="H22" s="95">
        <f>ROUND(G22*F22,2)</f>
        <v>0</v>
      </c>
      <c r="I22" s="57"/>
      <c r="J22" s="57"/>
    </row>
    <row r="23" spans="1:10" s="56" customFormat="1" ht="43.5" customHeight="1">
      <c r="A23" s="52" t="s">
        <v>208</v>
      </c>
      <c r="B23" s="55" t="s">
        <v>172</v>
      </c>
      <c r="C23" s="43" t="s">
        <v>209</v>
      </c>
      <c r="D23" s="44" t="s">
        <v>202</v>
      </c>
      <c r="E23" s="45"/>
      <c r="F23" s="46"/>
      <c r="G23" s="60"/>
      <c r="H23" s="95"/>
      <c r="I23" s="57"/>
      <c r="J23" s="57"/>
    </row>
    <row r="24" spans="1:10" s="59" customFormat="1" ht="30" customHeight="1">
      <c r="A24" s="52" t="s">
        <v>210</v>
      </c>
      <c r="B24" s="42" t="s">
        <v>48</v>
      </c>
      <c r="C24" s="43" t="s">
        <v>69</v>
      </c>
      <c r="D24" s="44" t="s">
        <v>70</v>
      </c>
      <c r="E24" s="45" t="s">
        <v>47</v>
      </c>
      <c r="F24" s="46">
        <v>105</v>
      </c>
      <c r="G24" s="47"/>
      <c r="H24" s="95">
        <f>ROUND(G24*F24,2)</f>
        <v>0</v>
      </c>
      <c r="I24" s="57"/>
      <c r="J24" s="57"/>
    </row>
    <row r="25" spans="1:10" s="59" customFormat="1" ht="30" customHeight="1">
      <c r="A25" s="52" t="s">
        <v>213</v>
      </c>
      <c r="B25" s="42" t="s">
        <v>59</v>
      </c>
      <c r="C25" s="43" t="s">
        <v>207</v>
      </c>
      <c r="D25" s="44" t="s">
        <v>214</v>
      </c>
      <c r="E25" s="45" t="s">
        <v>47</v>
      </c>
      <c r="F25" s="46">
        <v>115</v>
      </c>
      <c r="G25" s="47"/>
      <c r="H25" s="95">
        <f>ROUND(G25*F25,2)</f>
        <v>0</v>
      </c>
      <c r="I25" s="57"/>
      <c r="J25" s="57"/>
    </row>
    <row r="26" spans="1:10" s="59" customFormat="1" ht="30" customHeight="1">
      <c r="A26" s="52"/>
      <c r="B26" s="42" t="s">
        <v>72</v>
      </c>
      <c r="C26" s="43" t="s">
        <v>328</v>
      </c>
      <c r="D26" s="44" t="s">
        <v>348</v>
      </c>
      <c r="E26" s="45" t="s">
        <v>47</v>
      </c>
      <c r="F26" s="46">
        <v>2</v>
      </c>
      <c r="G26" s="47"/>
      <c r="H26" s="95">
        <f>ROUND(G26*F26,2)</f>
        <v>0</v>
      </c>
      <c r="I26" s="57"/>
      <c r="J26" s="57"/>
    </row>
    <row r="27" spans="1:10" s="56" customFormat="1" ht="30" customHeight="1">
      <c r="A27" s="52" t="s">
        <v>289</v>
      </c>
      <c r="B27" s="55" t="s">
        <v>341</v>
      </c>
      <c r="C27" s="43" t="s">
        <v>291</v>
      </c>
      <c r="D27" s="44" t="s">
        <v>217</v>
      </c>
      <c r="E27" s="45"/>
      <c r="F27" s="46"/>
      <c r="G27" s="60"/>
      <c r="H27" s="95"/>
      <c r="I27" s="57"/>
      <c r="J27" s="57"/>
    </row>
    <row r="28" spans="1:10" s="59" customFormat="1" ht="30" customHeight="1">
      <c r="A28" s="52" t="s">
        <v>292</v>
      </c>
      <c r="B28" s="42" t="s">
        <v>48</v>
      </c>
      <c r="C28" s="43" t="s">
        <v>325</v>
      </c>
      <c r="D28" s="44" t="s">
        <v>1</v>
      </c>
      <c r="E28" s="45" t="s">
        <v>71</v>
      </c>
      <c r="F28" s="46">
        <v>180</v>
      </c>
      <c r="G28" s="47"/>
      <c r="H28" s="95">
        <f>ROUND(G28*F28,2)</f>
        <v>0</v>
      </c>
      <c r="I28" s="57"/>
      <c r="J28" s="57"/>
    </row>
    <row r="29" spans="1:10" s="59" customFormat="1" ht="30" customHeight="1">
      <c r="A29" s="52" t="s">
        <v>294</v>
      </c>
      <c r="B29" s="55" t="s">
        <v>173</v>
      </c>
      <c r="C29" s="43" t="s">
        <v>296</v>
      </c>
      <c r="D29" s="44" t="s">
        <v>217</v>
      </c>
      <c r="E29" s="45"/>
      <c r="F29" s="46"/>
      <c r="G29" s="60"/>
      <c r="H29" s="95"/>
      <c r="I29" s="57"/>
      <c r="J29" s="57"/>
    </row>
    <row r="30" spans="1:10" s="59" customFormat="1" ht="30" customHeight="1">
      <c r="A30" s="52" t="s">
        <v>297</v>
      </c>
      <c r="B30" s="42" t="s">
        <v>48</v>
      </c>
      <c r="C30" s="43" t="s">
        <v>326</v>
      </c>
      <c r="D30" s="44" t="s">
        <v>243</v>
      </c>
      <c r="E30" s="45" t="s">
        <v>71</v>
      </c>
      <c r="F30" s="46">
        <v>170</v>
      </c>
      <c r="G30" s="47"/>
      <c r="H30" s="95">
        <f>ROUND(G30*F30,2)</f>
        <v>0</v>
      </c>
      <c r="I30" s="57"/>
      <c r="J30" s="57"/>
    </row>
    <row r="31" spans="1:10" s="59" customFormat="1" ht="30" customHeight="1">
      <c r="A31" s="52" t="s">
        <v>215</v>
      </c>
      <c r="B31" s="55" t="s">
        <v>342</v>
      </c>
      <c r="C31" s="43" t="s">
        <v>73</v>
      </c>
      <c r="D31" s="44" t="s">
        <v>217</v>
      </c>
      <c r="E31" s="45"/>
      <c r="F31" s="46"/>
      <c r="G31" s="60"/>
      <c r="H31" s="95"/>
      <c r="I31" s="57"/>
      <c r="J31" s="57"/>
    </row>
    <row r="32" spans="1:10" s="59" customFormat="1" ht="30" customHeight="1">
      <c r="A32" s="52" t="s">
        <v>218</v>
      </c>
      <c r="B32" s="42" t="s">
        <v>48</v>
      </c>
      <c r="C32" s="43" t="s">
        <v>326</v>
      </c>
      <c r="D32" s="44" t="s">
        <v>219</v>
      </c>
      <c r="E32" s="45"/>
      <c r="F32" s="46"/>
      <c r="G32" s="48"/>
      <c r="H32" s="95"/>
      <c r="I32" s="57"/>
      <c r="J32" s="57"/>
    </row>
    <row r="33" spans="1:10" s="59" customFormat="1" ht="30" customHeight="1">
      <c r="A33" s="52" t="s">
        <v>220</v>
      </c>
      <c r="B33" s="49" t="s">
        <v>221</v>
      </c>
      <c r="C33" s="43" t="s">
        <v>222</v>
      </c>
      <c r="D33" s="44"/>
      <c r="E33" s="45" t="s">
        <v>71</v>
      </c>
      <c r="F33" s="46">
        <v>2</v>
      </c>
      <c r="G33" s="47"/>
      <c r="H33" s="95">
        <f>ROUND(G33*F33,2)</f>
        <v>0</v>
      </c>
      <c r="I33" s="57"/>
      <c r="J33" s="57"/>
    </row>
    <row r="34" spans="1:10" s="59" customFormat="1" ht="30" customHeight="1">
      <c r="A34" s="52" t="s">
        <v>229</v>
      </c>
      <c r="B34" s="42" t="s">
        <v>59</v>
      </c>
      <c r="C34" s="43" t="s">
        <v>330</v>
      </c>
      <c r="D34" s="44" t="s">
        <v>74</v>
      </c>
      <c r="E34" s="45"/>
      <c r="F34" s="46"/>
      <c r="G34" s="48"/>
      <c r="H34" s="95"/>
      <c r="I34" s="57"/>
      <c r="J34" s="57"/>
    </row>
    <row r="35" spans="1:10" s="59" customFormat="1" ht="30" customHeight="1">
      <c r="A35" s="52" t="s">
        <v>231</v>
      </c>
      <c r="B35" s="49" t="s">
        <v>221</v>
      </c>
      <c r="C35" s="43" t="s">
        <v>225</v>
      </c>
      <c r="D35" s="44"/>
      <c r="E35" s="45" t="s">
        <v>71</v>
      </c>
      <c r="F35" s="46">
        <v>5</v>
      </c>
      <c r="G35" s="47"/>
      <c r="H35" s="95">
        <f>ROUND(G35*F35,2)</f>
        <v>0</v>
      </c>
      <c r="I35" s="57"/>
      <c r="J35" s="57"/>
    </row>
    <row r="36" spans="1:10" s="62" customFormat="1" ht="30" customHeight="1" thickBot="1">
      <c r="A36" s="52" t="s">
        <v>234</v>
      </c>
      <c r="B36" s="104" t="s">
        <v>72</v>
      </c>
      <c r="C36" s="78" t="s">
        <v>235</v>
      </c>
      <c r="D36" s="79" t="s">
        <v>233</v>
      </c>
      <c r="E36" s="80" t="s">
        <v>71</v>
      </c>
      <c r="F36" s="105">
        <v>32</v>
      </c>
      <c r="G36" s="82"/>
      <c r="H36" s="103">
        <f>ROUND(G36*F36,2)</f>
        <v>0</v>
      </c>
      <c r="I36" s="61"/>
      <c r="J36" s="61"/>
    </row>
    <row r="37" spans="1:10" s="59" customFormat="1" ht="43.5" customHeight="1" thickTop="1">
      <c r="A37" s="52" t="s">
        <v>76</v>
      </c>
      <c r="B37" s="55" t="s">
        <v>175</v>
      </c>
      <c r="C37" s="43" t="s">
        <v>77</v>
      </c>
      <c r="D37" s="44" t="s">
        <v>239</v>
      </c>
      <c r="E37" s="51"/>
      <c r="F37" s="46"/>
      <c r="G37" s="60"/>
      <c r="H37" s="95"/>
      <c r="I37" s="57"/>
      <c r="J37" s="57"/>
    </row>
    <row r="38" spans="1:10" s="59" customFormat="1" ht="30" customHeight="1">
      <c r="A38" s="52" t="s">
        <v>112</v>
      </c>
      <c r="B38" s="42" t="s">
        <v>48</v>
      </c>
      <c r="C38" s="43" t="s">
        <v>113</v>
      </c>
      <c r="D38" s="44"/>
      <c r="E38" s="45"/>
      <c r="F38" s="46"/>
      <c r="G38" s="60"/>
      <c r="H38" s="95"/>
      <c r="I38" s="57"/>
      <c r="J38" s="57"/>
    </row>
    <row r="39" spans="1:10" s="59" customFormat="1" ht="30" customHeight="1">
      <c r="A39" s="52" t="s">
        <v>114</v>
      </c>
      <c r="B39" s="49" t="s">
        <v>221</v>
      </c>
      <c r="C39" s="43" t="s">
        <v>240</v>
      </c>
      <c r="D39" s="44"/>
      <c r="E39" s="45" t="s">
        <v>49</v>
      </c>
      <c r="F39" s="46">
        <v>90</v>
      </c>
      <c r="G39" s="47"/>
      <c r="H39" s="95">
        <f>ROUND(G39*F39,2)</f>
        <v>0</v>
      </c>
      <c r="I39" s="57"/>
      <c r="J39" s="57"/>
    </row>
    <row r="40" spans="1:10" s="66" customFormat="1" ht="30" customHeight="1">
      <c r="A40" s="52" t="s">
        <v>301</v>
      </c>
      <c r="B40" s="55" t="s">
        <v>343</v>
      </c>
      <c r="C40" s="43" t="s">
        <v>303</v>
      </c>
      <c r="D40" s="44" t="s">
        <v>304</v>
      </c>
      <c r="E40" s="45"/>
      <c r="F40" s="46"/>
      <c r="G40" s="60"/>
      <c r="H40" s="95"/>
      <c r="I40" s="57"/>
      <c r="J40" s="57"/>
    </row>
    <row r="41" spans="1:10" s="64" customFormat="1" ht="30" customHeight="1">
      <c r="A41" s="52" t="s">
        <v>305</v>
      </c>
      <c r="B41" s="42" t="s">
        <v>48</v>
      </c>
      <c r="C41" s="43" t="s">
        <v>306</v>
      </c>
      <c r="D41" s="44" t="s">
        <v>1</v>
      </c>
      <c r="E41" s="45" t="s">
        <v>47</v>
      </c>
      <c r="F41" s="46">
        <v>275</v>
      </c>
      <c r="G41" s="47"/>
      <c r="H41" s="95">
        <f>ROUND(G41*F41,2)</f>
        <v>0</v>
      </c>
      <c r="I41" s="57"/>
      <c r="J41" s="57"/>
    </row>
    <row r="42" spans="1:10" s="64" customFormat="1" ht="30" customHeight="1">
      <c r="A42" s="52" t="s">
        <v>307</v>
      </c>
      <c r="B42" s="42" t="s">
        <v>59</v>
      </c>
      <c r="C42" s="43" t="s">
        <v>308</v>
      </c>
      <c r="D42" s="44" t="s">
        <v>1</v>
      </c>
      <c r="E42" s="45" t="s">
        <v>47</v>
      </c>
      <c r="F42" s="46">
        <v>75</v>
      </c>
      <c r="G42" s="47"/>
      <c r="H42" s="95">
        <f>ROUND(G42*F42,2)</f>
        <v>0</v>
      </c>
      <c r="I42" s="57"/>
      <c r="J42" s="57"/>
    </row>
    <row r="43" spans="1:8" ht="36" customHeight="1">
      <c r="A43" s="11"/>
      <c r="B43" s="71"/>
      <c r="C43" s="22" t="s">
        <v>19</v>
      </c>
      <c r="D43" s="8"/>
      <c r="E43" s="7"/>
      <c r="F43" s="75"/>
      <c r="G43" s="60"/>
      <c r="H43" s="97"/>
    </row>
    <row r="44" spans="1:10" s="56" customFormat="1" ht="30" customHeight="1">
      <c r="A44" s="53" t="s">
        <v>80</v>
      </c>
      <c r="B44" s="55" t="s">
        <v>344</v>
      </c>
      <c r="C44" s="43" t="s">
        <v>81</v>
      </c>
      <c r="D44" s="44" t="s">
        <v>310</v>
      </c>
      <c r="E44" s="45" t="s">
        <v>71</v>
      </c>
      <c r="F44" s="50">
        <v>10</v>
      </c>
      <c r="G44" s="47"/>
      <c r="H44" s="95">
        <f>ROUND(G44*F44,2)</f>
        <v>0</v>
      </c>
      <c r="I44" s="57"/>
      <c r="J44" s="57"/>
    </row>
    <row r="45" spans="1:8" ht="36" customHeight="1">
      <c r="A45" s="11"/>
      <c r="B45" s="72"/>
      <c r="C45" s="22" t="s">
        <v>21</v>
      </c>
      <c r="D45" s="8"/>
      <c r="E45" s="7"/>
      <c r="F45" s="75"/>
      <c r="G45" s="60"/>
      <c r="H45" s="97"/>
    </row>
    <row r="46" spans="1:10" s="59" customFormat="1" ht="43.5" customHeight="1">
      <c r="A46" s="53" t="s">
        <v>85</v>
      </c>
      <c r="B46" s="55" t="s">
        <v>178</v>
      </c>
      <c r="C46" s="43" t="s">
        <v>141</v>
      </c>
      <c r="D46" s="44" t="s">
        <v>272</v>
      </c>
      <c r="E46" s="45" t="s">
        <v>54</v>
      </c>
      <c r="F46" s="50">
        <v>1</v>
      </c>
      <c r="G46" s="47"/>
      <c r="H46" s="95">
        <f>ROUND(G46*F46,2)</f>
        <v>0</v>
      </c>
      <c r="I46" s="57"/>
      <c r="J46" s="57"/>
    </row>
    <row r="47" spans="1:10" s="56" customFormat="1" ht="30" customHeight="1">
      <c r="A47" s="53" t="s">
        <v>86</v>
      </c>
      <c r="B47" s="55" t="s">
        <v>493</v>
      </c>
      <c r="C47" s="43" t="s">
        <v>146</v>
      </c>
      <c r="D47" s="44" t="s">
        <v>272</v>
      </c>
      <c r="E47" s="45"/>
      <c r="F47" s="50"/>
      <c r="G47" s="60"/>
      <c r="H47" s="96"/>
      <c r="I47" s="57"/>
      <c r="J47" s="57"/>
    </row>
    <row r="48" spans="1:10" s="59" customFormat="1" ht="30" customHeight="1">
      <c r="A48" s="53" t="s">
        <v>274</v>
      </c>
      <c r="B48" s="42" t="s">
        <v>48</v>
      </c>
      <c r="C48" s="43" t="s">
        <v>275</v>
      </c>
      <c r="D48" s="44"/>
      <c r="E48" s="45" t="s">
        <v>54</v>
      </c>
      <c r="F48" s="50">
        <v>1</v>
      </c>
      <c r="G48" s="47"/>
      <c r="H48" s="95">
        <f aca="true" t="shared" si="0" ref="H48:H53">ROUND(G48*F48,2)</f>
        <v>0</v>
      </c>
      <c r="I48" s="57"/>
      <c r="J48" s="57"/>
    </row>
    <row r="49" spans="1:10" s="59" customFormat="1" ht="30" customHeight="1">
      <c r="A49" s="53" t="s">
        <v>87</v>
      </c>
      <c r="B49" s="42" t="s">
        <v>59</v>
      </c>
      <c r="C49" s="43" t="s">
        <v>88</v>
      </c>
      <c r="D49" s="44"/>
      <c r="E49" s="45" t="s">
        <v>54</v>
      </c>
      <c r="F49" s="50">
        <v>1</v>
      </c>
      <c r="G49" s="47"/>
      <c r="H49" s="95">
        <f t="shared" si="0"/>
        <v>0</v>
      </c>
      <c r="I49" s="57"/>
      <c r="J49" s="57"/>
    </row>
    <row r="50" spans="1:10" s="56" customFormat="1" ht="30" customHeight="1">
      <c r="A50" s="53" t="s">
        <v>118</v>
      </c>
      <c r="B50" s="55" t="s">
        <v>345</v>
      </c>
      <c r="C50" s="43" t="s">
        <v>148</v>
      </c>
      <c r="D50" s="44" t="s">
        <v>272</v>
      </c>
      <c r="E50" s="45" t="s">
        <v>54</v>
      </c>
      <c r="F50" s="50">
        <v>1</v>
      </c>
      <c r="G50" s="47"/>
      <c r="H50" s="95">
        <f t="shared" si="0"/>
        <v>0</v>
      </c>
      <c r="I50" s="57"/>
      <c r="J50" s="57"/>
    </row>
    <row r="51" spans="1:10" s="56" customFormat="1" ht="30" customHeight="1">
      <c r="A51" s="53" t="s">
        <v>119</v>
      </c>
      <c r="B51" s="55" t="s">
        <v>181</v>
      </c>
      <c r="C51" s="43" t="s">
        <v>150</v>
      </c>
      <c r="D51" s="44" t="s">
        <v>272</v>
      </c>
      <c r="E51" s="45" t="s">
        <v>54</v>
      </c>
      <c r="F51" s="50">
        <v>1</v>
      </c>
      <c r="G51" s="47"/>
      <c r="H51" s="95">
        <f t="shared" si="0"/>
        <v>0</v>
      </c>
      <c r="I51" s="57"/>
      <c r="J51" s="57"/>
    </row>
    <row r="52" spans="1:10" s="59" customFormat="1" ht="30" customHeight="1">
      <c r="A52" s="53" t="s">
        <v>120</v>
      </c>
      <c r="B52" s="55" t="s">
        <v>494</v>
      </c>
      <c r="C52" s="43" t="s">
        <v>152</v>
      </c>
      <c r="D52" s="44" t="s">
        <v>272</v>
      </c>
      <c r="E52" s="45" t="s">
        <v>54</v>
      </c>
      <c r="F52" s="50">
        <v>1</v>
      </c>
      <c r="G52" s="47"/>
      <c r="H52" s="95">
        <f t="shared" si="0"/>
        <v>0</v>
      </c>
      <c r="I52" s="57"/>
      <c r="J52" s="57"/>
    </row>
    <row r="53" spans="1:10" s="59" customFormat="1" ht="30" customHeight="1">
      <c r="A53" s="53" t="s">
        <v>121</v>
      </c>
      <c r="B53" s="55" t="s">
        <v>346</v>
      </c>
      <c r="C53" s="43" t="s">
        <v>154</v>
      </c>
      <c r="D53" s="44" t="s">
        <v>272</v>
      </c>
      <c r="E53" s="45" t="s">
        <v>54</v>
      </c>
      <c r="F53" s="50">
        <v>1</v>
      </c>
      <c r="G53" s="47"/>
      <c r="H53" s="95">
        <f t="shared" si="0"/>
        <v>0</v>
      </c>
      <c r="I53" s="57"/>
      <c r="J53" s="57"/>
    </row>
    <row r="54" spans="1:8" ht="36" customHeight="1">
      <c r="A54" s="11"/>
      <c r="B54" s="73"/>
      <c r="C54" s="22" t="s">
        <v>22</v>
      </c>
      <c r="D54" s="8"/>
      <c r="E54" s="5"/>
      <c r="F54" s="75"/>
      <c r="G54" s="60"/>
      <c r="H54" s="97"/>
    </row>
    <row r="55" spans="1:10" s="56" customFormat="1" ht="30" customHeight="1">
      <c r="A55" s="52" t="s">
        <v>90</v>
      </c>
      <c r="B55" s="55" t="s">
        <v>347</v>
      </c>
      <c r="C55" s="43" t="s">
        <v>91</v>
      </c>
      <c r="D55" s="44" t="s">
        <v>286</v>
      </c>
      <c r="E55" s="45"/>
      <c r="F55" s="46"/>
      <c r="G55" s="60"/>
      <c r="H55" s="95"/>
      <c r="I55" s="57"/>
      <c r="J55" s="57"/>
    </row>
    <row r="56" spans="1:10" s="59" customFormat="1" ht="30" customHeight="1">
      <c r="A56" s="52" t="s">
        <v>287</v>
      </c>
      <c r="B56" s="42" t="s">
        <v>48</v>
      </c>
      <c r="C56" s="43" t="s">
        <v>288</v>
      </c>
      <c r="D56" s="44"/>
      <c r="E56" s="45" t="s">
        <v>47</v>
      </c>
      <c r="F56" s="46">
        <v>25</v>
      </c>
      <c r="G56" s="47"/>
      <c r="H56" s="95">
        <f>ROUND(G56*F56,2)</f>
        <v>0</v>
      </c>
      <c r="I56" s="57"/>
      <c r="J56" s="57"/>
    </row>
    <row r="57" spans="1:10" s="59" customFormat="1" ht="30" customHeight="1">
      <c r="A57" s="52" t="s">
        <v>92</v>
      </c>
      <c r="B57" s="42" t="s">
        <v>59</v>
      </c>
      <c r="C57" s="43" t="s">
        <v>93</v>
      </c>
      <c r="D57" s="44"/>
      <c r="E57" s="45" t="s">
        <v>47</v>
      </c>
      <c r="F57" s="46">
        <v>290</v>
      </c>
      <c r="G57" s="47"/>
      <c r="H57" s="95">
        <f>ROUND(G57*F57,2)</f>
        <v>0</v>
      </c>
      <c r="I57" s="57"/>
      <c r="J57" s="57"/>
    </row>
    <row r="58" spans="1:8" s="28" customFormat="1" ht="30" customHeight="1" thickBot="1">
      <c r="A58" s="29"/>
      <c r="B58" s="124" t="str">
        <f>B6</f>
        <v>A</v>
      </c>
      <c r="C58" s="147" t="str">
        <f>C6</f>
        <v>King/Flora/Charles Bike Boulevard</v>
      </c>
      <c r="D58" s="148"/>
      <c r="E58" s="148"/>
      <c r="F58" s="149"/>
      <c r="G58" s="29" t="s">
        <v>16</v>
      </c>
      <c r="H58" s="100">
        <f>SUM(H8:H57)</f>
        <v>0</v>
      </c>
    </row>
    <row r="59" spans="1:8" s="28" customFormat="1" ht="30" customHeight="1" thickTop="1">
      <c r="A59" s="26"/>
      <c r="B59" s="76" t="s">
        <v>12</v>
      </c>
      <c r="C59" s="153" t="s">
        <v>314</v>
      </c>
      <c r="D59" s="154"/>
      <c r="E59" s="154"/>
      <c r="F59" s="155"/>
      <c r="G59" s="26"/>
      <c r="H59" s="101"/>
    </row>
    <row r="60" spans="1:8" ht="36" customHeight="1">
      <c r="A60" s="11"/>
      <c r="B60" s="73"/>
      <c r="C60" s="21" t="s">
        <v>18</v>
      </c>
      <c r="D60" s="8"/>
      <c r="E60" s="6" t="s">
        <v>1</v>
      </c>
      <c r="F60" s="75"/>
      <c r="G60" s="60"/>
      <c r="H60" s="97"/>
    </row>
    <row r="61" spans="1:10" s="56" customFormat="1" ht="30" customHeight="1">
      <c r="A61" s="53" t="s">
        <v>158</v>
      </c>
      <c r="B61" s="55" t="s">
        <v>95</v>
      </c>
      <c r="C61" s="43" t="s">
        <v>160</v>
      </c>
      <c r="D61" s="44" t="s">
        <v>161</v>
      </c>
      <c r="E61" s="45" t="s">
        <v>45</v>
      </c>
      <c r="F61" s="46">
        <v>1</v>
      </c>
      <c r="G61" s="47"/>
      <c r="H61" s="95">
        <f>ROUND(G61*F61,2)</f>
        <v>0</v>
      </c>
      <c r="I61" s="57"/>
      <c r="J61" s="57"/>
    </row>
    <row r="62" spans="1:10" s="56" customFormat="1" ht="43.5" customHeight="1">
      <c r="A62" s="58" t="s">
        <v>50</v>
      </c>
      <c r="B62" s="55" t="s">
        <v>96</v>
      </c>
      <c r="C62" s="43" t="s">
        <v>51</v>
      </c>
      <c r="D62" s="44" t="s">
        <v>483</v>
      </c>
      <c r="E62" s="45" t="s">
        <v>45</v>
      </c>
      <c r="F62" s="46">
        <v>18</v>
      </c>
      <c r="G62" s="47"/>
      <c r="H62" s="95">
        <f>ROUND(G62*F62,2)</f>
        <v>0</v>
      </c>
      <c r="I62" s="57"/>
      <c r="J62" s="57"/>
    </row>
    <row r="63" spans="1:10" s="59" customFormat="1" ht="30" customHeight="1">
      <c r="A63" s="53" t="s">
        <v>52</v>
      </c>
      <c r="B63" s="55" t="s">
        <v>97</v>
      </c>
      <c r="C63" s="43" t="s">
        <v>53</v>
      </c>
      <c r="D63" s="44" t="s">
        <v>161</v>
      </c>
      <c r="E63" s="45" t="s">
        <v>47</v>
      </c>
      <c r="F63" s="46">
        <v>240</v>
      </c>
      <c r="G63" s="47"/>
      <c r="H63" s="95">
        <f>ROUND(G63*F63,2)</f>
        <v>0</v>
      </c>
      <c r="I63" s="57"/>
      <c r="J63" s="57"/>
    </row>
    <row r="64" spans="1:10" s="59" customFormat="1" ht="30" customHeight="1">
      <c r="A64" s="58" t="s">
        <v>177</v>
      </c>
      <c r="B64" s="55" t="s">
        <v>98</v>
      </c>
      <c r="C64" s="43" t="s">
        <v>179</v>
      </c>
      <c r="D64" s="44" t="s">
        <v>161</v>
      </c>
      <c r="E64" s="45" t="s">
        <v>45</v>
      </c>
      <c r="F64" s="46">
        <v>48</v>
      </c>
      <c r="G64" s="47"/>
      <c r="H64" s="95">
        <f>ROUND(G64*F64,2)</f>
        <v>0</v>
      </c>
      <c r="I64" s="57"/>
      <c r="J64" s="57"/>
    </row>
    <row r="65" spans="1:8" ht="36" customHeight="1">
      <c r="A65" s="11"/>
      <c r="B65" s="73"/>
      <c r="C65" s="74" t="s">
        <v>484</v>
      </c>
      <c r="D65" s="8"/>
      <c r="E65" s="5"/>
      <c r="F65" s="75"/>
      <c r="G65" s="60"/>
      <c r="H65" s="97"/>
    </row>
    <row r="66" spans="1:10" s="56" customFormat="1" ht="30" customHeight="1">
      <c r="A66" s="52" t="s">
        <v>101</v>
      </c>
      <c r="B66" s="55" t="s">
        <v>99</v>
      </c>
      <c r="C66" s="43" t="s">
        <v>103</v>
      </c>
      <c r="D66" s="44" t="s">
        <v>161</v>
      </c>
      <c r="E66" s="45"/>
      <c r="F66" s="46"/>
      <c r="G66" s="60"/>
      <c r="H66" s="95"/>
      <c r="I66" s="57"/>
      <c r="J66" s="57"/>
    </row>
    <row r="67" spans="1:10" s="59" customFormat="1" ht="30" customHeight="1">
      <c r="A67" s="52" t="s">
        <v>104</v>
      </c>
      <c r="B67" s="42" t="s">
        <v>48</v>
      </c>
      <c r="C67" s="43" t="s">
        <v>105</v>
      </c>
      <c r="D67" s="44" t="s">
        <v>1</v>
      </c>
      <c r="E67" s="45" t="s">
        <v>47</v>
      </c>
      <c r="F67" s="46">
        <v>135</v>
      </c>
      <c r="G67" s="47"/>
      <c r="H67" s="95">
        <f>ROUND(G67*F67,2)</f>
        <v>0</v>
      </c>
      <c r="I67" s="57"/>
      <c r="J67" s="57"/>
    </row>
    <row r="68" spans="1:10" s="59" customFormat="1" ht="30" customHeight="1">
      <c r="A68" s="52" t="s">
        <v>57</v>
      </c>
      <c r="B68" s="55" t="s">
        <v>100</v>
      </c>
      <c r="C68" s="43" t="s">
        <v>58</v>
      </c>
      <c r="D68" s="44" t="s">
        <v>185</v>
      </c>
      <c r="E68" s="45"/>
      <c r="F68" s="46"/>
      <c r="G68" s="60"/>
      <c r="H68" s="95"/>
      <c r="I68" s="57"/>
      <c r="J68" s="57"/>
    </row>
    <row r="69" spans="1:10" s="59" customFormat="1" ht="43.5" customHeight="1">
      <c r="A69" s="52" t="s">
        <v>192</v>
      </c>
      <c r="B69" s="42" t="s">
        <v>48</v>
      </c>
      <c r="C69" s="43" t="s">
        <v>193</v>
      </c>
      <c r="D69" s="44" t="s">
        <v>1</v>
      </c>
      <c r="E69" s="45" t="s">
        <v>47</v>
      </c>
      <c r="F69" s="46">
        <v>15</v>
      </c>
      <c r="G69" s="47"/>
      <c r="H69" s="95">
        <f>ROUND(G69*F69,2)</f>
        <v>0</v>
      </c>
      <c r="I69" s="57"/>
      <c r="J69" s="57"/>
    </row>
    <row r="70" spans="1:10" s="59" customFormat="1" ht="43.5" customHeight="1">
      <c r="A70" s="52" t="s">
        <v>194</v>
      </c>
      <c r="B70" s="42" t="s">
        <v>59</v>
      </c>
      <c r="C70" s="43" t="s">
        <v>195</v>
      </c>
      <c r="D70" s="44" t="s">
        <v>1</v>
      </c>
      <c r="E70" s="45" t="s">
        <v>47</v>
      </c>
      <c r="F70" s="46">
        <v>30</v>
      </c>
      <c r="G70" s="47"/>
      <c r="H70" s="95">
        <f>ROUND(G70*F70,2)</f>
        <v>0</v>
      </c>
      <c r="I70" s="57"/>
      <c r="J70" s="57"/>
    </row>
    <row r="71" spans="1:10" s="59" customFormat="1" ht="30" customHeight="1">
      <c r="A71" s="52" t="s">
        <v>61</v>
      </c>
      <c r="B71" s="55" t="s">
        <v>102</v>
      </c>
      <c r="C71" s="43" t="s">
        <v>62</v>
      </c>
      <c r="D71" s="44" t="s">
        <v>199</v>
      </c>
      <c r="E71" s="45"/>
      <c r="F71" s="46"/>
      <c r="G71" s="60"/>
      <c r="H71" s="95"/>
      <c r="I71" s="57"/>
      <c r="J71" s="57"/>
    </row>
    <row r="72" spans="1:10" s="59" customFormat="1" ht="30" customHeight="1">
      <c r="A72" s="52" t="s">
        <v>63</v>
      </c>
      <c r="B72" s="42" t="s">
        <v>48</v>
      </c>
      <c r="C72" s="43" t="s">
        <v>64</v>
      </c>
      <c r="D72" s="44" t="s">
        <v>1</v>
      </c>
      <c r="E72" s="45" t="s">
        <v>54</v>
      </c>
      <c r="F72" s="46">
        <v>100</v>
      </c>
      <c r="G72" s="47"/>
      <c r="H72" s="95">
        <f>ROUND(G72*F72,2)</f>
        <v>0</v>
      </c>
      <c r="I72" s="57"/>
      <c r="J72" s="57"/>
    </row>
    <row r="73" spans="1:10" s="59" customFormat="1" ht="30" customHeight="1">
      <c r="A73" s="52" t="s">
        <v>65</v>
      </c>
      <c r="B73" s="55" t="s">
        <v>106</v>
      </c>
      <c r="C73" s="43" t="s">
        <v>66</v>
      </c>
      <c r="D73" s="44" t="s">
        <v>199</v>
      </c>
      <c r="E73" s="45"/>
      <c r="F73" s="46"/>
      <c r="G73" s="60"/>
      <c r="H73" s="95"/>
      <c r="I73" s="57"/>
      <c r="J73" s="57"/>
    </row>
    <row r="74" spans="1:10" s="59" customFormat="1" ht="30" customHeight="1">
      <c r="A74" s="52" t="s">
        <v>67</v>
      </c>
      <c r="B74" s="42" t="s">
        <v>48</v>
      </c>
      <c r="C74" s="43" t="s">
        <v>68</v>
      </c>
      <c r="D74" s="44" t="s">
        <v>1</v>
      </c>
      <c r="E74" s="45" t="s">
        <v>54</v>
      </c>
      <c r="F74" s="46">
        <v>260</v>
      </c>
      <c r="G74" s="47"/>
      <c r="H74" s="95">
        <f>ROUND(G74*F74,2)</f>
        <v>0</v>
      </c>
      <c r="I74" s="57"/>
      <c r="J74" s="57"/>
    </row>
    <row r="75" spans="1:10" s="56" customFormat="1" ht="43.5" customHeight="1">
      <c r="A75" s="52" t="s">
        <v>200</v>
      </c>
      <c r="B75" s="55" t="s">
        <v>107</v>
      </c>
      <c r="C75" s="43" t="s">
        <v>201</v>
      </c>
      <c r="D75" s="44" t="s">
        <v>202</v>
      </c>
      <c r="E75" s="45"/>
      <c r="F75" s="46"/>
      <c r="G75" s="60"/>
      <c r="H75" s="95"/>
      <c r="I75" s="57"/>
      <c r="J75" s="57"/>
    </row>
    <row r="76" spans="1:10" s="59" customFormat="1" ht="30" customHeight="1">
      <c r="A76" s="52" t="s">
        <v>203</v>
      </c>
      <c r="B76" s="42" t="s">
        <v>48</v>
      </c>
      <c r="C76" s="43" t="s">
        <v>69</v>
      </c>
      <c r="D76" s="44" t="s">
        <v>1</v>
      </c>
      <c r="E76" s="45" t="s">
        <v>47</v>
      </c>
      <c r="F76" s="46">
        <v>445</v>
      </c>
      <c r="G76" s="47"/>
      <c r="H76" s="95">
        <f>ROUND(G76*F76,2)</f>
        <v>0</v>
      </c>
      <c r="I76" s="57"/>
      <c r="J76" s="57"/>
    </row>
    <row r="77" spans="1:10" s="56" customFormat="1" ht="43.5" customHeight="1">
      <c r="A77" s="52" t="s">
        <v>208</v>
      </c>
      <c r="B77" s="55" t="s">
        <v>108</v>
      </c>
      <c r="C77" s="43" t="s">
        <v>209</v>
      </c>
      <c r="D77" s="44" t="s">
        <v>202</v>
      </c>
      <c r="E77" s="45"/>
      <c r="F77" s="46"/>
      <c r="G77" s="60"/>
      <c r="H77" s="95"/>
      <c r="I77" s="57"/>
      <c r="J77" s="57"/>
    </row>
    <row r="78" spans="1:10" s="59" customFormat="1" ht="30" customHeight="1">
      <c r="A78" s="52" t="s">
        <v>210</v>
      </c>
      <c r="B78" s="42" t="s">
        <v>48</v>
      </c>
      <c r="C78" s="43" t="s">
        <v>69</v>
      </c>
      <c r="D78" s="44" t="s">
        <v>70</v>
      </c>
      <c r="E78" s="45" t="s">
        <v>47</v>
      </c>
      <c r="F78" s="46">
        <v>480</v>
      </c>
      <c r="G78" s="47"/>
      <c r="H78" s="95">
        <f>ROUND(G78*F78,2)</f>
        <v>0</v>
      </c>
      <c r="I78" s="57"/>
      <c r="J78" s="57"/>
    </row>
    <row r="79" spans="1:10" s="59" customFormat="1" ht="30" customHeight="1">
      <c r="A79" s="52" t="s">
        <v>213</v>
      </c>
      <c r="B79" s="42" t="s">
        <v>59</v>
      </c>
      <c r="C79" s="43" t="s">
        <v>207</v>
      </c>
      <c r="D79" s="44" t="s">
        <v>214</v>
      </c>
      <c r="E79" s="45" t="s">
        <v>47</v>
      </c>
      <c r="F79" s="46">
        <v>195</v>
      </c>
      <c r="G79" s="47"/>
      <c r="H79" s="95">
        <f>ROUND(G79*F79,2)</f>
        <v>0</v>
      </c>
      <c r="I79" s="57"/>
      <c r="J79" s="57"/>
    </row>
    <row r="80" spans="1:10" s="59" customFormat="1" ht="30" customHeight="1">
      <c r="A80" s="52"/>
      <c r="B80" s="42" t="s">
        <v>72</v>
      </c>
      <c r="C80" s="43" t="s">
        <v>328</v>
      </c>
      <c r="D80" s="44" t="s">
        <v>348</v>
      </c>
      <c r="E80" s="45" t="s">
        <v>47</v>
      </c>
      <c r="F80" s="46">
        <v>80</v>
      </c>
      <c r="G80" s="47"/>
      <c r="H80" s="95">
        <f>ROUND(G80*F80,2)</f>
        <v>0</v>
      </c>
      <c r="I80" s="57"/>
      <c r="J80" s="57"/>
    </row>
    <row r="81" spans="1:10" s="56" customFormat="1" ht="30" customHeight="1">
      <c r="A81" s="52" t="s">
        <v>289</v>
      </c>
      <c r="B81" s="55" t="s">
        <v>109</v>
      </c>
      <c r="C81" s="43" t="s">
        <v>291</v>
      </c>
      <c r="D81" s="44" t="s">
        <v>217</v>
      </c>
      <c r="E81" s="45"/>
      <c r="F81" s="46"/>
      <c r="G81" s="60"/>
      <c r="H81" s="95"/>
      <c r="I81" s="57"/>
      <c r="J81" s="57"/>
    </row>
    <row r="82" spans="1:10" s="59" customFormat="1" ht="30" customHeight="1" thickBot="1">
      <c r="A82" s="52" t="s">
        <v>292</v>
      </c>
      <c r="B82" s="104" t="s">
        <v>48</v>
      </c>
      <c r="C82" s="78" t="s">
        <v>325</v>
      </c>
      <c r="D82" s="79" t="s">
        <v>1</v>
      </c>
      <c r="E82" s="80" t="s">
        <v>71</v>
      </c>
      <c r="F82" s="105">
        <v>155</v>
      </c>
      <c r="G82" s="82"/>
      <c r="H82" s="103">
        <f>ROUND(G82*F82,2)</f>
        <v>0</v>
      </c>
      <c r="I82" s="57"/>
      <c r="J82" s="57"/>
    </row>
    <row r="83" spans="1:10" s="59" customFormat="1" ht="30" customHeight="1" thickTop="1">
      <c r="A83" s="52" t="s">
        <v>294</v>
      </c>
      <c r="B83" s="55" t="s">
        <v>110</v>
      </c>
      <c r="C83" s="43" t="s">
        <v>296</v>
      </c>
      <c r="D83" s="44" t="s">
        <v>217</v>
      </c>
      <c r="E83" s="45"/>
      <c r="F83" s="46"/>
      <c r="G83" s="60"/>
      <c r="H83" s="95"/>
      <c r="I83" s="57"/>
      <c r="J83" s="57"/>
    </row>
    <row r="84" spans="1:10" s="59" customFormat="1" ht="30" customHeight="1">
      <c r="A84" s="52" t="s">
        <v>297</v>
      </c>
      <c r="B84" s="42" t="s">
        <v>48</v>
      </c>
      <c r="C84" s="43" t="s">
        <v>326</v>
      </c>
      <c r="D84" s="44" t="s">
        <v>243</v>
      </c>
      <c r="E84" s="45" t="s">
        <v>71</v>
      </c>
      <c r="F84" s="46">
        <v>65</v>
      </c>
      <c r="G84" s="47"/>
      <c r="H84" s="95">
        <f>ROUND(G84*F84,2)</f>
        <v>0</v>
      </c>
      <c r="I84" s="57"/>
      <c r="J84" s="57"/>
    </row>
    <row r="85" spans="1:10" s="59" customFormat="1" ht="30" customHeight="1">
      <c r="A85" s="52"/>
      <c r="B85" s="42" t="s">
        <v>59</v>
      </c>
      <c r="C85" s="43" t="s">
        <v>392</v>
      </c>
      <c r="D85" s="44" t="s">
        <v>393</v>
      </c>
      <c r="E85" s="45" t="s">
        <v>71</v>
      </c>
      <c r="F85" s="46">
        <v>14</v>
      </c>
      <c r="G85" s="47"/>
      <c r="H85" s="95">
        <f>ROUND(G85*F85,2)</f>
        <v>0</v>
      </c>
      <c r="I85" s="57"/>
      <c r="J85" s="57"/>
    </row>
    <row r="86" spans="1:10" s="59" customFormat="1" ht="30" customHeight="1">
      <c r="A86" s="52"/>
      <c r="B86" s="42" t="s">
        <v>72</v>
      </c>
      <c r="C86" s="43" t="s">
        <v>390</v>
      </c>
      <c r="D86" s="44" t="s">
        <v>391</v>
      </c>
      <c r="E86" s="45" t="s">
        <v>71</v>
      </c>
      <c r="F86" s="46">
        <v>11</v>
      </c>
      <c r="G86" s="47"/>
      <c r="H86" s="95">
        <f>ROUND(G86*F86,2)</f>
        <v>0</v>
      </c>
      <c r="I86" s="57"/>
      <c r="J86" s="57"/>
    </row>
    <row r="87" spans="1:10" s="62" customFormat="1" ht="30" customHeight="1">
      <c r="A87" s="52" t="s">
        <v>300</v>
      </c>
      <c r="B87" s="42" t="s">
        <v>89</v>
      </c>
      <c r="C87" s="43" t="s">
        <v>235</v>
      </c>
      <c r="D87" s="44" t="s">
        <v>299</v>
      </c>
      <c r="E87" s="45" t="s">
        <v>71</v>
      </c>
      <c r="F87" s="46">
        <v>16</v>
      </c>
      <c r="G87" s="47"/>
      <c r="H87" s="95">
        <f>ROUND(G87*F87,2)</f>
        <v>0</v>
      </c>
      <c r="I87" s="61"/>
      <c r="J87" s="61"/>
    </row>
    <row r="88" spans="1:10" s="59" customFormat="1" ht="30" customHeight="1">
      <c r="A88" s="52" t="s">
        <v>215</v>
      </c>
      <c r="B88" s="55" t="s">
        <v>111</v>
      </c>
      <c r="C88" s="43" t="s">
        <v>73</v>
      </c>
      <c r="D88" s="44" t="s">
        <v>217</v>
      </c>
      <c r="E88" s="45"/>
      <c r="F88" s="46"/>
      <c r="G88" s="60"/>
      <c r="H88" s="95"/>
      <c r="I88" s="57"/>
      <c r="J88" s="57"/>
    </row>
    <row r="89" spans="1:10" s="59" customFormat="1" ht="30" customHeight="1">
      <c r="A89" s="52" t="s">
        <v>218</v>
      </c>
      <c r="B89" s="42" t="s">
        <v>48</v>
      </c>
      <c r="C89" s="43" t="s">
        <v>326</v>
      </c>
      <c r="D89" s="44" t="s">
        <v>219</v>
      </c>
      <c r="E89" s="45"/>
      <c r="F89" s="46"/>
      <c r="G89" s="48"/>
      <c r="H89" s="95"/>
      <c r="I89" s="57"/>
      <c r="J89" s="57"/>
    </row>
    <row r="90" spans="1:10" s="59" customFormat="1" ht="30" customHeight="1">
      <c r="A90" s="52" t="s">
        <v>220</v>
      </c>
      <c r="B90" s="49" t="s">
        <v>221</v>
      </c>
      <c r="C90" s="43" t="s">
        <v>222</v>
      </c>
      <c r="D90" s="44"/>
      <c r="E90" s="45" t="s">
        <v>71</v>
      </c>
      <c r="F90" s="46">
        <v>10</v>
      </c>
      <c r="G90" s="47"/>
      <c r="H90" s="95">
        <f>ROUND(G90*F90,2)</f>
        <v>0</v>
      </c>
      <c r="I90" s="57"/>
      <c r="J90" s="57"/>
    </row>
    <row r="91" spans="1:10" s="59" customFormat="1" ht="30" customHeight="1">
      <c r="A91" s="52" t="s">
        <v>223</v>
      </c>
      <c r="B91" s="49" t="s">
        <v>224</v>
      </c>
      <c r="C91" s="43" t="s">
        <v>225</v>
      </c>
      <c r="D91" s="44"/>
      <c r="E91" s="45" t="s">
        <v>71</v>
      </c>
      <c r="F91" s="46">
        <v>50</v>
      </c>
      <c r="G91" s="47"/>
      <c r="H91" s="95">
        <f>ROUND(G91*F91,2)</f>
        <v>0</v>
      </c>
      <c r="I91" s="57"/>
      <c r="J91" s="57"/>
    </row>
    <row r="92" spans="1:10" s="59" customFormat="1" ht="30" customHeight="1">
      <c r="A92" s="52" t="s">
        <v>226</v>
      </c>
      <c r="B92" s="49" t="s">
        <v>227</v>
      </c>
      <c r="C92" s="43" t="s">
        <v>228</v>
      </c>
      <c r="D92" s="44" t="s">
        <v>1</v>
      </c>
      <c r="E92" s="45" t="s">
        <v>71</v>
      </c>
      <c r="F92" s="46">
        <v>90</v>
      </c>
      <c r="G92" s="47"/>
      <c r="H92" s="95">
        <f>ROUND(G92*F92,2)</f>
        <v>0</v>
      </c>
      <c r="I92" s="57"/>
      <c r="J92" s="57"/>
    </row>
    <row r="93" spans="1:10" s="59" customFormat="1" ht="30" customHeight="1">
      <c r="A93" s="52" t="s">
        <v>229</v>
      </c>
      <c r="B93" s="42" t="s">
        <v>59</v>
      </c>
      <c r="C93" s="43" t="s">
        <v>330</v>
      </c>
      <c r="D93" s="44" t="s">
        <v>74</v>
      </c>
      <c r="E93" s="45"/>
      <c r="F93" s="46"/>
      <c r="G93" s="48"/>
      <c r="H93" s="95"/>
      <c r="I93" s="57"/>
      <c r="J93" s="57"/>
    </row>
    <row r="94" spans="1:10" s="59" customFormat="1" ht="30" customHeight="1">
      <c r="A94" s="52" t="s">
        <v>231</v>
      </c>
      <c r="B94" s="49" t="s">
        <v>221</v>
      </c>
      <c r="C94" s="43" t="s">
        <v>225</v>
      </c>
      <c r="D94" s="44"/>
      <c r="E94" s="45" t="s">
        <v>71</v>
      </c>
      <c r="F94" s="46">
        <v>10</v>
      </c>
      <c r="G94" s="47"/>
      <c r="H94" s="95">
        <f>ROUND(G94*F94,2)</f>
        <v>0</v>
      </c>
      <c r="I94" s="57"/>
      <c r="J94" s="57"/>
    </row>
    <row r="95" spans="1:10" s="62" customFormat="1" ht="30" customHeight="1">
      <c r="A95" s="52" t="s">
        <v>234</v>
      </c>
      <c r="B95" s="42" t="s">
        <v>72</v>
      </c>
      <c r="C95" s="43" t="s">
        <v>235</v>
      </c>
      <c r="D95" s="44" t="s">
        <v>233</v>
      </c>
      <c r="E95" s="45" t="s">
        <v>71</v>
      </c>
      <c r="F95" s="46">
        <v>105</v>
      </c>
      <c r="G95" s="47"/>
      <c r="H95" s="95">
        <f>ROUND(G95*F95,2)</f>
        <v>0</v>
      </c>
      <c r="I95" s="61"/>
      <c r="J95" s="61"/>
    </row>
    <row r="96" spans="1:10" s="59" customFormat="1" ht="43.5" customHeight="1">
      <c r="A96" s="52"/>
      <c r="B96" s="55" t="s">
        <v>349</v>
      </c>
      <c r="C96" s="43" t="s">
        <v>75</v>
      </c>
      <c r="D96" s="44" t="s">
        <v>395</v>
      </c>
      <c r="E96" s="45" t="s">
        <v>47</v>
      </c>
      <c r="F96" s="46">
        <v>320</v>
      </c>
      <c r="G96" s="47"/>
      <c r="H96" s="95">
        <f>ROUND(G96*F96,2)</f>
        <v>0</v>
      </c>
      <c r="I96" s="57"/>
      <c r="J96" s="57"/>
    </row>
    <row r="97" spans="1:10" s="59" customFormat="1" ht="43.5" customHeight="1">
      <c r="A97" s="52" t="s">
        <v>76</v>
      </c>
      <c r="B97" s="55" t="s">
        <v>350</v>
      </c>
      <c r="C97" s="43" t="s">
        <v>77</v>
      </c>
      <c r="D97" s="44" t="s">
        <v>239</v>
      </c>
      <c r="E97" s="51"/>
      <c r="F97" s="46"/>
      <c r="G97" s="60"/>
      <c r="H97" s="95"/>
      <c r="I97" s="57"/>
      <c r="J97" s="57"/>
    </row>
    <row r="98" spans="1:10" s="59" customFormat="1" ht="30" customHeight="1">
      <c r="A98" s="52" t="s">
        <v>112</v>
      </c>
      <c r="B98" s="42" t="s">
        <v>48</v>
      </c>
      <c r="C98" s="43" t="s">
        <v>113</v>
      </c>
      <c r="D98" s="44"/>
      <c r="E98" s="45"/>
      <c r="F98" s="46"/>
      <c r="G98" s="60"/>
      <c r="H98" s="95"/>
      <c r="I98" s="57"/>
      <c r="J98" s="57"/>
    </row>
    <row r="99" spans="1:10" s="59" customFormat="1" ht="30" customHeight="1">
      <c r="A99" s="52" t="s">
        <v>114</v>
      </c>
      <c r="B99" s="49" t="s">
        <v>221</v>
      </c>
      <c r="C99" s="43" t="s">
        <v>240</v>
      </c>
      <c r="D99" s="44"/>
      <c r="E99" s="45" t="s">
        <v>49</v>
      </c>
      <c r="F99" s="46">
        <v>95</v>
      </c>
      <c r="G99" s="47"/>
      <c r="H99" s="95">
        <f>ROUND(G99*F99,2)</f>
        <v>0</v>
      </c>
      <c r="I99" s="57"/>
      <c r="J99" s="57"/>
    </row>
    <row r="100" spans="1:10" s="66" customFormat="1" ht="30" customHeight="1">
      <c r="A100" s="52" t="s">
        <v>301</v>
      </c>
      <c r="B100" s="55" t="s">
        <v>290</v>
      </c>
      <c r="C100" s="43" t="s">
        <v>303</v>
      </c>
      <c r="D100" s="44" t="s">
        <v>304</v>
      </c>
      <c r="E100" s="45"/>
      <c r="F100" s="46"/>
      <c r="G100" s="60"/>
      <c r="H100" s="95"/>
      <c r="I100" s="57"/>
      <c r="J100" s="57"/>
    </row>
    <row r="101" spans="1:10" s="64" customFormat="1" ht="30" customHeight="1">
      <c r="A101" s="52" t="s">
        <v>305</v>
      </c>
      <c r="B101" s="42" t="s">
        <v>48</v>
      </c>
      <c r="C101" s="43" t="s">
        <v>306</v>
      </c>
      <c r="D101" s="44" t="s">
        <v>1</v>
      </c>
      <c r="E101" s="45" t="s">
        <v>47</v>
      </c>
      <c r="F101" s="46">
        <v>350</v>
      </c>
      <c r="G101" s="47"/>
      <c r="H101" s="95">
        <f>ROUND(G101*F101,2)</f>
        <v>0</v>
      </c>
      <c r="I101" s="57"/>
      <c r="J101" s="57"/>
    </row>
    <row r="102" spans="1:10" s="64" customFormat="1" ht="30" customHeight="1">
      <c r="A102" s="52" t="s">
        <v>307</v>
      </c>
      <c r="B102" s="42" t="s">
        <v>59</v>
      </c>
      <c r="C102" s="43" t="s">
        <v>308</v>
      </c>
      <c r="D102" s="44" t="s">
        <v>1</v>
      </c>
      <c r="E102" s="45" t="s">
        <v>47</v>
      </c>
      <c r="F102" s="46">
        <v>80</v>
      </c>
      <c r="G102" s="47"/>
      <c r="H102" s="95">
        <f>ROUND(G102*F102,2)</f>
        <v>0</v>
      </c>
      <c r="I102" s="57"/>
      <c r="J102" s="57"/>
    </row>
    <row r="103" spans="1:8" ht="33.75" customHeight="1">
      <c r="A103" s="11"/>
      <c r="B103" s="71"/>
      <c r="C103" s="22" t="s">
        <v>485</v>
      </c>
      <c r="D103" s="8"/>
      <c r="E103" s="6"/>
      <c r="F103" s="75"/>
      <c r="G103" s="60"/>
      <c r="H103" s="97"/>
    </row>
    <row r="104" spans="1:10" s="59" customFormat="1" ht="30" customHeight="1">
      <c r="A104" s="53"/>
      <c r="B104" s="55" t="s">
        <v>295</v>
      </c>
      <c r="C104" s="43" t="s">
        <v>247</v>
      </c>
      <c r="D104" s="44" t="s">
        <v>394</v>
      </c>
      <c r="E104" s="45" t="s">
        <v>47</v>
      </c>
      <c r="F104" s="50">
        <v>10</v>
      </c>
      <c r="G104" s="47"/>
      <c r="H104" s="95">
        <f>ROUND(G104*F104,2)</f>
        <v>0</v>
      </c>
      <c r="I104" s="57"/>
      <c r="J104" s="57"/>
    </row>
    <row r="105" spans="1:10" s="59" customFormat="1" ht="30" customHeight="1">
      <c r="A105" s="53" t="s">
        <v>486</v>
      </c>
      <c r="B105" s="55" t="s">
        <v>216</v>
      </c>
      <c r="C105" s="43" t="s">
        <v>492</v>
      </c>
      <c r="D105" s="44" t="s">
        <v>351</v>
      </c>
      <c r="E105" s="45" t="s">
        <v>54</v>
      </c>
      <c r="F105" s="50">
        <v>32</v>
      </c>
      <c r="G105" s="47"/>
      <c r="H105" s="95">
        <f>ROUND(G105*F105,2)</f>
        <v>0</v>
      </c>
      <c r="I105" s="57"/>
      <c r="J105" s="57"/>
    </row>
    <row r="106" spans="1:8" ht="36" customHeight="1">
      <c r="A106" s="11"/>
      <c r="B106" s="71"/>
      <c r="C106" s="22" t="s">
        <v>19</v>
      </c>
      <c r="D106" s="8"/>
      <c r="E106" s="7"/>
      <c r="F106" s="75"/>
      <c r="G106" s="60"/>
      <c r="H106" s="97"/>
    </row>
    <row r="107" spans="1:10" s="56" customFormat="1" ht="30" customHeight="1">
      <c r="A107" s="53" t="s">
        <v>80</v>
      </c>
      <c r="B107" s="55" t="s">
        <v>352</v>
      </c>
      <c r="C107" s="43" t="s">
        <v>81</v>
      </c>
      <c r="D107" s="44" t="s">
        <v>310</v>
      </c>
      <c r="E107" s="45" t="s">
        <v>71</v>
      </c>
      <c r="F107" s="50">
        <v>95</v>
      </c>
      <c r="G107" s="47"/>
      <c r="H107" s="95">
        <f>ROUND(G107*F107,2)</f>
        <v>0</v>
      </c>
      <c r="I107" s="57"/>
      <c r="J107" s="57"/>
    </row>
    <row r="108" spans="1:8" ht="48" customHeight="1">
      <c r="A108" s="11"/>
      <c r="B108" s="71"/>
      <c r="C108" s="22" t="s">
        <v>20</v>
      </c>
      <c r="D108" s="8"/>
      <c r="E108" s="7"/>
      <c r="F108" s="75"/>
      <c r="G108" s="60"/>
      <c r="H108" s="97"/>
    </row>
    <row r="109" spans="1:10" s="56" customFormat="1" ht="30" customHeight="1">
      <c r="A109" s="53" t="s">
        <v>253</v>
      </c>
      <c r="B109" s="55" t="s">
        <v>237</v>
      </c>
      <c r="C109" s="43" t="s">
        <v>254</v>
      </c>
      <c r="D109" s="44" t="s">
        <v>255</v>
      </c>
      <c r="E109" s="45"/>
      <c r="F109" s="50"/>
      <c r="G109" s="60"/>
      <c r="H109" s="96"/>
      <c r="I109" s="57"/>
      <c r="J109" s="57"/>
    </row>
    <row r="110" spans="1:10" s="56" customFormat="1" ht="30" customHeight="1">
      <c r="A110" s="53" t="s">
        <v>256</v>
      </c>
      <c r="B110" s="42" t="s">
        <v>48</v>
      </c>
      <c r="C110" s="43" t="s">
        <v>327</v>
      </c>
      <c r="D110" s="44"/>
      <c r="E110" s="45" t="s">
        <v>54</v>
      </c>
      <c r="F110" s="50">
        <v>2</v>
      </c>
      <c r="G110" s="47"/>
      <c r="H110" s="95">
        <f>ROUND(G110*F110,2)</f>
        <v>0</v>
      </c>
      <c r="I110" s="57"/>
      <c r="J110" s="57"/>
    </row>
    <row r="111" spans="1:10" s="64" customFormat="1" ht="30" customHeight="1">
      <c r="A111" s="53" t="s">
        <v>257</v>
      </c>
      <c r="B111" s="55" t="s">
        <v>238</v>
      </c>
      <c r="C111" s="43" t="s">
        <v>259</v>
      </c>
      <c r="D111" s="44" t="s">
        <v>255</v>
      </c>
      <c r="E111" s="45" t="s">
        <v>71</v>
      </c>
      <c r="F111" s="50">
        <v>10</v>
      </c>
      <c r="G111" s="47"/>
      <c r="H111" s="95">
        <f>ROUND(G111*F111,2)</f>
        <v>0</v>
      </c>
      <c r="I111" s="57"/>
      <c r="J111" s="57"/>
    </row>
    <row r="112" spans="1:10" s="65" customFormat="1" ht="30" customHeight="1">
      <c r="A112" s="53" t="s">
        <v>261</v>
      </c>
      <c r="B112" s="55" t="s">
        <v>353</v>
      </c>
      <c r="C112" s="54" t="s">
        <v>263</v>
      </c>
      <c r="D112" s="44" t="s">
        <v>255</v>
      </c>
      <c r="E112" s="45"/>
      <c r="F112" s="50"/>
      <c r="G112" s="60"/>
      <c r="H112" s="96"/>
      <c r="I112" s="57"/>
      <c r="J112" s="57"/>
    </row>
    <row r="113" spans="1:10" s="65" customFormat="1" ht="39.75" customHeight="1">
      <c r="A113" s="53" t="s">
        <v>264</v>
      </c>
      <c r="B113" s="42" t="s">
        <v>48</v>
      </c>
      <c r="C113" s="54" t="s">
        <v>331</v>
      </c>
      <c r="D113" s="44"/>
      <c r="E113" s="45"/>
      <c r="F113" s="50"/>
      <c r="G113" s="60"/>
      <c r="H113" s="96"/>
      <c r="I113" s="57"/>
      <c r="J113" s="57"/>
    </row>
    <row r="114" spans="1:10" s="59" customFormat="1" ht="43.5" customHeight="1" thickBot="1">
      <c r="A114" s="53" t="s">
        <v>267</v>
      </c>
      <c r="B114" s="106" t="s">
        <v>221</v>
      </c>
      <c r="C114" s="78" t="s">
        <v>489</v>
      </c>
      <c r="D114" s="79"/>
      <c r="E114" s="80" t="s">
        <v>54</v>
      </c>
      <c r="F114" s="81">
        <v>2</v>
      </c>
      <c r="G114" s="82"/>
      <c r="H114" s="103">
        <f>ROUND(G114*F114,2)</f>
        <v>0</v>
      </c>
      <c r="I114" s="57"/>
      <c r="J114" s="57"/>
    </row>
    <row r="115" spans="1:8" ht="36" customHeight="1" thickTop="1">
      <c r="A115" s="11"/>
      <c r="B115" s="72"/>
      <c r="C115" s="22" t="s">
        <v>21</v>
      </c>
      <c r="D115" s="8"/>
      <c r="E115" s="7"/>
      <c r="F115" s="75"/>
      <c r="G115" s="60"/>
      <c r="H115" s="97"/>
    </row>
    <row r="116" spans="1:10" s="59" customFormat="1" ht="43.5" customHeight="1">
      <c r="A116" s="53" t="s">
        <v>85</v>
      </c>
      <c r="B116" s="55" t="s">
        <v>354</v>
      </c>
      <c r="C116" s="43" t="s">
        <v>141</v>
      </c>
      <c r="D116" s="44" t="s">
        <v>272</v>
      </c>
      <c r="E116" s="45" t="s">
        <v>54</v>
      </c>
      <c r="F116" s="50">
        <v>7</v>
      </c>
      <c r="G116" s="47"/>
      <c r="H116" s="95">
        <f>ROUND(G116*F116,2)</f>
        <v>0</v>
      </c>
      <c r="I116" s="57"/>
      <c r="J116" s="57"/>
    </row>
    <row r="117" spans="1:10" s="59" customFormat="1" ht="30" customHeight="1">
      <c r="A117" s="53" t="s">
        <v>116</v>
      </c>
      <c r="B117" s="55" t="s">
        <v>302</v>
      </c>
      <c r="C117" s="43" t="s">
        <v>143</v>
      </c>
      <c r="D117" s="44" t="s">
        <v>255</v>
      </c>
      <c r="E117" s="45"/>
      <c r="F117" s="50"/>
      <c r="G117" s="48"/>
      <c r="H117" s="96"/>
      <c r="I117" s="57"/>
      <c r="J117" s="57"/>
    </row>
    <row r="118" spans="1:10" s="59" customFormat="1" ht="30" customHeight="1">
      <c r="A118" s="53" t="s">
        <v>144</v>
      </c>
      <c r="B118" s="42" t="s">
        <v>48</v>
      </c>
      <c r="C118" s="43" t="s">
        <v>273</v>
      </c>
      <c r="D118" s="44"/>
      <c r="E118" s="45" t="s">
        <v>117</v>
      </c>
      <c r="F118" s="67">
        <v>0.3</v>
      </c>
      <c r="G118" s="47"/>
      <c r="H118" s="95">
        <f>ROUND(G118*F118,2)</f>
        <v>0</v>
      </c>
      <c r="I118" s="57"/>
      <c r="J118" s="57"/>
    </row>
    <row r="119" spans="1:10" s="56" customFormat="1" ht="30" customHeight="1">
      <c r="A119" s="53" t="s">
        <v>86</v>
      </c>
      <c r="B119" s="55" t="s">
        <v>355</v>
      </c>
      <c r="C119" s="43" t="s">
        <v>146</v>
      </c>
      <c r="D119" s="44" t="s">
        <v>272</v>
      </c>
      <c r="E119" s="45"/>
      <c r="F119" s="50"/>
      <c r="G119" s="60"/>
      <c r="H119" s="96"/>
      <c r="I119" s="57"/>
      <c r="J119" s="57"/>
    </row>
    <row r="120" spans="1:10" s="59" customFormat="1" ht="30" customHeight="1">
      <c r="A120" s="53" t="s">
        <v>274</v>
      </c>
      <c r="B120" s="42" t="s">
        <v>48</v>
      </c>
      <c r="C120" s="43" t="s">
        <v>275</v>
      </c>
      <c r="D120" s="44"/>
      <c r="E120" s="45" t="s">
        <v>54</v>
      </c>
      <c r="F120" s="50">
        <v>1</v>
      </c>
      <c r="G120" s="47"/>
      <c r="H120" s="95">
        <f>ROUND(G120*F120,2)</f>
        <v>0</v>
      </c>
      <c r="I120" s="57"/>
      <c r="J120" s="57"/>
    </row>
    <row r="121" spans="1:10" s="59" customFormat="1" ht="30" customHeight="1">
      <c r="A121" s="53" t="s">
        <v>87</v>
      </c>
      <c r="B121" s="42" t="s">
        <v>59</v>
      </c>
      <c r="C121" s="43" t="s">
        <v>88</v>
      </c>
      <c r="D121" s="44"/>
      <c r="E121" s="45" t="s">
        <v>54</v>
      </c>
      <c r="F121" s="50">
        <v>3</v>
      </c>
      <c r="G121" s="47"/>
      <c r="H121" s="95">
        <f>ROUND(G121*F121,2)</f>
        <v>0</v>
      </c>
      <c r="I121" s="57"/>
      <c r="J121" s="57"/>
    </row>
    <row r="122" spans="1:10" s="56" customFormat="1" ht="30" customHeight="1">
      <c r="A122" s="53" t="s">
        <v>118</v>
      </c>
      <c r="B122" s="55" t="s">
        <v>356</v>
      </c>
      <c r="C122" s="43" t="s">
        <v>148</v>
      </c>
      <c r="D122" s="44" t="s">
        <v>272</v>
      </c>
      <c r="E122" s="45" t="s">
        <v>54</v>
      </c>
      <c r="F122" s="50">
        <v>1</v>
      </c>
      <c r="G122" s="47"/>
      <c r="H122" s="95">
        <f>ROUND(G122*F122,2)</f>
        <v>0</v>
      </c>
      <c r="I122" s="57"/>
      <c r="J122" s="57"/>
    </row>
    <row r="123" spans="1:10" s="56" customFormat="1" ht="30" customHeight="1">
      <c r="A123" s="53" t="s">
        <v>119</v>
      </c>
      <c r="B123" s="55" t="s">
        <v>357</v>
      </c>
      <c r="C123" s="43" t="s">
        <v>150</v>
      </c>
      <c r="D123" s="44" t="s">
        <v>272</v>
      </c>
      <c r="E123" s="45" t="s">
        <v>54</v>
      </c>
      <c r="F123" s="50">
        <v>1</v>
      </c>
      <c r="G123" s="47"/>
      <c r="H123" s="95">
        <f>ROUND(G123*F123,2)</f>
        <v>0</v>
      </c>
      <c r="I123" s="57"/>
      <c r="J123" s="57"/>
    </row>
    <row r="124" spans="1:8" ht="36" customHeight="1">
      <c r="A124" s="11"/>
      <c r="B124" s="73"/>
      <c r="C124" s="22" t="s">
        <v>22</v>
      </c>
      <c r="D124" s="8"/>
      <c r="E124" s="5"/>
      <c r="F124" s="75"/>
      <c r="G124" s="60"/>
      <c r="H124" s="97"/>
    </row>
    <row r="125" spans="1:10" s="56" customFormat="1" ht="30" customHeight="1">
      <c r="A125" s="52" t="s">
        <v>90</v>
      </c>
      <c r="B125" s="55" t="s">
        <v>358</v>
      </c>
      <c r="C125" s="43" t="s">
        <v>91</v>
      </c>
      <c r="D125" s="44" t="s">
        <v>286</v>
      </c>
      <c r="E125" s="45"/>
      <c r="F125" s="46"/>
      <c r="G125" s="60"/>
      <c r="H125" s="95"/>
      <c r="I125" s="57"/>
      <c r="J125" s="57"/>
    </row>
    <row r="126" spans="1:10" s="59" customFormat="1" ht="30" customHeight="1">
      <c r="A126" s="52" t="s">
        <v>287</v>
      </c>
      <c r="B126" s="42" t="s">
        <v>48</v>
      </c>
      <c r="C126" s="43" t="s">
        <v>288</v>
      </c>
      <c r="D126" s="44"/>
      <c r="E126" s="45" t="s">
        <v>47</v>
      </c>
      <c r="F126" s="46">
        <v>50</v>
      </c>
      <c r="G126" s="47"/>
      <c r="H126" s="95">
        <f>ROUND(G126*F126,2)</f>
        <v>0</v>
      </c>
      <c r="I126" s="57"/>
      <c r="J126" s="57"/>
    </row>
    <row r="127" spans="1:10" s="59" customFormat="1" ht="30" customHeight="1">
      <c r="A127" s="52" t="s">
        <v>92</v>
      </c>
      <c r="B127" s="42" t="s">
        <v>59</v>
      </c>
      <c r="C127" s="43" t="s">
        <v>93</v>
      </c>
      <c r="D127" s="44"/>
      <c r="E127" s="45" t="s">
        <v>47</v>
      </c>
      <c r="F127" s="46">
        <v>275</v>
      </c>
      <c r="G127" s="47"/>
      <c r="H127" s="95">
        <f>ROUND(G127*F127,2)</f>
        <v>0</v>
      </c>
      <c r="I127" s="57"/>
      <c r="J127" s="57"/>
    </row>
    <row r="128" spans="1:10" s="56" customFormat="1" ht="30" customHeight="1">
      <c r="A128" s="53"/>
      <c r="B128" s="55" t="s">
        <v>359</v>
      </c>
      <c r="C128" s="43" t="s">
        <v>389</v>
      </c>
      <c r="D128" s="44" t="s">
        <v>362</v>
      </c>
      <c r="E128" s="45"/>
      <c r="F128" s="50"/>
      <c r="G128" s="60"/>
      <c r="H128" s="96"/>
      <c r="I128" s="57"/>
      <c r="J128" s="57"/>
    </row>
    <row r="129" spans="1:10" s="59" customFormat="1" ht="30" customHeight="1">
      <c r="A129" s="53"/>
      <c r="B129" s="42" t="s">
        <v>48</v>
      </c>
      <c r="C129" s="43" t="s">
        <v>361</v>
      </c>
      <c r="D129" s="44"/>
      <c r="E129" s="45" t="s">
        <v>54</v>
      </c>
      <c r="F129" s="50">
        <v>5</v>
      </c>
      <c r="G129" s="47"/>
      <c r="H129" s="95">
        <f>ROUND(G129*F129,2)</f>
        <v>0</v>
      </c>
      <c r="I129" s="57"/>
      <c r="J129" s="57"/>
    </row>
    <row r="130" spans="1:10" s="59" customFormat="1" ht="30" customHeight="1">
      <c r="A130" s="53"/>
      <c r="B130" s="55" t="s">
        <v>360</v>
      </c>
      <c r="C130" s="43" t="s">
        <v>398</v>
      </c>
      <c r="D130" s="44" t="s">
        <v>171</v>
      </c>
      <c r="E130" s="45" t="s">
        <v>397</v>
      </c>
      <c r="F130" s="50">
        <v>2</v>
      </c>
      <c r="G130" s="47"/>
      <c r="H130" s="95">
        <f>ROUND(G130*F130,2)</f>
        <v>0</v>
      </c>
      <c r="I130" s="57"/>
      <c r="J130" s="57"/>
    </row>
    <row r="131" spans="1:8" ht="36" customHeight="1">
      <c r="A131" s="11"/>
      <c r="B131" s="70"/>
      <c r="C131" s="22" t="s">
        <v>23</v>
      </c>
      <c r="D131" s="8"/>
      <c r="E131" s="7"/>
      <c r="F131" s="75"/>
      <c r="G131" s="60"/>
      <c r="H131" s="97"/>
    </row>
    <row r="132" spans="1:10" s="64" customFormat="1" ht="30" customHeight="1">
      <c r="A132" s="53"/>
      <c r="B132" s="55" t="s">
        <v>400</v>
      </c>
      <c r="C132" s="43" t="s">
        <v>312</v>
      </c>
      <c r="D132" s="44" t="s">
        <v>363</v>
      </c>
      <c r="E132" s="45" t="s">
        <v>54</v>
      </c>
      <c r="F132" s="50">
        <v>9</v>
      </c>
      <c r="G132" s="47"/>
      <c r="H132" s="95">
        <f>ROUND(G132*F132,2)</f>
        <v>0</v>
      </c>
      <c r="I132" s="57"/>
      <c r="J132" s="57"/>
    </row>
    <row r="133" spans="1:8" s="28" customFormat="1" ht="30" customHeight="1" thickBot="1">
      <c r="A133" s="29"/>
      <c r="B133" s="124" t="str">
        <f>B59</f>
        <v>B</v>
      </c>
      <c r="C133" s="147" t="str">
        <f>C59</f>
        <v>Powers Bike Boulvard</v>
      </c>
      <c r="D133" s="156"/>
      <c r="E133" s="156"/>
      <c r="F133" s="157"/>
      <c r="G133" s="29" t="s">
        <v>16</v>
      </c>
      <c r="H133" s="100">
        <f>SUM(H59:H132)</f>
        <v>0</v>
      </c>
    </row>
    <row r="134" spans="1:8" s="28" customFormat="1" ht="30" customHeight="1" thickTop="1">
      <c r="A134" s="26"/>
      <c r="B134" s="76" t="s">
        <v>13</v>
      </c>
      <c r="C134" s="153" t="s">
        <v>317</v>
      </c>
      <c r="D134" s="154"/>
      <c r="E134" s="154"/>
      <c r="F134" s="155"/>
      <c r="G134" s="26"/>
      <c r="H134" s="101"/>
    </row>
    <row r="135" spans="1:8" ht="36" customHeight="1">
      <c r="A135" s="11"/>
      <c r="B135" s="73"/>
      <c r="C135" s="21" t="s">
        <v>18</v>
      </c>
      <c r="D135" s="8"/>
      <c r="E135" s="6" t="s">
        <v>1</v>
      </c>
      <c r="F135" s="75"/>
      <c r="G135" s="60"/>
      <c r="H135" s="97"/>
    </row>
    <row r="136" spans="1:10" s="56" customFormat="1" ht="30" customHeight="1">
      <c r="A136" s="53" t="s">
        <v>158</v>
      </c>
      <c r="B136" s="55" t="s">
        <v>125</v>
      </c>
      <c r="C136" s="43" t="s">
        <v>160</v>
      </c>
      <c r="D136" s="44" t="s">
        <v>161</v>
      </c>
      <c r="E136" s="45" t="s">
        <v>45</v>
      </c>
      <c r="F136" s="46">
        <v>10</v>
      </c>
      <c r="G136" s="47"/>
      <c r="H136" s="95">
        <f>ROUND(G136*F136,2)</f>
        <v>0</v>
      </c>
      <c r="I136" s="57"/>
      <c r="J136" s="57"/>
    </row>
    <row r="137" spans="1:10" s="59" customFormat="1" ht="30" customHeight="1">
      <c r="A137" s="58" t="s">
        <v>162</v>
      </c>
      <c r="B137" s="55" t="s">
        <v>126</v>
      </c>
      <c r="C137" s="43" t="s">
        <v>164</v>
      </c>
      <c r="D137" s="44" t="s">
        <v>161</v>
      </c>
      <c r="E137" s="45" t="s">
        <v>47</v>
      </c>
      <c r="F137" s="46">
        <v>15</v>
      </c>
      <c r="G137" s="47"/>
      <c r="H137" s="95">
        <f>ROUND(G137*F137,2)</f>
        <v>0</v>
      </c>
      <c r="I137" s="57"/>
      <c r="J137" s="57"/>
    </row>
    <row r="138" spans="1:10" s="56" customFormat="1" ht="43.5" customHeight="1">
      <c r="A138" s="58" t="s">
        <v>50</v>
      </c>
      <c r="B138" s="55" t="s">
        <v>127</v>
      </c>
      <c r="C138" s="43" t="s">
        <v>51</v>
      </c>
      <c r="D138" s="44" t="s">
        <v>483</v>
      </c>
      <c r="E138" s="45" t="s">
        <v>45</v>
      </c>
      <c r="F138" s="46">
        <v>4</v>
      </c>
      <c r="G138" s="47"/>
      <c r="H138" s="95">
        <f>ROUND(G138*F138,2)</f>
        <v>0</v>
      </c>
      <c r="I138" s="57"/>
      <c r="J138" s="57"/>
    </row>
    <row r="139" spans="1:10" s="59" customFormat="1" ht="30" customHeight="1">
      <c r="A139" s="53" t="s">
        <v>52</v>
      </c>
      <c r="B139" s="55" t="s">
        <v>128</v>
      </c>
      <c r="C139" s="43" t="s">
        <v>53</v>
      </c>
      <c r="D139" s="44" t="s">
        <v>161</v>
      </c>
      <c r="E139" s="45" t="s">
        <v>47</v>
      </c>
      <c r="F139" s="46">
        <v>235</v>
      </c>
      <c r="G139" s="47"/>
      <c r="H139" s="95">
        <f>ROUND(G139*F139,2)</f>
        <v>0</v>
      </c>
      <c r="I139" s="57"/>
      <c r="J139" s="57"/>
    </row>
    <row r="140" spans="1:10" s="59" customFormat="1" ht="30" customHeight="1">
      <c r="A140" s="58" t="s">
        <v>177</v>
      </c>
      <c r="B140" s="55" t="s">
        <v>364</v>
      </c>
      <c r="C140" s="43" t="s">
        <v>179</v>
      </c>
      <c r="D140" s="44" t="s">
        <v>161</v>
      </c>
      <c r="E140" s="45" t="s">
        <v>45</v>
      </c>
      <c r="F140" s="46">
        <v>15</v>
      </c>
      <c r="G140" s="47"/>
      <c r="H140" s="95">
        <f>ROUND(G140*F140,2)</f>
        <v>0</v>
      </c>
      <c r="I140" s="57"/>
      <c r="J140" s="57"/>
    </row>
    <row r="141" spans="1:8" ht="36" customHeight="1">
      <c r="A141" s="11"/>
      <c r="B141" s="73"/>
      <c r="C141" s="74" t="s">
        <v>484</v>
      </c>
      <c r="D141" s="8"/>
      <c r="E141" s="5"/>
      <c r="F141" s="75"/>
      <c r="G141" s="60"/>
      <c r="H141" s="97"/>
    </row>
    <row r="142" spans="1:10" s="56" customFormat="1" ht="30" customHeight="1">
      <c r="A142" s="52" t="s">
        <v>101</v>
      </c>
      <c r="B142" s="55" t="s">
        <v>365</v>
      </c>
      <c r="C142" s="43" t="s">
        <v>103</v>
      </c>
      <c r="D142" s="44" t="s">
        <v>161</v>
      </c>
      <c r="E142" s="45"/>
      <c r="F142" s="46"/>
      <c r="G142" s="60"/>
      <c r="H142" s="95"/>
      <c r="I142" s="57"/>
      <c r="J142" s="57"/>
    </row>
    <row r="143" spans="1:10" s="59" customFormat="1" ht="30" customHeight="1">
      <c r="A143" s="52" t="s">
        <v>104</v>
      </c>
      <c r="B143" s="42" t="s">
        <v>48</v>
      </c>
      <c r="C143" s="43" t="s">
        <v>105</v>
      </c>
      <c r="D143" s="44" t="s">
        <v>1</v>
      </c>
      <c r="E143" s="45" t="s">
        <v>47</v>
      </c>
      <c r="F143" s="46">
        <v>115</v>
      </c>
      <c r="G143" s="47"/>
      <c r="H143" s="95">
        <f>ROUND(G143*F143,2)</f>
        <v>0</v>
      </c>
      <c r="I143" s="57"/>
      <c r="J143" s="57"/>
    </row>
    <row r="144" spans="1:10" s="59" customFormat="1" ht="30" customHeight="1">
      <c r="A144" s="52" t="s">
        <v>57</v>
      </c>
      <c r="B144" s="55" t="s">
        <v>366</v>
      </c>
      <c r="C144" s="43" t="s">
        <v>58</v>
      </c>
      <c r="D144" s="44" t="s">
        <v>185</v>
      </c>
      <c r="E144" s="45"/>
      <c r="F144" s="46"/>
      <c r="G144" s="60"/>
      <c r="H144" s="95"/>
      <c r="I144" s="57"/>
      <c r="J144" s="57"/>
    </row>
    <row r="145" spans="1:10" s="59" customFormat="1" ht="43.5" customHeight="1">
      <c r="A145" s="52" t="s">
        <v>192</v>
      </c>
      <c r="B145" s="42" t="s">
        <v>48</v>
      </c>
      <c r="C145" s="43" t="s">
        <v>193</v>
      </c>
      <c r="D145" s="44" t="s">
        <v>1</v>
      </c>
      <c r="E145" s="45" t="s">
        <v>47</v>
      </c>
      <c r="F145" s="46">
        <v>30</v>
      </c>
      <c r="G145" s="47"/>
      <c r="H145" s="95">
        <f>ROUND(G145*F145,2)</f>
        <v>0</v>
      </c>
      <c r="I145" s="57"/>
      <c r="J145" s="57"/>
    </row>
    <row r="146" spans="1:10" s="59" customFormat="1" ht="43.5" customHeight="1">
      <c r="A146" s="52" t="s">
        <v>194</v>
      </c>
      <c r="B146" s="42" t="s">
        <v>59</v>
      </c>
      <c r="C146" s="43" t="s">
        <v>195</v>
      </c>
      <c r="D146" s="44" t="s">
        <v>1</v>
      </c>
      <c r="E146" s="45" t="s">
        <v>47</v>
      </c>
      <c r="F146" s="46">
        <v>180</v>
      </c>
      <c r="G146" s="47"/>
      <c r="H146" s="95">
        <f>ROUND(G146*F146,2)</f>
        <v>0</v>
      </c>
      <c r="I146" s="57"/>
      <c r="J146" s="57"/>
    </row>
    <row r="147" spans="1:10" s="59" customFormat="1" ht="30" customHeight="1">
      <c r="A147" s="52" t="s">
        <v>61</v>
      </c>
      <c r="B147" s="55" t="s">
        <v>248</v>
      </c>
      <c r="C147" s="43" t="s">
        <v>62</v>
      </c>
      <c r="D147" s="44" t="s">
        <v>199</v>
      </c>
      <c r="E147" s="45"/>
      <c r="F147" s="46"/>
      <c r="G147" s="60"/>
      <c r="H147" s="95"/>
      <c r="I147" s="57"/>
      <c r="J147" s="57"/>
    </row>
    <row r="148" spans="1:10" s="59" customFormat="1" ht="30" customHeight="1">
      <c r="A148" s="52" t="s">
        <v>63</v>
      </c>
      <c r="B148" s="42" t="s">
        <v>48</v>
      </c>
      <c r="C148" s="43" t="s">
        <v>64</v>
      </c>
      <c r="D148" s="44" t="s">
        <v>1</v>
      </c>
      <c r="E148" s="45" t="s">
        <v>54</v>
      </c>
      <c r="F148" s="46">
        <v>460</v>
      </c>
      <c r="G148" s="47"/>
      <c r="H148" s="95">
        <f>ROUND(G148*F148,2)</f>
        <v>0</v>
      </c>
      <c r="I148" s="57"/>
      <c r="J148" s="57"/>
    </row>
    <row r="149" spans="1:10" s="59" customFormat="1" ht="30" customHeight="1">
      <c r="A149" s="52" t="s">
        <v>65</v>
      </c>
      <c r="B149" s="55" t="s">
        <v>251</v>
      </c>
      <c r="C149" s="43" t="s">
        <v>66</v>
      </c>
      <c r="D149" s="44" t="s">
        <v>199</v>
      </c>
      <c r="E149" s="45"/>
      <c r="F149" s="46"/>
      <c r="G149" s="60"/>
      <c r="H149" s="95"/>
      <c r="I149" s="57"/>
      <c r="J149" s="57"/>
    </row>
    <row r="150" spans="1:10" s="59" customFormat="1" ht="30" customHeight="1">
      <c r="A150" s="52" t="s">
        <v>67</v>
      </c>
      <c r="B150" s="42" t="s">
        <v>48</v>
      </c>
      <c r="C150" s="43" t="s">
        <v>68</v>
      </c>
      <c r="D150" s="44" t="s">
        <v>1</v>
      </c>
      <c r="E150" s="45" t="s">
        <v>54</v>
      </c>
      <c r="F150" s="46">
        <v>680</v>
      </c>
      <c r="G150" s="47"/>
      <c r="H150" s="95">
        <f>ROUND(G150*F150,2)</f>
        <v>0</v>
      </c>
      <c r="I150" s="57"/>
      <c r="J150" s="57"/>
    </row>
    <row r="151" spans="1:10" s="56" customFormat="1" ht="43.5" customHeight="1">
      <c r="A151" s="52" t="s">
        <v>200</v>
      </c>
      <c r="B151" s="55" t="s">
        <v>367</v>
      </c>
      <c r="C151" s="43" t="s">
        <v>201</v>
      </c>
      <c r="D151" s="44" t="s">
        <v>202</v>
      </c>
      <c r="E151" s="45"/>
      <c r="F151" s="46"/>
      <c r="G151" s="60"/>
      <c r="H151" s="95"/>
      <c r="I151" s="57"/>
      <c r="J151" s="57"/>
    </row>
    <row r="152" spans="1:10" s="59" customFormat="1" ht="30" customHeight="1">
      <c r="A152" s="52" t="s">
        <v>203</v>
      </c>
      <c r="B152" s="42" t="s">
        <v>48</v>
      </c>
      <c r="C152" s="43" t="s">
        <v>69</v>
      </c>
      <c r="D152" s="44" t="s">
        <v>1</v>
      </c>
      <c r="E152" s="45" t="s">
        <v>47</v>
      </c>
      <c r="F152" s="46">
        <v>220</v>
      </c>
      <c r="G152" s="47"/>
      <c r="H152" s="95">
        <f>ROUND(G152*F152,2)</f>
        <v>0</v>
      </c>
      <c r="I152" s="57"/>
      <c r="J152" s="57"/>
    </row>
    <row r="153" spans="1:10" s="59" customFormat="1" ht="30" customHeight="1">
      <c r="A153" s="52" t="s">
        <v>204</v>
      </c>
      <c r="B153" s="42" t="s">
        <v>59</v>
      </c>
      <c r="C153" s="43" t="s">
        <v>205</v>
      </c>
      <c r="D153" s="44" t="s">
        <v>1</v>
      </c>
      <c r="E153" s="45" t="s">
        <v>47</v>
      </c>
      <c r="F153" s="46">
        <v>20</v>
      </c>
      <c r="G153" s="47"/>
      <c r="H153" s="95">
        <f>ROUND(G153*F153,2)</f>
        <v>0</v>
      </c>
      <c r="I153" s="57"/>
      <c r="J153" s="57"/>
    </row>
    <row r="154" spans="1:10" s="56" customFormat="1" ht="43.5" customHeight="1">
      <c r="A154" s="52" t="s">
        <v>208</v>
      </c>
      <c r="B154" s="55" t="s">
        <v>368</v>
      </c>
      <c r="C154" s="43" t="s">
        <v>209</v>
      </c>
      <c r="D154" s="44" t="s">
        <v>202</v>
      </c>
      <c r="E154" s="45"/>
      <c r="F154" s="46"/>
      <c r="G154" s="60"/>
      <c r="H154" s="95"/>
      <c r="I154" s="57"/>
      <c r="J154" s="57"/>
    </row>
    <row r="155" spans="1:10" s="59" customFormat="1" ht="30" customHeight="1">
      <c r="A155" s="52" t="s">
        <v>322</v>
      </c>
      <c r="B155" s="42" t="s">
        <v>48</v>
      </c>
      <c r="C155" s="43" t="s">
        <v>323</v>
      </c>
      <c r="D155" s="44" t="s">
        <v>324</v>
      </c>
      <c r="E155" s="45" t="s">
        <v>47</v>
      </c>
      <c r="F155" s="46">
        <v>45</v>
      </c>
      <c r="G155" s="47"/>
      <c r="H155" s="95">
        <f>ROUND(G155*F155,2)</f>
        <v>0</v>
      </c>
      <c r="I155" s="57"/>
      <c r="J155" s="57"/>
    </row>
    <row r="156" spans="1:10" s="59" customFormat="1" ht="30" customHeight="1">
      <c r="A156" s="52" t="s">
        <v>210</v>
      </c>
      <c r="B156" s="42" t="s">
        <v>59</v>
      </c>
      <c r="C156" s="43" t="s">
        <v>69</v>
      </c>
      <c r="D156" s="44" t="s">
        <v>70</v>
      </c>
      <c r="E156" s="45" t="s">
        <v>47</v>
      </c>
      <c r="F156" s="46">
        <v>180</v>
      </c>
      <c r="G156" s="47"/>
      <c r="H156" s="95">
        <f>ROUND(G156*F156,2)</f>
        <v>0</v>
      </c>
      <c r="I156" s="57"/>
      <c r="J156" s="57"/>
    </row>
    <row r="157" spans="1:10" s="59" customFormat="1" ht="30" customHeight="1">
      <c r="A157" s="52" t="s">
        <v>213</v>
      </c>
      <c r="B157" s="42" t="s">
        <v>72</v>
      </c>
      <c r="C157" s="43" t="s">
        <v>207</v>
      </c>
      <c r="D157" s="44" t="s">
        <v>214</v>
      </c>
      <c r="E157" s="45" t="s">
        <v>47</v>
      </c>
      <c r="F157" s="46">
        <v>68</v>
      </c>
      <c r="G157" s="47"/>
      <c r="H157" s="95">
        <f>ROUND(G157*F157,2)</f>
        <v>0</v>
      </c>
      <c r="I157" s="57"/>
      <c r="J157" s="57"/>
    </row>
    <row r="158" spans="1:10" s="59" customFormat="1" ht="30" customHeight="1" thickBot="1">
      <c r="A158" s="52"/>
      <c r="B158" s="104" t="s">
        <v>89</v>
      </c>
      <c r="C158" s="78" t="s">
        <v>328</v>
      </c>
      <c r="D158" s="79" t="s">
        <v>348</v>
      </c>
      <c r="E158" s="80" t="s">
        <v>47</v>
      </c>
      <c r="F158" s="105">
        <v>155</v>
      </c>
      <c r="G158" s="82"/>
      <c r="H158" s="103">
        <f>ROUND(G158*F158,2)</f>
        <v>0</v>
      </c>
      <c r="I158" s="57"/>
      <c r="J158" s="57"/>
    </row>
    <row r="159" spans="1:10" s="56" customFormat="1" ht="30" customHeight="1" thickTop="1">
      <c r="A159" s="52" t="s">
        <v>289</v>
      </c>
      <c r="B159" s="55" t="s">
        <v>369</v>
      </c>
      <c r="C159" s="43" t="s">
        <v>291</v>
      </c>
      <c r="D159" s="44" t="s">
        <v>217</v>
      </c>
      <c r="E159" s="45"/>
      <c r="F159" s="46"/>
      <c r="G159" s="60"/>
      <c r="H159" s="95"/>
      <c r="I159" s="57"/>
      <c r="J159" s="57"/>
    </row>
    <row r="160" spans="1:10" s="59" customFormat="1" ht="30" customHeight="1">
      <c r="A160" s="52" t="s">
        <v>292</v>
      </c>
      <c r="B160" s="42" t="s">
        <v>48</v>
      </c>
      <c r="C160" s="43" t="s">
        <v>325</v>
      </c>
      <c r="D160" s="44" t="s">
        <v>1</v>
      </c>
      <c r="E160" s="45" t="s">
        <v>71</v>
      </c>
      <c r="F160" s="46">
        <v>20</v>
      </c>
      <c r="G160" s="47"/>
      <c r="H160" s="95">
        <f>ROUND(G160*F160,2)</f>
        <v>0</v>
      </c>
      <c r="I160" s="57"/>
      <c r="J160" s="57"/>
    </row>
    <row r="161" spans="1:10" s="62" customFormat="1" ht="30" customHeight="1">
      <c r="A161" s="52" t="s">
        <v>293</v>
      </c>
      <c r="B161" s="42" t="s">
        <v>59</v>
      </c>
      <c r="C161" s="43" t="s">
        <v>329</v>
      </c>
      <c r="D161" s="44"/>
      <c r="E161" s="45" t="s">
        <v>71</v>
      </c>
      <c r="F161" s="46">
        <v>15</v>
      </c>
      <c r="G161" s="47"/>
      <c r="H161" s="95">
        <f>ROUND(G161*F161,2)</f>
        <v>0</v>
      </c>
      <c r="I161" s="61"/>
      <c r="J161" s="61"/>
    </row>
    <row r="162" spans="1:10" s="59" customFormat="1" ht="30" customHeight="1">
      <c r="A162" s="52" t="s">
        <v>294</v>
      </c>
      <c r="B162" s="55" t="s">
        <v>370</v>
      </c>
      <c r="C162" s="43" t="s">
        <v>296</v>
      </c>
      <c r="D162" s="44" t="s">
        <v>217</v>
      </c>
      <c r="E162" s="45"/>
      <c r="F162" s="46"/>
      <c r="G162" s="60"/>
      <c r="H162" s="95"/>
      <c r="I162" s="57"/>
      <c r="J162" s="57"/>
    </row>
    <row r="163" spans="1:10" s="59" customFormat="1" ht="30" customHeight="1">
      <c r="A163" s="52" t="s">
        <v>297</v>
      </c>
      <c r="B163" s="42" t="s">
        <v>48</v>
      </c>
      <c r="C163" s="43" t="s">
        <v>326</v>
      </c>
      <c r="D163" s="44" t="s">
        <v>243</v>
      </c>
      <c r="E163" s="45" t="s">
        <v>71</v>
      </c>
      <c r="F163" s="46">
        <v>12</v>
      </c>
      <c r="G163" s="47"/>
      <c r="H163" s="95">
        <f>ROUND(G163*F163,2)</f>
        <v>0</v>
      </c>
      <c r="I163" s="57"/>
      <c r="J163" s="57"/>
    </row>
    <row r="164" spans="1:10" s="59" customFormat="1" ht="30" customHeight="1">
      <c r="A164" s="52"/>
      <c r="B164" s="42" t="s">
        <v>59</v>
      </c>
      <c r="C164" s="43" t="s">
        <v>392</v>
      </c>
      <c r="D164" s="44" t="s">
        <v>393</v>
      </c>
      <c r="E164" s="45" t="s">
        <v>71</v>
      </c>
      <c r="F164" s="46">
        <v>40</v>
      </c>
      <c r="G164" s="47"/>
      <c r="H164" s="95">
        <f>ROUND(G164*F164,2)</f>
        <v>0</v>
      </c>
      <c r="I164" s="57"/>
      <c r="J164" s="57"/>
    </row>
    <row r="165" spans="1:10" s="59" customFormat="1" ht="30" customHeight="1">
      <c r="A165" s="52"/>
      <c r="B165" s="42" t="s">
        <v>72</v>
      </c>
      <c r="C165" s="43" t="s">
        <v>390</v>
      </c>
      <c r="D165" s="44" t="s">
        <v>391</v>
      </c>
      <c r="E165" s="45" t="s">
        <v>71</v>
      </c>
      <c r="F165" s="46">
        <v>32</v>
      </c>
      <c r="G165" s="47"/>
      <c r="H165" s="95">
        <f>ROUND(G165*F165,2)</f>
        <v>0</v>
      </c>
      <c r="I165" s="57"/>
      <c r="J165" s="57"/>
    </row>
    <row r="166" spans="1:10" s="62" customFormat="1" ht="30" customHeight="1">
      <c r="A166" s="52" t="s">
        <v>300</v>
      </c>
      <c r="B166" s="42" t="s">
        <v>89</v>
      </c>
      <c r="C166" s="43" t="s">
        <v>235</v>
      </c>
      <c r="D166" s="44" t="s">
        <v>299</v>
      </c>
      <c r="E166" s="45" t="s">
        <v>71</v>
      </c>
      <c r="F166" s="46">
        <v>35</v>
      </c>
      <c r="G166" s="47"/>
      <c r="H166" s="95">
        <f>ROUND(G166*F166,2)</f>
        <v>0</v>
      </c>
      <c r="I166" s="61"/>
      <c r="J166" s="61"/>
    </row>
    <row r="167" spans="1:10" s="59" customFormat="1" ht="30" customHeight="1">
      <c r="A167" s="52" t="s">
        <v>215</v>
      </c>
      <c r="B167" s="55" t="s">
        <v>371</v>
      </c>
      <c r="C167" s="43" t="s">
        <v>73</v>
      </c>
      <c r="D167" s="44" t="s">
        <v>217</v>
      </c>
      <c r="E167" s="45"/>
      <c r="F167" s="46"/>
      <c r="G167" s="60"/>
      <c r="H167" s="95"/>
      <c r="I167" s="57"/>
      <c r="J167" s="57"/>
    </row>
    <row r="168" spans="1:10" s="59" customFormat="1" ht="30" customHeight="1">
      <c r="A168" s="52" t="s">
        <v>218</v>
      </c>
      <c r="B168" s="42" t="s">
        <v>48</v>
      </c>
      <c r="C168" s="43" t="s">
        <v>326</v>
      </c>
      <c r="D168" s="44" t="s">
        <v>219</v>
      </c>
      <c r="E168" s="45"/>
      <c r="F168" s="46"/>
      <c r="G168" s="48"/>
      <c r="H168" s="95"/>
      <c r="I168" s="57"/>
      <c r="J168" s="57"/>
    </row>
    <row r="169" spans="1:10" s="59" customFormat="1" ht="30" customHeight="1">
      <c r="A169" s="52" t="s">
        <v>220</v>
      </c>
      <c r="B169" s="49" t="s">
        <v>221</v>
      </c>
      <c r="C169" s="43" t="s">
        <v>222</v>
      </c>
      <c r="D169" s="44"/>
      <c r="E169" s="45" t="s">
        <v>71</v>
      </c>
      <c r="F169" s="46">
        <v>15</v>
      </c>
      <c r="G169" s="47"/>
      <c r="H169" s="95">
        <f>ROUND(G169*F169,2)</f>
        <v>0</v>
      </c>
      <c r="I169" s="57"/>
      <c r="J169" s="57"/>
    </row>
    <row r="170" spans="1:10" s="59" customFormat="1" ht="30" customHeight="1">
      <c r="A170" s="52" t="s">
        <v>223</v>
      </c>
      <c r="B170" s="49" t="s">
        <v>224</v>
      </c>
      <c r="C170" s="43" t="s">
        <v>225</v>
      </c>
      <c r="D170" s="44"/>
      <c r="E170" s="45" t="s">
        <v>71</v>
      </c>
      <c r="F170" s="46">
        <v>45</v>
      </c>
      <c r="G170" s="47"/>
      <c r="H170" s="95">
        <f>ROUND(G170*F170,2)</f>
        <v>0</v>
      </c>
      <c r="I170" s="57"/>
      <c r="J170" s="57"/>
    </row>
    <row r="171" spans="1:10" s="59" customFormat="1" ht="30" customHeight="1">
      <c r="A171" s="52" t="s">
        <v>229</v>
      </c>
      <c r="B171" s="42" t="s">
        <v>59</v>
      </c>
      <c r="C171" s="43" t="s">
        <v>330</v>
      </c>
      <c r="D171" s="44" t="s">
        <v>74</v>
      </c>
      <c r="E171" s="45"/>
      <c r="F171" s="46"/>
      <c r="G171" s="48"/>
      <c r="H171" s="95"/>
      <c r="I171" s="57"/>
      <c r="J171" s="57"/>
    </row>
    <row r="172" spans="1:10" s="59" customFormat="1" ht="30" customHeight="1">
      <c r="A172" s="52" t="s">
        <v>231</v>
      </c>
      <c r="B172" s="49" t="s">
        <v>221</v>
      </c>
      <c r="C172" s="43" t="s">
        <v>225</v>
      </c>
      <c r="D172" s="44"/>
      <c r="E172" s="45" t="s">
        <v>71</v>
      </c>
      <c r="F172" s="46">
        <v>35</v>
      </c>
      <c r="G172" s="47"/>
      <c r="H172" s="95">
        <f>ROUND(G172*F172,2)</f>
        <v>0</v>
      </c>
      <c r="I172" s="57"/>
      <c r="J172" s="57"/>
    </row>
    <row r="173" spans="1:10" s="62" customFormat="1" ht="30" customHeight="1">
      <c r="A173" s="52" t="s">
        <v>234</v>
      </c>
      <c r="B173" s="42" t="s">
        <v>48</v>
      </c>
      <c r="C173" s="43" t="s">
        <v>235</v>
      </c>
      <c r="D173" s="44" t="s">
        <v>233</v>
      </c>
      <c r="E173" s="45" t="s">
        <v>71</v>
      </c>
      <c r="F173" s="46">
        <v>75</v>
      </c>
      <c r="G173" s="47"/>
      <c r="H173" s="95">
        <f>ROUND(G173*F173,2)</f>
        <v>0</v>
      </c>
      <c r="I173" s="61"/>
      <c r="J173" s="61"/>
    </row>
    <row r="174" spans="1:10" s="59" customFormat="1" ht="43.5" customHeight="1">
      <c r="A174" s="52" t="s">
        <v>76</v>
      </c>
      <c r="B174" s="55" t="s">
        <v>372</v>
      </c>
      <c r="C174" s="43" t="s">
        <v>77</v>
      </c>
      <c r="D174" s="44" t="s">
        <v>239</v>
      </c>
      <c r="E174" s="51"/>
      <c r="F174" s="46"/>
      <c r="G174" s="60"/>
      <c r="H174" s="95"/>
      <c r="I174" s="57"/>
      <c r="J174" s="57"/>
    </row>
    <row r="175" spans="1:10" s="59" customFormat="1" ht="30" customHeight="1">
      <c r="A175" s="52" t="s">
        <v>112</v>
      </c>
      <c r="B175" s="42" t="s">
        <v>48</v>
      </c>
      <c r="C175" s="43" t="s">
        <v>113</v>
      </c>
      <c r="D175" s="44"/>
      <c r="E175" s="45"/>
      <c r="F175" s="46"/>
      <c r="G175" s="60"/>
      <c r="H175" s="95"/>
      <c r="I175" s="57"/>
      <c r="J175" s="57"/>
    </row>
    <row r="176" spans="1:10" s="59" customFormat="1" ht="30" customHeight="1">
      <c r="A176" s="52" t="s">
        <v>114</v>
      </c>
      <c r="B176" s="49" t="s">
        <v>221</v>
      </c>
      <c r="C176" s="43" t="s">
        <v>240</v>
      </c>
      <c r="D176" s="44"/>
      <c r="E176" s="45" t="s">
        <v>49</v>
      </c>
      <c r="F176" s="46">
        <v>145</v>
      </c>
      <c r="G176" s="47"/>
      <c r="H176" s="95">
        <f>ROUND(G176*F176,2)</f>
        <v>0</v>
      </c>
      <c r="I176" s="57"/>
      <c r="J176" s="57"/>
    </row>
    <row r="177" spans="1:10" s="66" customFormat="1" ht="30" customHeight="1">
      <c r="A177" s="52" t="s">
        <v>301</v>
      </c>
      <c r="B177" s="55" t="s">
        <v>373</v>
      </c>
      <c r="C177" s="43" t="s">
        <v>303</v>
      </c>
      <c r="D177" s="44" t="s">
        <v>304</v>
      </c>
      <c r="E177" s="45"/>
      <c r="F177" s="46"/>
      <c r="G177" s="60"/>
      <c r="H177" s="95"/>
      <c r="I177" s="57"/>
      <c r="J177" s="57"/>
    </row>
    <row r="178" spans="1:10" s="64" customFormat="1" ht="30" customHeight="1">
      <c r="A178" s="52" t="s">
        <v>305</v>
      </c>
      <c r="B178" s="42" t="s">
        <v>48</v>
      </c>
      <c r="C178" s="43" t="s">
        <v>306</v>
      </c>
      <c r="D178" s="44" t="s">
        <v>1</v>
      </c>
      <c r="E178" s="45" t="s">
        <v>47</v>
      </c>
      <c r="F178" s="46">
        <v>290</v>
      </c>
      <c r="G178" s="47"/>
      <c r="H178" s="95">
        <f>ROUND(G178*F178,2)</f>
        <v>0</v>
      </c>
      <c r="I178" s="57"/>
      <c r="J178" s="57"/>
    </row>
    <row r="179" spans="1:10" s="64" customFormat="1" ht="30" customHeight="1">
      <c r="A179" s="52" t="s">
        <v>307</v>
      </c>
      <c r="B179" s="42" t="s">
        <v>59</v>
      </c>
      <c r="C179" s="43" t="s">
        <v>308</v>
      </c>
      <c r="D179" s="44" t="s">
        <v>1</v>
      </c>
      <c r="E179" s="45" t="s">
        <v>47</v>
      </c>
      <c r="F179" s="46">
        <v>85</v>
      </c>
      <c r="G179" s="47"/>
      <c r="H179" s="95">
        <f>ROUND(G179*F179,2)</f>
        <v>0</v>
      </c>
      <c r="I179" s="57"/>
      <c r="J179" s="57"/>
    </row>
    <row r="180" spans="1:8" ht="36" customHeight="1">
      <c r="A180" s="11"/>
      <c r="B180" s="71"/>
      <c r="C180" s="22" t="s">
        <v>485</v>
      </c>
      <c r="D180" s="8"/>
      <c r="E180" s="6"/>
      <c r="F180" s="75"/>
      <c r="G180" s="60"/>
      <c r="H180" s="97"/>
    </row>
    <row r="181" spans="1:10" s="59" customFormat="1" ht="30" customHeight="1">
      <c r="A181" s="53"/>
      <c r="B181" s="55" t="s">
        <v>374</v>
      </c>
      <c r="C181" s="43" t="s">
        <v>247</v>
      </c>
      <c r="D181" s="44" t="s">
        <v>394</v>
      </c>
      <c r="E181" s="45" t="s">
        <v>47</v>
      </c>
      <c r="F181" s="50">
        <v>12</v>
      </c>
      <c r="G181" s="47"/>
      <c r="H181" s="95">
        <f>ROUND(G181*F181,2)</f>
        <v>0</v>
      </c>
      <c r="I181" s="57"/>
      <c r="J181" s="57"/>
    </row>
    <row r="182" spans="1:10" s="59" customFormat="1" ht="30" customHeight="1">
      <c r="A182" s="53" t="s">
        <v>486</v>
      </c>
      <c r="B182" s="55" t="s">
        <v>375</v>
      </c>
      <c r="C182" s="43" t="s">
        <v>492</v>
      </c>
      <c r="D182" s="44" t="s">
        <v>351</v>
      </c>
      <c r="E182" s="45" t="s">
        <v>54</v>
      </c>
      <c r="F182" s="50">
        <v>28</v>
      </c>
      <c r="G182" s="47"/>
      <c r="H182" s="95">
        <f>ROUND(G182*F182,2)</f>
        <v>0</v>
      </c>
      <c r="I182" s="57"/>
      <c r="J182" s="57"/>
    </row>
    <row r="183" spans="1:8" ht="36" customHeight="1">
      <c r="A183" s="11"/>
      <c r="B183" s="71"/>
      <c r="C183" s="22" t="s">
        <v>19</v>
      </c>
      <c r="D183" s="8"/>
      <c r="E183" s="7"/>
      <c r="F183" s="75"/>
      <c r="G183" s="60"/>
      <c r="H183" s="97"/>
    </row>
    <row r="184" spans="1:10" s="56" customFormat="1" ht="30" customHeight="1" thickBot="1">
      <c r="A184" s="53" t="s">
        <v>80</v>
      </c>
      <c r="B184" s="77" t="s">
        <v>376</v>
      </c>
      <c r="C184" s="78" t="s">
        <v>81</v>
      </c>
      <c r="D184" s="79" t="s">
        <v>310</v>
      </c>
      <c r="E184" s="80" t="s">
        <v>71</v>
      </c>
      <c r="F184" s="81">
        <v>185</v>
      </c>
      <c r="G184" s="82"/>
      <c r="H184" s="103">
        <f>ROUND(G184*F184,2)</f>
        <v>0</v>
      </c>
      <c r="I184" s="57"/>
      <c r="J184" s="57"/>
    </row>
    <row r="185" spans="1:8" ht="48" customHeight="1" thickTop="1">
      <c r="A185" s="11"/>
      <c r="B185" s="71"/>
      <c r="C185" s="22" t="s">
        <v>20</v>
      </c>
      <c r="D185" s="8"/>
      <c r="E185" s="7"/>
      <c r="F185" s="75"/>
      <c r="G185" s="60"/>
      <c r="H185" s="97"/>
    </row>
    <row r="186" spans="1:10" s="56" customFormat="1" ht="30" customHeight="1">
      <c r="A186" s="53" t="s">
        <v>253</v>
      </c>
      <c r="B186" s="55" t="s">
        <v>377</v>
      </c>
      <c r="C186" s="43" t="s">
        <v>254</v>
      </c>
      <c r="D186" s="44" t="s">
        <v>255</v>
      </c>
      <c r="E186" s="45"/>
      <c r="F186" s="50"/>
      <c r="G186" s="60"/>
      <c r="H186" s="96"/>
      <c r="I186" s="57"/>
      <c r="J186" s="57"/>
    </row>
    <row r="187" spans="1:10" s="56" customFormat="1" ht="30" customHeight="1">
      <c r="A187" s="53" t="s">
        <v>256</v>
      </c>
      <c r="B187" s="42" t="s">
        <v>48</v>
      </c>
      <c r="C187" s="43" t="s">
        <v>327</v>
      </c>
      <c r="D187" s="44"/>
      <c r="E187" s="45" t="s">
        <v>54</v>
      </c>
      <c r="F187" s="50">
        <v>2</v>
      </c>
      <c r="G187" s="47"/>
      <c r="H187" s="95">
        <f>ROUND(G187*F187,2)</f>
        <v>0</v>
      </c>
      <c r="I187" s="57"/>
      <c r="J187" s="57"/>
    </row>
    <row r="188" spans="1:10" s="64" customFormat="1" ht="30" customHeight="1">
      <c r="A188" s="53" t="s">
        <v>257</v>
      </c>
      <c r="B188" s="55" t="s">
        <v>378</v>
      </c>
      <c r="C188" s="43" t="s">
        <v>259</v>
      </c>
      <c r="D188" s="44" t="s">
        <v>255</v>
      </c>
      <c r="E188" s="45" t="s">
        <v>71</v>
      </c>
      <c r="F188" s="50">
        <v>12</v>
      </c>
      <c r="G188" s="47"/>
      <c r="H188" s="95">
        <f>ROUND(G188*F188,2)</f>
        <v>0</v>
      </c>
      <c r="I188" s="57"/>
      <c r="J188" s="57"/>
    </row>
    <row r="189" spans="1:10" s="65" customFormat="1" ht="30" customHeight="1">
      <c r="A189" s="53" t="s">
        <v>261</v>
      </c>
      <c r="B189" s="55" t="s">
        <v>379</v>
      </c>
      <c r="C189" s="54" t="s">
        <v>263</v>
      </c>
      <c r="D189" s="44" t="s">
        <v>255</v>
      </c>
      <c r="E189" s="45"/>
      <c r="F189" s="50"/>
      <c r="G189" s="60"/>
      <c r="H189" s="96"/>
      <c r="I189" s="57"/>
      <c r="J189" s="57"/>
    </row>
    <row r="190" spans="1:10" s="65" customFormat="1" ht="39.75" customHeight="1">
      <c r="A190" s="53" t="s">
        <v>264</v>
      </c>
      <c r="B190" s="42" t="s">
        <v>48</v>
      </c>
      <c r="C190" s="54" t="s">
        <v>331</v>
      </c>
      <c r="D190" s="44"/>
      <c r="E190" s="45"/>
      <c r="F190" s="50"/>
      <c r="G190" s="60"/>
      <c r="H190" s="96"/>
      <c r="I190" s="57"/>
      <c r="J190" s="57"/>
    </row>
    <row r="191" spans="1:10" s="59" customFormat="1" ht="43.5" customHeight="1">
      <c r="A191" s="53" t="s">
        <v>266</v>
      </c>
      <c r="B191" s="49" t="s">
        <v>221</v>
      </c>
      <c r="C191" s="43" t="s">
        <v>488</v>
      </c>
      <c r="D191" s="44"/>
      <c r="E191" s="45" t="s">
        <v>54</v>
      </c>
      <c r="F191" s="50">
        <v>2</v>
      </c>
      <c r="G191" s="47"/>
      <c r="H191" s="95">
        <f>ROUND(G191*F191,2)</f>
        <v>0</v>
      </c>
      <c r="I191" s="57"/>
      <c r="J191" s="57"/>
    </row>
    <row r="192" spans="1:8" ht="36" customHeight="1">
      <c r="A192" s="11"/>
      <c r="B192" s="72"/>
      <c r="C192" s="22" t="s">
        <v>21</v>
      </c>
      <c r="D192" s="8"/>
      <c r="E192" s="7"/>
      <c r="F192" s="75"/>
      <c r="G192" s="60"/>
      <c r="H192" s="97"/>
    </row>
    <row r="193" spans="1:10" s="59" customFormat="1" ht="43.5" customHeight="1">
      <c r="A193" s="53" t="s">
        <v>85</v>
      </c>
      <c r="B193" s="55" t="s">
        <v>380</v>
      </c>
      <c r="C193" s="43" t="s">
        <v>141</v>
      </c>
      <c r="D193" s="44" t="s">
        <v>272</v>
      </c>
      <c r="E193" s="45" t="s">
        <v>54</v>
      </c>
      <c r="F193" s="50">
        <v>4</v>
      </c>
      <c r="G193" s="47"/>
      <c r="H193" s="95">
        <f>ROUND(G193*F193,2)</f>
        <v>0</v>
      </c>
      <c r="I193" s="57"/>
      <c r="J193" s="57"/>
    </row>
    <row r="194" spans="1:10" s="59" customFormat="1" ht="30" customHeight="1">
      <c r="A194" s="53" t="s">
        <v>116</v>
      </c>
      <c r="B194" s="55" t="s">
        <v>381</v>
      </c>
      <c r="C194" s="43" t="s">
        <v>143</v>
      </c>
      <c r="D194" s="44" t="s">
        <v>255</v>
      </c>
      <c r="E194" s="45"/>
      <c r="F194" s="50"/>
      <c r="G194" s="48"/>
      <c r="H194" s="96"/>
      <c r="I194" s="57"/>
      <c r="J194" s="57"/>
    </row>
    <row r="195" spans="1:10" s="59" customFormat="1" ht="30" customHeight="1">
      <c r="A195" s="53" t="s">
        <v>144</v>
      </c>
      <c r="B195" s="42" t="s">
        <v>48</v>
      </c>
      <c r="C195" s="43" t="s">
        <v>273</v>
      </c>
      <c r="D195" s="44"/>
      <c r="E195" s="45" t="s">
        <v>117</v>
      </c>
      <c r="F195" s="67">
        <v>0.3</v>
      </c>
      <c r="G195" s="47"/>
      <c r="H195" s="95">
        <f>ROUND(G195*F195,2)</f>
        <v>0</v>
      </c>
      <c r="I195" s="57"/>
      <c r="J195" s="57"/>
    </row>
    <row r="196" spans="1:10" s="56" customFormat="1" ht="30" customHeight="1">
      <c r="A196" s="53" t="s">
        <v>86</v>
      </c>
      <c r="B196" s="55" t="s">
        <v>382</v>
      </c>
      <c r="C196" s="43" t="s">
        <v>146</v>
      </c>
      <c r="D196" s="44" t="s">
        <v>272</v>
      </c>
      <c r="E196" s="45"/>
      <c r="F196" s="50"/>
      <c r="G196" s="60"/>
      <c r="H196" s="96"/>
      <c r="I196" s="57"/>
      <c r="J196" s="57"/>
    </row>
    <row r="197" spans="1:10" s="59" customFormat="1" ht="30" customHeight="1">
      <c r="A197" s="53" t="s">
        <v>274</v>
      </c>
      <c r="B197" s="42" t="s">
        <v>48</v>
      </c>
      <c r="C197" s="43" t="s">
        <v>275</v>
      </c>
      <c r="D197" s="44"/>
      <c r="E197" s="45" t="s">
        <v>54</v>
      </c>
      <c r="F197" s="50">
        <v>2</v>
      </c>
      <c r="G197" s="47"/>
      <c r="H197" s="95">
        <f aca="true" t="shared" si="1" ref="H197:H202">ROUND(G197*F197,2)</f>
        <v>0</v>
      </c>
      <c r="I197" s="57"/>
      <c r="J197" s="57"/>
    </row>
    <row r="198" spans="1:10" s="59" customFormat="1" ht="30" customHeight="1">
      <c r="A198" s="53" t="s">
        <v>87</v>
      </c>
      <c r="B198" s="42" t="s">
        <v>59</v>
      </c>
      <c r="C198" s="43" t="s">
        <v>88</v>
      </c>
      <c r="D198" s="44"/>
      <c r="E198" s="45" t="s">
        <v>54</v>
      </c>
      <c r="F198" s="50">
        <v>2</v>
      </c>
      <c r="G198" s="47"/>
      <c r="H198" s="95">
        <f t="shared" si="1"/>
        <v>0</v>
      </c>
      <c r="I198" s="57"/>
      <c r="J198" s="57"/>
    </row>
    <row r="199" spans="1:10" s="56" customFormat="1" ht="30" customHeight="1">
      <c r="A199" s="53" t="s">
        <v>118</v>
      </c>
      <c r="B199" s="55" t="s">
        <v>383</v>
      </c>
      <c r="C199" s="43" t="s">
        <v>148</v>
      </c>
      <c r="D199" s="44" t="s">
        <v>272</v>
      </c>
      <c r="E199" s="45" t="s">
        <v>54</v>
      </c>
      <c r="F199" s="50">
        <v>2</v>
      </c>
      <c r="G199" s="47"/>
      <c r="H199" s="95">
        <f t="shared" si="1"/>
        <v>0</v>
      </c>
      <c r="I199" s="57"/>
      <c r="J199" s="57"/>
    </row>
    <row r="200" spans="1:10" s="56" customFormat="1" ht="30" customHeight="1">
      <c r="A200" s="53" t="s">
        <v>119</v>
      </c>
      <c r="B200" s="55" t="s">
        <v>384</v>
      </c>
      <c r="C200" s="43" t="s">
        <v>150</v>
      </c>
      <c r="D200" s="44" t="s">
        <v>272</v>
      </c>
      <c r="E200" s="45" t="s">
        <v>54</v>
      </c>
      <c r="F200" s="50">
        <v>2</v>
      </c>
      <c r="G200" s="47"/>
      <c r="H200" s="95">
        <f t="shared" si="1"/>
        <v>0</v>
      </c>
      <c r="I200" s="57"/>
      <c r="J200" s="57"/>
    </row>
    <row r="201" spans="1:10" s="59" customFormat="1" ht="30" customHeight="1">
      <c r="A201" s="53" t="s">
        <v>120</v>
      </c>
      <c r="B201" s="55" t="s">
        <v>385</v>
      </c>
      <c r="C201" s="43" t="s">
        <v>152</v>
      </c>
      <c r="D201" s="44" t="s">
        <v>272</v>
      </c>
      <c r="E201" s="45" t="s">
        <v>54</v>
      </c>
      <c r="F201" s="50">
        <v>2</v>
      </c>
      <c r="G201" s="47"/>
      <c r="H201" s="95">
        <f t="shared" si="1"/>
        <v>0</v>
      </c>
      <c r="I201" s="57"/>
      <c r="J201" s="57"/>
    </row>
    <row r="202" spans="1:10" s="59" customFormat="1" ht="30" customHeight="1">
      <c r="A202" s="53" t="s">
        <v>121</v>
      </c>
      <c r="B202" s="55" t="s">
        <v>386</v>
      </c>
      <c r="C202" s="43" t="s">
        <v>154</v>
      </c>
      <c r="D202" s="44" t="s">
        <v>272</v>
      </c>
      <c r="E202" s="45" t="s">
        <v>54</v>
      </c>
      <c r="F202" s="50">
        <v>2</v>
      </c>
      <c r="G202" s="47"/>
      <c r="H202" s="95">
        <f t="shared" si="1"/>
        <v>0</v>
      </c>
      <c r="I202" s="57"/>
      <c r="J202" s="57"/>
    </row>
    <row r="203" spans="1:8" ht="36" customHeight="1">
      <c r="A203" s="11"/>
      <c r="B203" s="73"/>
      <c r="C203" s="22" t="s">
        <v>22</v>
      </c>
      <c r="D203" s="8"/>
      <c r="E203" s="5"/>
      <c r="F203" s="75"/>
      <c r="G203" s="60"/>
      <c r="H203" s="97"/>
    </row>
    <row r="204" spans="1:10" s="56" customFormat="1" ht="30" customHeight="1">
      <c r="A204" s="52" t="s">
        <v>90</v>
      </c>
      <c r="B204" s="55" t="s">
        <v>387</v>
      </c>
      <c r="C204" s="43" t="s">
        <v>91</v>
      </c>
      <c r="D204" s="44" t="s">
        <v>286</v>
      </c>
      <c r="E204" s="45"/>
      <c r="F204" s="46"/>
      <c r="G204" s="60"/>
      <c r="H204" s="95"/>
      <c r="I204" s="57"/>
      <c r="J204" s="57"/>
    </row>
    <row r="205" spans="1:10" s="59" customFormat="1" ht="30" customHeight="1">
      <c r="A205" s="52" t="s">
        <v>287</v>
      </c>
      <c r="B205" s="42" t="s">
        <v>48</v>
      </c>
      <c r="C205" s="43" t="s">
        <v>288</v>
      </c>
      <c r="D205" s="44"/>
      <c r="E205" s="45" t="s">
        <v>47</v>
      </c>
      <c r="F205" s="46">
        <v>50</v>
      </c>
      <c r="G205" s="47"/>
      <c r="H205" s="95">
        <f>ROUND(G205*F205,2)</f>
        <v>0</v>
      </c>
      <c r="I205" s="57"/>
      <c r="J205" s="57"/>
    </row>
    <row r="206" spans="1:10" s="59" customFormat="1" ht="30" customHeight="1">
      <c r="A206" s="52" t="s">
        <v>92</v>
      </c>
      <c r="B206" s="42" t="s">
        <v>59</v>
      </c>
      <c r="C206" s="43" t="s">
        <v>93</v>
      </c>
      <c r="D206" s="44"/>
      <c r="E206" s="45" t="s">
        <v>47</v>
      </c>
      <c r="F206" s="46">
        <v>250</v>
      </c>
      <c r="G206" s="47"/>
      <c r="H206" s="95">
        <f>ROUND(G206*F206,2)</f>
        <v>0</v>
      </c>
      <c r="I206" s="57"/>
      <c r="J206" s="57"/>
    </row>
    <row r="207" spans="1:10" s="56" customFormat="1" ht="30" customHeight="1">
      <c r="A207" s="53"/>
      <c r="B207" s="55" t="s">
        <v>495</v>
      </c>
      <c r="C207" s="43" t="s">
        <v>389</v>
      </c>
      <c r="D207" s="44" t="s">
        <v>362</v>
      </c>
      <c r="E207" s="45"/>
      <c r="F207" s="50"/>
      <c r="G207" s="60"/>
      <c r="H207" s="96"/>
      <c r="I207" s="57"/>
      <c r="J207" s="57"/>
    </row>
    <row r="208" spans="1:10" s="59" customFormat="1" ht="30" customHeight="1">
      <c r="A208" s="53"/>
      <c r="B208" s="42" t="s">
        <v>48</v>
      </c>
      <c r="C208" s="43" t="s">
        <v>388</v>
      </c>
      <c r="D208" s="44"/>
      <c r="E208" s="45" t="s">
        <v>54</v>
      </c>
      <c r="F208" s="50">
        <v>2</v>
      </c>
      <c r="G208" s="47"/>
      <c r="H208" s="95">
        <f>ROUND(G208*F208,2)</f>
        <v>0</v>
      </c>
      <c r="I208" s="57"/>
      <c r="J208" s="57"/>
    </row>
    <row r="209" spans="1:10" s="59" customFormat="1" ht="30" customHeight="1">
      <c r="A209" s="53"/>
      <c r="B209" s="42" t="s">
        <v>59</v>
      </c>
      <c r="C209" s="43" t="s">
        <v>361</v>
      </c>
      <c r="D209" s="44"/>
      <c r="E209" s="45" t="s">
        <v>54</v>
      </c>
      <c r="F209" s="50">
        <v>15</v>
      </c>
      <c r="G209" s="47"/>
      <c r="H209" s="95">
        <f>ROUND(G209*F209,2)</f>
        <v>0</v>
      </c>
      <c r="I209" s="57"/>
      <c r="J209" s="57"/>
    </row>
    <row r="210" spans="1:10" s="59" customFormat="1" ht="30" customHeight="1">
      <c r="A210" s="53"/>
      <c r="B210" s="55" t="s">
        <v>496</v>
      </c>
      <c r="C210" s="43" t="s">
        <v>398</v>
      </c>
      <c r="D210" s="44" t="s">
        <v>171</v>
      </c>
      <c r="E210" s="45" t="s">
        <v>397</v>
      </c>
      <c r="F210" s="50">
        <v>2</v>
      </c>
      <c r="G210" s="47"/>
      <c r="H210" s="95">
        <f>ROUND(G210*F210,2)</f>
        <v>0</v>
      </c>
      <c r="I210" s="57"/>
      <c r="J210" s="57"/>
    </row>
    <row r="211" spans="1:8" ht="36" customHeight="1">
      <c r="A211" s="11"/>
      <c r="B211" s="70"/>
      <c r="C211" s="69" t="s">
        <v>23</v>
      </c>
      <c r="D211" s="68"/>
      <c r="E211" s="7"/>
      <c r="F211" s="75"/>
      <c r="G211" s="60"/>
      <c r="H211" s="97"/>
    </row>
    <row r="212" spans="1:10" s="59" customFormat="1" ht="30" customHeight="1">
      <c r="A212" s="53"/>
      <c r="B212" s="55" t="s">
        <v>497</v>
      </c>
      <c r="C212" s="43" t="s">
        <v>311</v>
      </c>
      <c r="D212" s="44" t="s">
        <v>396</v>
      </c>
      <c r="E212" s="45" t="s">
        <v>54</v>
      </c>
      <c r="F212" s="50">
        <v>1</v>
      </c>
      <c r="G212" s="47"/>
      <c r="H212" s="95">
        <f>ROUND(G212*F212,2)</f>
        <v>0</v>
      </c>
      <c r="I212" s="57"/>
      <c r="J212" s="57"/>
    </row>
    <row r="213" spans="1:8" s="28" customFormat="1" ht="30" customHeight="1" thickBot="1">
      <c r="A213" s="29"/>
      <c r="B213" s="124" t="str">
        <f>B134</f>
        <v>C</v>
      </c>
      <c r="C213" s="147" t="str">
        <f>C134</f>
        <v>Manitoba/Pritchard/Flora Bike Boulevard</v>
      </c>
      <c r="D213" s="148"/>
      <c r="E213" s="148"/>
      <c r="F213" s="149"/>
      <c r="G213" s="29" t="s">
        <v>16</v>
      </c>
      <c r="H213" s="100">
        <f>SUM(H135:H212)</f>
        <v>0</v>
      </c>
    </row>
    <row r="214" spans="1:8" s="28" customFormat="1" ht="30" customHeight="1" thickTop="1">
      <c r="A214" s="26"/>
      <c r="B214" s="76" t="s">
        <v>14</v>
      </c>
      <c r="C214" s="153" t="s">
        <v>315</v>
      </c>
      <c r="D214" s="154"/>
      <c r="E214" s="154"/>
      <c r="F214" s="155"/>
      <c r="G214" s="26"/>
      <c r="H214" s="101"/>
    </row>
    <row r="215" spans="1:8" ht="36" customHeight="1">
      <c r="A215" s="11"/>
      <c r="B215" s="73"/>
      <c r="C215" s="21" t="s">
        <v>18</v>
      </c>
      <c r="D215" s="8"/>
      <c r="E215" s="6" t="s">
        <v>1</v>
      </c>
      <c r="F215" s="75"/>
      <c r="G215" s="60"/>
      <c r="H215" s="97"/>
    </row>
    <row r="216" spans="1:10" s="56" customFormat="1" ht="30" customHeight="1">
      <c r="A216" s="53" t="s">
        <v>158</v>
      </c>
      <c r="B216" s="55" t="s">
        <v>129</v>
      </c>
      <c r="C216" s="43" t="s">
        <v>160</v>
      </c>
      <c r="D216" s="44" t="s">
        <v>161</v>
      </c>
      <c r="E216" s="45" t="s">
        <v>45</v>
      </c>
      <c r="F216" s="46">
        <v>7</v>
      </c>
      <c r="G216" s="47"/>
      <c r="H216" s="95">
        <f>ROUND(G216*F216,2)</f>
        <v>0</v>
      </c>
      <c r="I216" s="57"/>
      <c r="J216" s="57"/>
    </row>
    <row r="217" spans="1:10" s="59" customFormat="1" ht="30" customHeight="1">
      <c r="A217" s="58" t="s">
        <v>162</v>
      </c>
      <c r="B217" s="55" t="s">
        <v>130</v>
      </c>
      <c r="C217" s="43" t="s">
        <v>164</v>
      </c>
      <c r="D217" s="44" t="s">
        <v>161</v>
      </c>
      <c r="E217" s="45" t="s">
        <v>47</v>
      </c>
      <c r="F217" s="46">
        <v>10</v>
      </c>
      <c r="G217" s="47"/>
      <c r="H217" s="95">
        <f>ROUND(G217*F217,2)</f>
        <v>0</v>
      </c>
      <c r="I217" s="57"/>
      <c r="J217" s="57"/>
    </row>
    <row r="218" spans="1:10" s="56" customFormat="1" ht="43.5" customHeight="1">
      <c r="A218" s="58" t="s">
        <v>50</v>
      </c>
      <c r="B218" s="55" t="s">
        <v>401</v>
      </c>
      <c r="C218" s="43" t="s">
        <v>51</v>
      </c>
      <c r="D218" s="44" t="s">
        <v>483</v>
      </c>
      <c r="E218" s="45" t="s">
        <v>45</v>
      </c>
      <c r="F218" s="46">
        <v>6</v>
      </c>
      <c r="G218" s="47"/>
      <c r="H218" s="95">
        <f>ROUND(G218*F218,2)</f>
        <v>0</v>
      </c>
      <c r="I218" s="57"/>
      <c r="J218" s="57"/>
    </row>
    <row r="219" spans="1:10" s="59" customFormat="1" ht="30" customHeight="1">
      <c r="A219" s="53" t="s">
        <v>52</v>
      </c>
      <c r="B219" s="55" t="s">
        <v>309</v>
      </c>
      <c r="C219" s="43" t="s">
        <v>53</v>
      </c>
      <c r="D219" s="44" t="s">
        <v>161</v>
      </c>
      <c r="E219" s="45" t="s">
        <v>47</v>
      </c>
      <c r="F219" s="46">
        <v>285</v>
      </c>
      <c r="G219" s="47"/>
      <c r="H219" s="95">
        <f>ROUND(G219*F219,2)</f>
        <v>0</v>
      </c>
      <c r="I219" s="57"/>
      <c r="J219" s="57"/>
    </row>
    <row r="220" spans="1:10" s="59" customFormat="1" ht="30" customHeight="1">
      <c r="A220" s="58" t="s">
        <v>177</v>
      </c>
      <c r="B220" s="55" t="s">
        <v>402</v>
      </c>
      <c r="C220" s="43" t="s">
        <v>179</v>
      </c>
      <c r="D220" s="44" t="s">
        <v>161</v>
      </c>
      <c r="E220" s="45" t="s">
        <v>45</v>
      </c>
      <c r="F220" s="46">
        <v>20</v>
      </c>
      <c r="G220" s="47"/>
      <c r="H220" s="95">
        <f>ROUND(G220*F220,2)</f>
        <v>0</v>
      </c>
      <c r="I220" s="57"/>
      <c r="J220" s="57"/>
    </row>
    <row r="221" spans="1:8" ht="36" customHeight="1">
      <c r="A221" s="11"/>
      <c r="B221" s="73"/>
      <c r="C221" s="74" t="s">
        <v>484</v>
      </c>
      <c r="D221" s="8"/>
      <c r="E221" s="5"/>
      <c r="F221" s="75"/>
      <c r="G221" s="60"/>
      <c r="H221" s="97"/>
    </row>
    <row r="222" spans="1:10" s="56" customFormat="1" ht="30" customHeight="1">
      <c r="A222" s="52" t="s">
        <v>101</v>
      </c>
      <c r="B222" s="55" t="s">
        <v>403</v>
      </c>
      <c r="C222" s="43" t="s">
        <v>103</v>
      </c>
      <c r="D222" s="44" t="s">
        <v>161</v>
      </c>
      <c r="E222" s="45"/>
      <c r="F222" s="46"/>
      <c r="G222" s="60"/>
      <c r="H222" s="95"/>
      <c r="I222" s="57"/>
      <c r="J222" s="57"/>
    </row>
    <row r="223" spans="1:10" s="59" customFormat="1" ht="30" customHeight="1">
      <c r="A223" s="52" t="s">
        <v>104</v>
      </c>
      <c r="B223" s="42" t="s">
        <v>48</v>
      </c>
      <c r="C223" s="43" t="s">
        <v>105</v>
      </c>
      <c r="D223" s="44" t="s">
        <v>1</v>
      </c>
      <c r="E223" s="45" t="s">
        <v>47</v>
      </c>
      <c r="F223" s="46">
        <v>110</v>
      </c>
      <c r="G223" s="47"/>
      <c r="H223" s="95">
        <f>ROUND(G223*F223,2)</f>
        <v>0</v>
      </c>
      <c r="I223" s="57"/>
      <c r="J223" s="57"/>
    </row>
    <row r="224" spans="1:10" s="59" customFormat="1" ht="30" customHeight="1">
      <c r="A224" s="52" t="s">
        <v>55</v>
      </c>
      <c r="B224" s="55" t="s">
        <v>404</v>
      </c>
      <c r="C224" s="43" t="s">
        <v>56</v>
      </c>
      <c r="D224" s="44" t="s">
        <v>185</v>
      </c>
      <c r="E224" s="45"/>
      <c r="F224" s="46"/>
      <c r="G224" s="60"/>
      <c r="H224" s="95"/>
      <c r="I224" s="57"/>
      <c r="J224" s="57"/>
    </row>
    <row r="225" spans="1:10" s="59" customFormat="1" ht="43.5" customHeight="1">
      <c r="A225" s="52" t="s">
        <v>186</v>
      </c>
      <c r="B225" s="42" t="s">
        <v>48</v>
      </c>
      <c r="C225" s="43" t="s">
        <v>187</v>
      </c>
      <c r="D225" s="44" t="s">
        <v>1</v>
      </c>
      <c r="E225" s="45" t="s">
        <v>47</v>
      </c>
      <c r="F225" s="46">
        <v>55</v>
      </c>
      <c r="G225" s="47"/>
      <c r="H225" s="95">
        <f>ROUND(G225*F225,2)</f>
        <v>0</v>
      </c>
      <c r="I225" s="57"/>
      <c r="J225" s="57"/>
    </row>
    <row r="226" spans="1:10" s="59" customFormat="1" ht="30" customHeight="1">
      <c r="A226" s="52" t="s">
        <v>57</v>
      </c>
      <c r="B226" s="55" t="s">
        <v>405</v>
      </c>
      <c r="C226" s="43" t="s">
        <v>58</v>
      </c>
      <c r="D226" s="44" t="s">
        <v>185</v>
      </c>
      <c r="E226" s="45"/>
      <c r="F226" s="46"/>
      <c r="G226" s="60"/>
      <c r="H226" s="95"/>
      <c r="I226" s="57"/>
      <c r="J226" s="57"/>
    </row>
    <row r="227" spans="1:10" s="59" customFormat="1" ht="43.5" customHeight="1">
      <c r="A227" s="52" t="s">
        <v>192</v>
      </c>
      <c r="B227" s="42" t="s">
        <v>406</v>
      </c>
      <c r="C227" s="43" t="s">
        <v>193</v>
      </c>
      <c r="D227" s="44" t="s">
        <v>1</v>
      </c>
      <c r="E227" s="45" t="s">
        <v>47</v>
      </c>
      <c r="F227" s="46">
        <v>15</v>
      </c>
      <c r="G227" s="47"/>
      <c r="H227" s="95">
        <f>ROUND(G227*F227,2)</f>
        <v>0</v>
      </c>
      <c r="I227" s="57"/>
      <c r="J227" s="57"/>
    </row>
    <row r="228" spans="1:10" s="59" customFormat="1" ht="43.5" customHeight="1">
      <c r="A228" s="52" t="s">
        <v>194</v>
      </c>
      <c r="B228" s="42" t="s">
        <v>59</v>
      </c>
      <c r="C228" s="43" t="s">
        <v>195</v>
      </c>
      <c r="D228" s="44" t="s">
        <v>1</v>
      </c>
      <c r="E228" s="45" t="s">
        <v>47</v>
      </c>
      <c r="F228" s="46">
        <v>110</v>
      </c>
      <c r="G228" s="47"/>
      <c r="H228" s="95">
        <f>ROUND(G228*F228,2)</f>
        <v>0</v>
      </c>
      <c r="I228" s="57"/>
      <c r="J228" s="57"/>
    </row>
    <row r="229" spans="1:10" s="59" customFormat="1" ht="30" customHeight="1">
      <c r="A229" s="52" t="s">
        <v>61</v>
      </c>
      <c r="B229" s="55" t="s">
        <v>407</v>
      </c>
      <c r="C229" s="43" t="s">
        <v>62</v>
      </c>
      <c r="D229" s="44" t="s">
        <v>199</v>
      </c>
      <c r="E229" s="45"/>
      <c r="F229" s="46"/>
      <c r="G229" s="60"/>
      <c r="H229" s="95"/>
      <c r="I229" s="57"/>
      <c r="J229" s="57"/>
    </row>
    <row r="230" spans="1:10" s="59" customFormat="1" ht="30" customHeight="1">
      <c r="A230" s="52" t="s">
        <v>63</v>
      </c>
      <c r="B230" s="42" t="s">
        <v>48</v>
      </c>
      <c r="C230" s="43" t="s">
        <v>64</v>
      </c>
      <c r="D230" s="44" t="s">
        <v>1</v>
      </c>
      <c r="E230" s="45" t="s">
        <v>54</v>
      </c>
      <c r="F230" s="46">
        <v>290</v>
      </c>
      <c r="G230" s="47"/>
      <c r="H230" s="95">
        <f>ROUND(G230*F230,2)</f>
        <v>0</v>
      </c>
      <c r="I230" s="57"/>
      <c r="J230" s="57"/>
    </row>
    <row r="231" spans="1:10" s="59" customFormat="1" ht="30" customHeight="1">
      <c r="A231" s="52" t="s">
        <v>65</v>
      </c>
      <c r="B231" s="55" t="s">
        <v>408</v>
      </c>
      <c r="C231" s="43" t="s">
        <v>66</v>
      </c>
      <c r="D231" s="44" t="s">
        <v>199</v>
      </c>
      <c r="E231" s="45"/>
      <c r="F231" s="46"/>
      <c r="G231" s="60"/>
      <c r="H231" s="95"/>
      <c r="I231" s="57"/>
      <c r="J231" s="57"/>
    </row>
    <row r="232" spans="1:10" s="59" customFormat="1" ht="30" customHeight="1">
      <c r="A232" s="52" t="s">
        <v>67</v>
      </c>
      <c r="B232" s="42" t="s">
        <v>48</v>
      </c>
      <c r="C232" s="43" t="s">
        <v>68</v>
      </c>
      <c r="D232" s="44" t="s">
        <v>1</v>
      </c>
      <c r="E232" s="45" t="s">
        <v>54</v>
      </c>
      <c r="F232" s="46">
        <v>470</v>
      </c>
      <c r="G232" s="47"/>
      <c r="H232" s="95">
        <f>ROUND(G232*F232,2)</f>
        <v>0</v>
      </c>
      <c r="I232" s="57"/>
      <c r="J232" s="57"/>
    </row>
    <row r="233" spans="1:10" s="56" customFormat="1" ht="43.5" customHeight="1">
      <c r="A233" s="52" t="s">
        <v>200</v>
      </c>
      <c r="B233" s="55" t="s">
        <v>409</v>
      </c>
      <c r="C233" s="43" t="s">
        <v>201</v>
      </c>
      <c r="D233" s="44" t="s">
        <v>202</v>
      </c>
      <c r="E233" s="45"/>
      <c r="F233" s="46"/>
      <c r="G233" s="60"/>
      <c r="H233" s="95"/>
      <c r="I233" s="57"/>
      <c r="J233" s="57"/>
    </row>
    <row r="234" spans="1:10" s="59" customFormat="1" ht="30" customHeight="1">
      <c r="A234" s="52" t="s">
        <v>203</v>
      </c>
      <c r="B234" s="42" t="s">
        <v>48</v>
      </c>
      <c r="C234" s="43" t="s">
        <v>69</v>
      </c>
      <c r="D234" s="44" t="s">
        <v>1</v>
      </c>
      <c r="E234" s="45" t="s">
        <v>47</v>
      </c>
      <c r="F234" s="46">
        <v>265</v>
      </c>
      <c r="G234" s="47"/>
      <c r="H234" s="95">
        <f>ROUND(G234*F234,2)</f>
        <v>0</v>
      </c>
      <c r="I234" s="57"/>
      <c r="J234" s="57"/>
    </row>
    <row r="235" spans="1:10" s="56" customFormat="1" ht="43.5" customHeight="1">
      <c r="A235" s="52" t="s">
        <v>208</v>
      </c>
      <c r="B235" s="55" t="s">
        <v>410</v>
      </c>
      <c r="C235" s="43" t="s">
        <v>209</v>
      </c>
      <c r="D235" s="44" t="s">
        <v>202</v>
      </c>
      <c r="E235" s="45"/>
      <c r="F235" s="46"/>
      <c r="G235" s="60"/>
      <c r="H235" s="95"/>
      <c r="I235" s="57"/>
      <c r="J235" s="57"/>
    </row>
    <row r="236" spans="1:10" s="59" customFormat="1" ht="30" customHeight="1">
      <c r="A236" s="52" t="s">
        <v>322</v>
      </c>
      <c r="B236" s="42" t="s">
        <v>48</v>
      </c>
      <c r="C236" s="43" t="s">
        <v>323</v>
      </c>
      <c r="D236" s="44" t="s">
        <v>324</v>
      </c>
      <c r="E236" s="45" t="s">
        <v>47</v>
      </c>
      <c r="F236" s="46">
        <v>60</v>
      </c>
      <c r="G236" s="47"/>
      <c r="H236" s="95">
        <f>ROUND(G236*F236,2)</f>
        <v>0</v>
      </c>
      <c r="I236" s="57"/>
      <c r="J236" s="57"/>
    </row>
    <row r="237" spans="1:10" s="59" customFormat="1" ht="30" customHeight="1">
      <c r="A237" s="52" t="s">
        <v>210</v>
      </c>
      <c r="B237" s="42" t="s">
        <v>59</v>
      </c>
      <c r="C237" s="43" t="s">
        <v>69</v>
      </c>
      <c r="D237" s="44" t="s">
        <v>70</v>
      </c>
      <c r="E237" s="45" t="s">
        <v>47</v>
      </c>
      <c r="F237" s="46">
        <v>245</v>
      </c>
      <c r="G237" s="47"/>
      <c r="H237" s="95">
        <f>ROUND(G237*F237,2)</f>
        <v>0</v>
      </c>
      <c r="I237" s="57"/>
      <c r="J237" s="57"/>
    </row>
    <row r="238" spans="1:10" s="59" customFormat="1" ht="30" customHeight="1">
      <c r="A238" s="52" t="s">
        <v>211</v>
      </c>
      <c r="B238" s="42" t="s">
        <v>72</v>
      </c>
      <c r="C238" s="43" t="s">
        <v>205</v>
      </c>
      <c r="D238" s="44" t="s">
        <v>212</v>
      </c>
      <c r="E238" s="45" t="s">
        <v>47</v>
      </c>
      <c r="F238" s="46">
        <v>8</v>
      </c>
      <c r="G238" s="47"/>
      <c r="H238" s="95">
        <f>ROUND(G238*F238,2)</f>
        <v>0</v>
      </c>
      <c r="I238" s="57"/>
      <c r="J238" s="57"/>
    </row>
    <row r="239" spans="1:10" s="59" customFormat="1" ht="30" customHeight="1">
      <c r="A239" s="52" t="s">
        <v>213</v>
      </c>
      <c r="B239" s="42" t="s">
        <v>89</v>
      </c>
      <c r="C239" s="43" t="s">
        <v>207</v>
      </c>
      <c r="D239" s="44" t="s">
        <v>214</v>
      </c>
      <c r="E239" s="45" t="s">
        <v>47</v>
      </c>
      <c r="F239" s="46">
        <v>28</v>
      </c>
      <c r="G239" s="47"/>
      <c r="H239" s="95">
        <f>ROUND(G239*F239,2)</f>
        <v>0</v>
      </c>
      <c r="I239" s="57"/>
      <c r="J239" s="57"/>
    </row>
    <row r="240" spans="1:10" s="59" customFormat="1" ht="30" customHeight="1">
      <c r="A240" s="52"/>
      <c r="B240" s="42" t="s">
        <v>94</v>
      </c>
      <c r="C240" s="43" t="s">
        <v>328</v>
      </c>
      <c r="D240" s="44" t="s">
        <v>348</v>
      </c>
      <c r="E240" s="45" t="s">
        <v>47</v>
      </c>
      <c r="F240" s="46">
        <v>165</v>
      </c>
      <c r="G240" s="47"/>
      <c r="H240" s="95">
        <f>ROUND(G240*F240,2)</f>
        <v>0</v>
      </c>
      <c r="I240" s="57"/>
      <c r="J240" s="57"/>
    </row>
    <row r="241" spans="1:10" s="56" customFormat="1" ht="30" customHeight="1">
      <c r="A241" s="52" t="s">
        <v>289</v>
      </c>
      <c r="B241" s="55" t="s">
        <v>411</v>
      </c>
      <c r="C241" s="43" t="s">
        <v>291</v>
      </c>
      <c r="D241" s="44" t="s">
        <v>217</v>
      </c>
      <c r="E241" s="45"/>
      <c r="F241" s="46"/>
      <c r="G241" s="60"/>
      <c r="H241" s="95"/>
      <c r="I241" s="57"/>
      <c r="J241" s="57"/>
    </row>
    <row r="242" spans="1:10" s="59" customFormat="1" ht="30" customHeight="1" thickBot="1">
      <c r="A242" s="52" t="s">
        <v>292</v>
      </c>
      <c r="B242" s="104" t="s">
        <v>48</v>
      </c>
      <c r="C242" s="78" t="s">
        <v>325</v>
      </c>
      <c r="D242" s="79" t="s">
        <v>1</v>
      </c>
      <c r="E242" s="80" t="s">
        <v>71</v>
      </c>
      <c r="F242" s="105">
        <v>45</v>
      </c>
      <c r="G242" s="82"/>
      <c r="H242" s="103">
        <f>ROUND(G242*F242,2)</f>
        <v>0</v>
      </c>
      <c r="I242" s="57"/>
      <c r="J242" s="57"/>
    </row>
    <row r="243" spans="1:10" s="59" customFormat="1" ht="30" customHeight="1" thickTop="1">
      <c r="A243" s="52" t="s">
        <v>294</v>
      </c>
      <c r="B243" s="55" t="s">
        <v>412</v>
      </c>
      <c r="C243" s="43" t="s">
        <v>296</v>
      </c>
      <c r="D243" s="44" t="s">
        <v>217</v>
      </c>
      <c r="E243" s="45"/>
      <c r="F243" s="46"/>
      <c r="G243" s="60"/>
      <c r="H243" s="95"/>
      <c r="I243" s="57"/>
      <c r="J243" s="57"/>
    </row>
    <row r="244" spans="1:10" s="59" customFormat="1" ht="30" customHeight="1">
      <c r="A244" s="52" t="s">
        <v>297</v>
      </c>
      <c r="B244" s="42" t="s">
        <v>48</v>
      </c>
      <c r="C244" s="43" t="s">
        <v>326</v>
      </c>
      <c r="D244" s="44" t="s">
        <v>243</v>
      </c>
      <c r="E244" s="45" t="s">
        <v>71</v>
      </c>
      <c r="F244" s="46">
        <v>38</v>
      </c>
      <c r="G244" s="47"/>
      <c r="H244" s="95">
        <f>ROUND(G244*F244,2)</f>
        <v>0</v>
      </c>
      <c r="I244" s="57"/>
      <c r="J244" s="57"/>
    </row>
    <row r="245" spans="1:10" s="59" customFormat="1" ht="30" customHeight="1">
      <c r="A245" s="52"/>
      <c r="B245" s="42" t="s">
        <v>59</v>
      </c>
      <c r="C245" s="43" t="s">
        <v>392</v>
      </c>
      <c r="D245" s="44" t="s">
        <v>393</v>
      </c>
      <c r="E245" s="45" t="s">
        <v>71</v>
      </c>
      <c r="F245" s="46">
        <v>40</v>
      </c>
      <c r="G245" s="47"/>
      <c r="H245" s="95">
        <f>ROUND(G245*F245,2)</f>
        <v>0</v>
      </c>
      <c r="I245" s="57"/>
      <c r="J245" s="57"/>
    </row>
    <row r="246" spans="1:10" s="59" customFormat="1" ht="30" customHeight="1">
      <c r="A246" s="52"/>
      <c r="B246" s="42" t="s">
        <v>72</v>
      </c>
      <c r="C246" s="43" t="s">
        <v>390</v>
      </c>
      <c r="D246" s="44" t="s">
        <v>391</v>
      </c>
      <c r="E246" s="45" t="s">
        <v>71</v>
      </c>
      <c r="F246" s="46">
        <v>32</v>
      </c>
      <c r="G246" s="47"/>
      <c r="H246" s="95">
        <f>ROUND(G246*F246,2)</f>
        <v>0</v>
      </c>
      <c r="I246" s="57"/>
      <c r="J246" s="57"/>
    </row>
    <row r="247" spans="1:10" s="59" customFormat="1" ht="30" customHeight="1">
      <c r="A247" s="52" t="s">
        <v>215</v>
      </c>
      <c r="B247" s="55" t="s">
        <v>413</v>
      </c>
      <c r="C247" s="43" t="s">
        <v>73</v>
      </c>
      <c r="D247" s="44" t="s">
        <v>217</v>
      </c>
      <c r="E247" s="45"/>
      <c r="F247" s="46"/>
      <c r="G247" s="60"/>
      <c r="H247" s="95"/>
      <c r="I247" s="57"/>
      <c r="J247" s="57"/>
    </row>
    <row r="248" spans="1:10" s="59" customFormat="1" ht="30" customHeight="1">
      <c r="A248" s="52" t="s">
        <v>218</v>
      </c>
      <c r="B248" s="42" t="s">
        <v>48</v>
      </c>
      <c r="C248" s="43" t="s">
        <v>326</v>
      </c>
      <c r="D248" s="44" t="s">
        <v>219</v>
      </c>
      <c r="E248" s="45"/>
      <c r="F248" s="46"/>
      <c r="G248" s="48"/>
      <c r="H248" s="95"/>
      <c r="I248" s="57"/>
      <c r="J248" s="57"/>
    </row>
    <row r="249" spans="1:10" s="59" customFormat="1" ht="30" customHeight="1">
      <c r="A249" s="52" t="s">
        <v>220</v>
      </c>
      <c r="B249" s="49" t="s">
        <v>221</v>
      </c>
      <c r="C249" s="43" t="s">
        <v>222</v>
      </c>
      <c r="D249" s="44"/>
      <c r="E249" s="45" t="s">
        <v>71</v>
      </c>
      <c r="F249" s="46">
        <v>25</v>
      </c>
      <c r="G249" s="47"/>
      <c r="H249" s="95">
        <f>ROUND(G249*F249,2)</f>
        <v>0</v>
      </c>
      <c r="I249" s="57"/>
      <c r="J249" s="57"/>
    </row>
    <row r="250" spans="1:10" s="59" customFormat="1" ht="30" customHeight="1">
      <c r="A250" s="52" t="s">
        <v>223</v>
      </c>
      <c r="B250" s="49" t="s">
        <v>224</v>
      </c>
      <c r="C250" s="43" t="s">
        <v>225</v>
      </c>
      <c r="D250" s="44"/>
      <c r="E250" s="45" t="s">
        <v>71</v>
      </c>
      <c r="F250" s="46">
        <v>65</v>
      </c>
      <c r="G250" s="47"/>
      <c r="H250" s="95">
        <f>ROUND(G250*F250,2)</f>
        <v>0</v>
      </c>
      <c r="I250" s="57"/>
      <c r="J250" s="57"/>
    </row>
    <row r="251" spans="1:10" s="59" customFormat="1" ht="30" customHeight="1">
      <c r="A251" s="52" t="s">
        <v>229</v>
      </c>
      <c r="B251" s="42" t="s">
        <v>59</v>
      </c>
      <c r="C251" s="43" t="s">
        <v>330</v>
      </c>
      <c r="D251" s="44" t="s">
        <v>74</v>
      </c>
      <c r="E251" s="45"/>
      <c r="F251" s="46"/>
      <c r="G251" s="48"/>
      <c r="H251" s="95"/>
      <c r="I251" s="57"/>
      <c r="J251" s="57"/>
    </row>
    <row r="252" spans="1:10" s="59" customFormat="1" ht="30" customHeight="1">
      <c r="A252" s="52" t="s">
        <v>230</v>
      </c>
      <c r="B252" s="49" t="s">
        <v>221</v>
      </c>
      <c r="C252" s="43" t="s">
        <v>222</v>
      </c>
      <c r="D252" s="44"/>
      <c r="E252" s="45" t="s">
        <v>71</v>
      </c>
      <c r="F252" s="46">
        <v>10</v>
      </c>
      <c r="G252" s="47"/>
      <c r="H252" s="95">
        <f>ROUND(G252*F252,2)</f>
        <v>0</v>
      </c>
      <c r="I252" s="57"/>
      <c r="J252" s="57"/>
    </row>
    <row r="253" spans="1:10" s="62" customFormat="1" ht="30" customHeight="1">
      <c r="A253" s="52" t="s">
        <v>234</v>
      </c>
      <c r="B253" s="42" t="s">
        <v>72</v>
      </c>
      <c r="C253" s="43" t="s">
        <v>235</v>
      </c>
      <c r="D253" s="44" t="s">
        <v>233</v>
      </c>
      <c r="E253" s="45" t="s">
        <v>71</v>
      </c>
      <c r="F253" s="46">
        <v>80</v>
      </c>
      <c r="G253" s="47"/>
      <c r="H253" s="95">
        <f>ROUND(G253*F253,2)</f>
        <v>0</v>
      </c>
      <c r="I253" s="61"/>
      <c r="J253" s="61"/>
    </row>
    <row r="254" spans="1:10" s="59" customFormat="1" ht="43.5" customHeight="1">
      <c r="A254" s="52" t="s">
        <v>76</v>
      </c>
      <c r="B254" s="55" t="s">
        <v>414</v>
      </c>
      <c r="C254" s="43" t="s">
        <v>77</v>
      </c>
      <c r="D254" s="44" t="s">
        <v>239</v>
      </c>
      <c r="E254" s="51"/>
      <c r="F254" s="46"/>
      <c r="G254" s="60"/>
      <c r="H254" s="95"/>
      <c r="I254" s="57"/>
      <c r="J254" s="57"/>
    </row>
    <row r="255" spans="1:10" s="59" customFormat="1" ht="30" customHeight="1">
      <c r="A255" s="52" t="s">
        <v>112</v>
      </c>
      <c r="B255" s="42" t="s">
        <v>48</v>
      </c>
      <c r="C255" s="43" t="s">
        <v>113</v>
      </c>
      <c r="D255" s="44"/>
      <c r="E255" s="45"/>
      <c r="F255" s="46"/>
      <c r="G255" s="60"/>
      <c r="H255" s="95"/>
      <c r="I255" s="57"/>
      <c r="J255" s="57"/>
    </row>
    <row r="256" spans="1:10" s="59" customFormat="1" ht="30" customHeight="1">
      <c r="A256" s="52" t="s">
        <v>114</v>
      </c>
      <c r="B256" s="49" t="s">
        <v>221</v>
      </c>
      <c r="C256" s="43" t="s">
        <v>240</v>
      </c>
      <c r="D256" s="44"/>
      <c r="E256" s="45" t="s">
        <v>49</v>
      </c>
      <c r="F256" s="46">
        <v>140</v>
      </c>
      <c r="G256" s="47"/>
      <c r="H256" s="95">
        <f>ROUND(G256*F256,2)</f>
        <v>0</v>
      </c>
      <c r="I256" s="57"/>
      <c r="J256" s="57"/>
    </row>
    <row r="257" spans="1:10" s="66" customFormat="1" ht="30" customHeight="1">
      <c r="A257" s="52" t="s">
        <v>301</v>
      </c>
      <c r="B257" s="55" t="s">
        <v>415</v>
      </c>
      <c r="C257" s="43" t="s">
        <v>303</v>
      </c>
      <c r="D257" s="44" t="s">
        <v>304</v>
      </c>
      <c r="E257" s="45"/>
      <c r="F257" s="46"/>
      <c r="G257" s="60"/>
      <c r="H257" s="95"/>
      <c r="I257" s="57"/>
      <c r="J257" s="57"/>
    </row>
    <row r="258" spans="1:10" s="64" customFormat="1" ht="30" customHeight="1">
      <c r="A258" s="52" t="s">
        <v>305</v>
      </c>
      <c r="B258" s="42" t="s">
        <v>48</v>
      </c>
      <c r="C258" s="43" t="s">
        <v>306</v>
      </c>
      <c r="D258" s="44" t="s">
        <v>1</v>
      </c>
      <c r="E258" s="45" t="s">
        <v>47</v>
      </c>
      <c r="F258" s="46">
        <v>700</v>
      </c>
      <c r="G258" s="47"/>
      <c r="H258" s="95">
        <f>ROUND(G258*F258,2)</f>
        <v>0</v>
      </c>
      <c r="I258" s="57"/>
      <c r="J258" s="57"/>
    </row>
    <row r="259" spans="1:10" s="64" customFormat="1" ht="30" customHeight="1">
      <c r="A259" s="52" t="s">
        <v>307</v>
      </c>
      <c r="B259" s="42" t="s">
        <v>59</v>
      </c>
      <c r="C259" s="43" t="s">
        <v>308</v>
      </c>
      <c r="D259" s="44" t="s">
        <v>1</v>
      </c>
      <c r="E259" s="45" t="s">
        <v>47</v>
      </c>
      <c r="F259" s="46">
        <v>225</v>
      </c>
      <c r="G259" s="47"/>
      <c r="H259" s="95">
        <f>ROUND(G259*F259,2)</f>
        <v>0</v>
      </c>
      <c r="I259" s="57"/>
      <c r="J259" s="57"/>
    </row>
    <row r="260" spans="1:8" ht="36" customHeight="1">
      <c r="A260" s="11"/>
      <c r="B260" s="71"/>
      <c r="C260" s="22" t="s">
        <v>485</v>
      </c>
      <c r="D260" s="8"/>
      <c r="E260" s="6"/>
      <c r="F260" s="75"/>
      <c r="G260" s="60"/>
      <c r="H260" s="97"/>
    </row>
    <row r="261" spans="1:10" s="59" customFormat="1" ht="30" customHeight="1">
      <c r="A261" s="53" t="s">
        <v>486</v>
      </c>
      <c r="B261" s="55" t="s">
        <v>416</v>
      </c>
      <c r="C261" s="43" t="s">
        <v>492</v>
      </c>
      <c r="D261" s="44" t="s">
        <v>351</v>
      </c>
      <c r="E261" s="45" t="s">
        <v>54</v>
      </c>
      <c r="F261" s="50">
        <v>24</v>
      </c>
      <c r="G261" s="47"/>
      <c r="H261" s="95">
        <f>ROUND(G261*F261,2)</f>
        <v>0</v>
      </c>
      <c r="I261" s="57"/>
      <c r="J261" s="57"/>
    </row>
    <row r="262" spans="1:8" ht="36" customHeight="1">
      <c r="A262" s="11"/>
      <c r="B262" s="71"/>
      <c r="C262" s="22" t="s">
        <v>19</v>
      </c>
      <c r="D262" s="8"/>
      <c r="E262" s="7"/>
      <c r="F262" s="75"/>
      <c r="G262" s="60"/>
      <c r="H262" s="97"/>
    </row>
    <row r="263" spans="1:10" s="56" customFormat="1" ht="30" customHeight="1">
      <c r="A263" s="53" t="s">
        <v>80</v>
      </c>
      <c r="B263" s="55" t="s">
        <v>417</v>
      </c>
      <c r="C263" s="43" t="s">
        <v>81</v>
      </c>
      <c r="D263" s="44" t="s">
        <v>310</v>
      </c>
      <c r="E263" s="45" t="s">
        <v>71</v>
      </c>
      <c r="F263" s="50">
        <v>180</v>
      </c>
      <c r="G263" s="47"/>
      <c r="H263" s="95">
        <f>ROUND(G263*F263,2)</f>
        <v>0</v>
      </c>
      <c r="I263" s="57"/>
      <c r="J263" s="57"/>
    </row>
    <row r="264" spans="1:8" ht="48" customHeight="1">
      <c r="A264" s="11"/>
      <c r="B264" s="71"/>
      <c r="C264" s="22" t="s">
        <v>20</v>
      </c>
      <c r="D264" s="8"/>
      <c r="E264" s="7"/>
      <c r="F264" s="75"/>
      <c r="G264" s="60"/>
      <c r="H264" s="97"/>
    </row>
    <row r="265" spans="1:10" s="56" customFormat="1" ht="30" customHeight="1">
      <c r="A265" s="53" t="s">
        <v>253</v>
      </c>
      <c r="B265" s="55" t="s">
        <v>418</v>
      </c>
      <c r="C265" s="43" t="s">
        <v>254</v>
      </c>
      <c r="D265" s="44" t="s">
        <v>255</v>
      </c>
      <c r="E265" s="45"/>
      <c r="F265" s="50"/>
      <c r="G265" s="60"/>
      <c r="H265" s="96"/>
      <c r="I265" s="57"/>
      <c r="J265" s="57"/>
    </row>
    <row r="266" spans="1:10" s="56" customFormat="1" ht="30" customHeight="1">
      <c r="A266" s="53" t="s">
        <v>256</v>
      </c>
      <c r="B266" s="42" t="s">
        <v>48</v>
      </c>
      <c r="C266" s="43" t="s">
        <v>327</v>
      </c>
      <c r="D266" s="44"/>
      <c r="E266" s="45" t="s">
        <v>54</v>
      </c>
      <c r="F266" s="50">
        <v>6</v>
      </c>
      <c r="G266" s="47"/>
      <c r="H266" s="95">
        <f>ROUND(G266*F266,2)</f>
        <v>0</v>
      </c>
      <c r="I266" s="57"/>
      <c r="J266" s="57"/>
    </row>
    <row r="267" spans="1:10" s="64" customFormat="1" ht="30" customHeight="1">
      <c r="A267" s="53" t="s">
        <v>257</v>
      </c>
      <c r="B267" s="55" t="s">
        <v>419</v>
      </c>
      <c r="C267" s="43" t="s">
        <v>259</v>
      </c>
      <c r="D267" s="44" t="s">
        <v>255</v>
      </c>
      <c r="E267" s="45" t="s">
        <v>71</v>
      </c>
      <c r="F267" s="50">
        <v>26</v>
      </c>
      <c r="G267" s="47"/>
      <c r="H267" s="95">
        <f>ROUND(G267*F267,2)</f>
        <v>0</v>
      </c>
      <c r="I267" s="57"/>
      <c r="J267" s="57"/>
    </row>
    <row r="268" spans="1:10" s="65" customFormat="1" ht="30" customHeight="1">
      <c r="A268" s="53" t="s">
        <v>261</v>
      </c>
      <c r="B268" s="55" t="s">
        <v>420</v>
      </c>
      <c r="C268" s="54" t="s">
        <v>263</v>
      </c>
      <c r="D268" s="44" t="s">
        <v>255</v>
      </c>
      <c r="E268" s="45"/>
      <c r="F268" s="50"/>
      <c r="G268" s="60"/>
      <c r="H268" s="96"/>
      <c r="I268" s="57"/>
      <c r="J268" s="57"/>
    </row>
    <row r="269" spans="1:10" s="65" customFormat="1" ht="39.75" customHeight="1">
      <c r="A269" s="53" t="s">
        <v>264</v>
      </c>
      <c r="B269" s="42" t="s">
        <v>48</v>
      </c>
      <c r="C269" s="54" t="s">
        <v>331</v>
      </c>
      <c r="D269" s="44"/>
      <c r="E269" s="45"/>
      <c r="F269" s="50"/>
      <c r="G269" s="60"/>
      <c r="H269" s="96"/>
      <c r="I269" s="57"/>
      <c r="J269" s="57"/>
    </row>
    <row r="270" spans="1:10" s="59" customFormat="1" ht="43.5" customHeight="1">
      <c r="A270" s="53" t="s">
        <v>265</v>
      </c>
      <c r="B270" s="49" t="s">
        <v>221</v>
      </c>
      <c r="C270" s="43" t="s">
        <v>490</v>
      </c>
      <c r="D270" s="44"/>
      <c r="E270" s="45" t="s">
        <v>54</v>
      </c>
      <c r="F270" s="50">
        <v>2</v>
      </c>
      <c r="G270" s="47"/>
      <c r="H270" s="95">
        <f>ROUND(G270*F270,2)</f>
        <v>0</v>
      </c>
      <c r="I270" s="57"/>
      <c r="J270" s="57"/>
    </row>
    <row r="271" spans="1:10" s="59" customFormat="1" ht="43.5" customHeight="1">
      <c r="A271" s="53" t="s">
        <v>266</v>
      </c>
      <c r="B271" s="49" t="s">
        <v>224</v>
      </c>
      <c r="C271" s="43" t="s">
        <v>488</v>
      </c>
      <c r="D271" s="44"/>
      <c r="E271" s="45" t="s">
        <v>54</v>
      </c>
      <c r="F271" s="50">
        <v>3</v>
      </c>
      <c r="G271" s="47"/>
      <c r="H271" s="95">
        <f>ROUND(G271*F271,2)</f>
        <v>0</v>
      </c>
      <c r="I271" s="57"/>
      <c r="J271" s="57"/>
    </row>
    <row r="272" spans="1:10" s="59" customFormat="1" ht="43.5" customHeight="1" thickBot="1">
      <c r="A272" s="53"/>
      <c r="B272" s="106" t="s">
        <v>268</v>
      </c>
      <c r="C272" s="78" t="s">
        <v>491</v>
      </c>
      <c r="D272" s="79"/>
      <c r="E272" s="80" t="s">
        <v>54</v>
      </c>
      <c r="F272" s="81">
        <v>1</v>
      </c>
      <c r="G272" s="82"/>
      <c r="H272" s="103">
        <f>ROUND(G272*F272,2)</f>
        <v>0</v>
      </c>
      <c r="I272" s="57"/>
      <c r="J272" s="57"/>
    </row>
    <row r="273" spans="1:8" ht="36" customHeight="1" thickTop="1">
      <c r="A273" s="11"/>
      <c r="B273" s="72"/>
      <c r="C273" s="22" t="s">
        <v>21</v>
      </c>
      <c r="D273" s="8"/>
      <c r="E273" s="7"/>
      <c r="F273" s="75"/>
      <c r="G273" s="60"/>
      <c r="H273" s="97"/>
    </row>
    <row r="274" spans="1:10" s="59" customFormat="1" ht="43.5" customHeight="1">
      <c r="A274" s="53" t="s">
        <v>85</v>
      </c>
      <c r="B274" s="55" t="s">
        <v>421</v>
      </c>
      <c r="C274" s="43" t="s">
        <v>141</v>
      </c>
      <c r="D274" s="44" t="s">
        <v>272</v>
      </c>
      <c r="E274" s="45" t="s">
        <v>54</v>
      </c>
      <c r="F274" s="50">
        <v>5</v>
      </c>
      <c r="G274" s="47"/>
      <c r="H274" s="95">
        <f>ROUND(G274*F274,2)</f>
        <v>0</v>
      </c>
      <c r="I274" s="57"/>
      <c r="J274" s="57"/>
    </row>
    <row r="275" spans="1:10" s="59" customFormat="1" ht="30" customHeight="1">
      <c r="A275" s="53" t="s">
        <v>116</v>
      </c>
      <c r="B275" s="55" t="s">
        <v>422</v>
      </c>
      <c r="C275" s="43" t="s">
        <v>143</v>
      </c>
      <c r="D275" s="44" t="s">
        <v>255</v>
      </c>
      <c r="E275" s="45"/>
      <c r="F275" s="50"/>
      <c r="G275" s="48"/>
      <c r="H275" s="96"/>
      <c r="I275" s="57"/>
      <c r="J275" s="57"/>
    </row>
    <row r="276" spans="1:10" s="59" customFormat="1" ht="30" customHeight="1">
      <c r="A276" s="53" t="s">
        <v>144</v>
      </c>
      <c r="B276" s="42" t="s">
        <v>48</v>
      </c>
      <c r="C276" s="43" t="s">
        <v>273</v>
      </c>
      <c r="D276" s="44"/>
      <c r="E276" s="45" t="s">
        <v>117</v>
      </c>
      <c r="F276" s="50">
        <v>1</v>
      </c>
      <c r="G276" s="47"/>
      <c r="H276" s="95">
        <f>ROUND(G276*F276,2)</f>
        <v>0</v>
      </c>
      <c r="I276" s="57"/>
      <c r="J276" s="57"/>
    </row>
    <row r="277" spans="1:10" s="56" customFormat="1" ht="30" customHeight="1">
      <c r="A277" s="53" t="s">
        <v>86</v>
      </c>
      <c r="B277" s="55" t="s">
        <v>423</v>
      </c>
      <c r="C277" s="43" t="s">
        <v>146</v>
      </c>
      <c r="D277" s="44" t="s">
        <v>272</v>
      </c>
      <c r="E277" s="45"/>
      <c r="F277" s="50"/>
      <c r="G277" s="60"/>
      <c r="H277" s="96"/>
      <c r="I277" s="57"/>
      <c r="J277" s="57"/>
    </row>
    <row r="278" spans="1:10" s="59" customFormat="1" ht="30" customHeight="1">
      <c r="A278" s="53" t="s">
        <v>274</v>
      </c>
      <c r="B278" s="42" t="s">
        <v>48</v>
      </c>
      <c r="C278" s="43" t="s">
        <v>275</v>
      </c>
      <c r="D278" s="44"/>
      <c r="E278" s="45" t="s">
        <v>54</v>
      </c>
      <c r="F278" s="50">
        <v>1</v>
      </c>
      <c r="G278" s="47"/>
      <c r="H278" s="95">
        <f aca="true" t="shared" si="2" ref="H278:H283">ROUND(G278*F278,2)</f>
        <v>0</v>
      </c>
      <c r="I278" s="57"/>
      <c r="J278" s="57"/>
    </row>
    <row r="279" spans="1:10" s="59" customFormat="1" ht="30" customHeight="1">
      <c r="A279" s="53" t="s">
        <v>87</v>
      </c>
      <c r="B279" s="42" t="s">
        <v>59</v>
      </c>
      <c r="C279" s="43" t="s">
        <v>88</v>
      </c>
      <c r="D279" s="44"/>
      <c r="E279" s="45" t="s">
        <v>54</v>
      </c>
      <c r="F279" s="50">
        <v>3</v>
      </c>
      <c r="G279" s="47"/>
      <c r="H279" s="95">
        <f t="shared" si="2"/>
        <v>0</v>
      </c>
      <c r="I279" s="57"/>
      <c r="J279" s="57"/>
    </row>
    <row r="280" spans="1:10" s="56" customFormat="1" ht="30" customHeight="1">
      <c r="A280" s="53" t="s">
        <v>118</v>
      </c>
      <c r="B280" s="55" t="s">
        <v>424</v>
      </c>
      <c r="C280" s="43" t="s">
        <v>148</v>
      </c>
      <c r="D280" s="44" t="s">
        <v>272</v>
      </c>
      <c r="E280" s="45" t="s">
        <v>54</v>
      </c>
      <c r="F280" s="50">
        <v>1</v>
      </c>
      <c r="G280" s="47"/>
      <c r="H280" s="95">
        <f t="shared" si="2"/>
        <v>0</v>
      </c>
      <c r="I280" s="57"/>
      <c r="J280" s="57"/>
    </row>
    <row r="281" spans="1:10" s="56" customFormat="1" ht="30" customHeight="1">
      <c r="A281" s="53" t="s">
        <v>119</v>
      </c>
      <c r="B281" s="55" t="s">
        <v>425</v>
      </c>
      <c r="C281" s="43" t="s">
        <v>150</v>
      </c>
      <c r="D281" s="44" t="s">
        <v>272</v>
      </c>
      <c r="E281" s="45" t="s">
        <v>54</v>
      </c>
      <c r="F281" s="50">
        <v>1</v>
      </c>
      <c r="G281" s="47"/>
      <c r="H281" s="95">
        <f t="shared" si="2"/>
        <v>0</v>
      </c>
      <c r="I281" s="57"/>
      <c r="J281" s="57"/>
    </row>
    <row r="282" spans="1:10" s="59" customFormat="1" ht="30" customHeight="1">
      <c r="A282" s="53" t="s">
        <v>120</v>
      </c>
      <c r="B282" s="55" t="s">
        <v>426</v>
      </c>
      <c r="C282" s="43" t="s">
        <v>152</v>
      </c>
      <c r="D282" s="44" t="s">
        <v>272</v>
      </c>
      <c r="E282" s="45" t="s">
        <v>54</v>
      </c>
      <c r="F282" s="50">
        <v>1</v>
      </c>
      <c r="G282" s="47"/>
      <c r="H282" s="95">
        <f t="shared" si="2"/>
        <v>0</v>
      </c>
      <c r="I282" s="57"/>
      <c r="J282" s="57"/>
    </row>
    <row r="283" spans="1:10" s="59" customFormat="1" ht="30" customHeight="1">
      <c r="A283" s="53" t="s">
        <v>121</v>
      </c>
      <c r="B283" s="55" t="s">
        <v>427</v>
      </c>
      <c r="C283" s="43" t="s">
        <v>154</v>
      </c>
      <c r="D283" s="44" t="s">
        <v>272</v>
      </c>
      <c r="E283" s="45" t="s">
        <v>54</v>
      </c>
      <c r="F283" s="50">
        <v>1</v>
      </c>
      <c r="G283" s="47"/>
      <c r="H283" s="95">
        <f t="shared" si="2"/>
        <v>0</v>
      </c>
      <c r="I283" s="57"/>
      <c r="J283" s="57"/>
    </row>
    <row r="284" spans="1:8" ht="36" customHeight="1">
      <c r="A284" s="11"/>
      <c r="B284" s="73"/>
      <c r="C284" s="22" t="s">
        <v>22</v>
      </c>
      <c r="D284" s="8"/>
      <c r="E284" s="5"/>
      <c r="F284" s="75"/>
      <c r="G284" s="60"/>
      <c r="H284" s="97"/>
    </row>
    <row r="285" spans="1:10" s="56" customFormat="1" ht="30" customHeight="1">
      <c r="A285" s="52" t="s">
        <v>90</v>
      </c>
      <c r="B285" s="55" t="s">
        <v>428</v>
      </c>
      <c r="C285" s="43" t="s">
        <v>91</v>
      </c>
      <c r="D285" s="44" t="s">
        <v>286</v>
      </c>
      <c r="E285" s="45"/>
      <c r="F285" s="46"/>
      <c r="G285" s="60"/>
      <c r="H285" s="95"/>
      <c r="I285" s="57"/>
      <c r="J285" s="57"/>
    </row>
    <row r="286" spans="1:10" s="59" customFormat="1" ht="30" customHeight="1">
      <c r="A286" s="52" t="s">
        <v>287</v>
      </c>
      <c r="B286" s="42" t="s">
        <v>48</v>
      </c>
      <c r="C286" s="43" t="s">
        <v>288</v>
      </c>
      <c r="D286" s="44"/>
      <c r="E286" s="45" t="s">
        <v>47</v>
      </c>
      <c r="F286" s="46">
        <v>60</v>
      </c>
      <c r="G286" s="47"/>
      <c r="H286" s="95">
        <f>ROUND(G286*F286,2)</f>
        <v>0</v>
      </c>
      <c r="I286" s="57"/>
      <c r="J286" s="57"/>
    </row>
    <row r="287" spans="1:10" s="59" customFormat="1" ht="30" customHeight="1">
      <c r="A287" s="52" t="s">
        <v>92</v>
      </c>
      <c r="B287" s="42" t="s">
        <v>59</v>
      </c>
      <c r="C287" s="43" t="s">
        <v>93</v>
      </c>
      <c r="D287" s="44"/>
      <c r="E287" s="45" t="s">
        <v>47</v>
      </c>
      <c r="F287" s="46">
        <v>300</v>
      </c>
      <c r="G287" s="47"/>
      <c r="H287" s="95">
        <f>ROUND(G287*F287,2)</f>
        <v>0</v>
      </c>
      <c r="I287" s="57"/>
      <c r="J287" s="57"/>
    </row>
    <row r="288" spans="1:10" s="56" customFormat="1" ht="30" customHeight="1">
      <c r="A288" s="53"/>
      <c r="B288" s="55" t="s">
        <v>429</v>
      </c>
      <c r="C288" s="43" t="s">
        <v>389</v>
      </c>
      <c r="D288" s="44" t="s">
        <v>362</v>
      </c>
      <c r="E288" s="45"/>
      <c r="F288" s="50"/>
      <c r="G288" s="60"/>
      <c r="H288" s="96"/>
      <c r="I288" s="57"/>
      <c r="J288" s="57"/>
    </row>
    <row r="289" spans="1:10" s="59" customFormat="1" ht="30" customHeight="1">
      <c r="A289" s="53"/>
      <c r="B289" s="42" t="s">
        <v>48</v>
      </c>
      <c r="C289" s="43" t="s">
        <v>388</v>
      </c>
      <c r="D289" s="44"/>
      <c r="E289" s="45" t="s">
        <v>54</v>
      </c>
      <c r="F289" s="50">
        <v>1</v>
      </c>
      <c r="G289" s="47"/>
      <c r="H289" s="95">
        <f>ROUND(G289*F289,2)</f>
        <v>0</v>
      </c>
      <c r="I289" s="57"/>
      <c r="J289" s="57"/>
    </row>
    <row r="290" spans="1:10" s="59" customFormat="1" ht="30" customHeight="1">
      <c r="A290" s="53"/>
      <c r="B290" s="42" t="s">
        <v>59</v>
      </c>
      <c r="C290" s="43" t="s">
        <v>361</v>
      </c>
      <c r="D290" s="44"/>
      <c r="E290" s="45" t="s">
        <v>54</v>
      </c>
      <c r="F290" s="50">
        <v>15</v>
      </c>
      <c r="G290" s="47"/>
      <c r="H290" s="95">
        <f>ROUND(G290*F290,2)</f>
        <v>0</v>
      </c>
      <c r="I290" s="57"/>
      <c r="J290" s="57"/>
    </row>
    <row r="291" spans="1:10" s="59" customFormat="1" ht="30" customHeight="1">
      <c r="A291" s="53"/>
      <c r="B291" s="55" t="s">
        <v>430</v>
      </c>
      <c r="C291" s="43" t="s">
        <v>398</v>
      </c>
      <c r="D291" s="44" t="s">
        <v>171</v>
      </c>
      <c r="E291" s="45" t="s">
        <v>397</v>
      </c>
      <c r="F291" s="50">
        <v>2</v>
      </c>
      <c r="G291" s="47"/>
      <c r="H291" s="95">
        <f>ROUND(G291*F291,2)</f>
        <v>0</v>
      </c>
      <c r="I291" s="57"/>
      <c r="J291" s="57"/>
    </row>
    <row r="292" spans="1:8" s="28" customFormat="1" ht="30" customHeight="1" thickBot="1">
      <c r="A292" s="29"/>
      <c r="B292" s="124" t="str">
        <f>B214</f>
        <v>D</v>
      </c>
      <c r="C292" s="147" t="str">
        <f>C214</f>
        <v>Church/Machray Bike Boulevard</v>
      </c>
      <c r="D292" s="148"/>
      <c r="E292" s="148"/>
      <c r="F292" s="149"/>
      <c r="G292" s="29" t="s">
        <v>16</v>
      </c>
      <c r="H292" s="100">
        <f>SUM(H214:H291)</f>
        <v>0</v>
      </c>
    </row>
    <row r="293" spans="1:8" s="28" customFormat="1" ht="30" customHeight="1" thickTop="1">
      <c r="A293" s="30"/>
      <c r="B293" s="76" t="s">
        <v>15</v>
      </c>
      <c r="C293" s="153" t="s">
        <v>184</v>
      </c>
      <c r="D293" s="154"/>
      <c r="E293" s="154"/>
      <c r="F293" s="155"/>
      <c r="G293" s="30"/>
      <c r="H293" s="102"/>
    </row>
    <row r="294" spans="1:8" ht="36" customHeight="1">
      <c r="A294" s="11"/>
      <c r="B294" s="73"/>
      <c r="C294" s="21" t="s">
        <v>18</v>
      </c>
      <c r="D294" s="8"/>
      <c r="E294" s="6" t="s">
        <v>1</v>
      </c>
      <c r="F294" s="75"/>
      <c r="G294" s="60"/>
      <c r="H294" s="97"/>
    </row>
    <row r="295" spans="1:10" s="56" customFormat="1" ht="30" customHeight="1">
      <c r="A295" s="53" t="s">
        <v>158</v>
      </c>
      <c r="B295" s="55" t="s">
        <v>132</v>
      </c>
      <c r="C295" s="43" t="s">
        <v>160</v>
      </c>
      <c r="D295" s="44" t="s">
        <v>161</v>
      </c>
      <c r="E295" s="45" t="s">
        <v>45</v>
      </c>
      <c r="F295" s="46">
        <v>625</v>
      </c>
      <c r="G295" s="47"/>
      <c r="H295" s="95">
        <f>ROUND(G295*F295,2)</f>
        <v>0</v>
      </c>
      <c r="I295" s="57"/>
      <c r="J295" s="57"/>
    </row>
    <row r="296" spans="1:10" s="59" customFormat="1" ht="30" customHeight="1">
      <c r="A296" s="58" t="s">
        <v>162</v>
      </c>
      <c r="B296" s="55" t="s">
        <v>431</v>
      </c>
      <c r="C296" s="43" t="s">
        <v>164</v>
      </c>
      <c r="D296" s="44" t="s">
        <v>161</v>
      </c>
      <c r="E296" s="45" t="s">
        <v>47</v>
      </c>
      <c r="F296" s="46">
        <v>625</v>
      </c>
      <c r="G296" s="47"/>
      <c r="H296" s="95">
        <f>ROUND(G296*F296,2)</f>
        <v>0</v>
      </c>
      <c r="I296" s="57"/>
      <c r="J296" s="57"/>
    </row>
    <row r="297" spans="1:10" s="56" customFormat="1" ht="32.25" customHeight="1">
      <c r="A297" s="58" t="s">
        <v>165</v>
      </c>
      <c r="B297" s="55" t="s">
        <v>432</v>
      </c>
      <c r="C297" s="43" t="s">
        <v>167</v>
      </c>
      <c r="D297" s="44" t="s">
        <v>161</v>
      </c>
      <c r="E297" s="45"/>
      <c r="F297" s="46"/>
      <c r="G297" s="60"/>
      <c r="H297" s="95"/>
      <c r="I297" s="57"/>
      <c r="J297" s="57"/>
    </row>
    <row r="298" spans="1:10" s="56" customFormat="1" ht="30" customHeight="1">
      <c r="A298" s="53" t="s">
        <v>168</v>
      </c>
      <c r="B298" s="42" t="s">
        <v>48</v>
      </c>
      <c r="C298" s="43" t="s">
        <v>169</v>
      </c>
      <c r="D298" s="44" t="s">
        <v>1</v>
      </c>
      <c r="E298" s="45" t="s">
        <v>49</v>
      </c>
      <c r="F298" s="46">
        <v>325</v>
      </c>
      <c r="G298" s="47"/>
      <c r="H298" s="95">
        <f>ROUND(G298*F298,2)</f>
        <v>0</v>
      </c>
      <c r="I298" s="57"/>
      <c r="J298" s="57"/>
    </row>
    <row r="299" spans="1:10" s="56" customFormat="1" ht="43.5" customHeight="1">
      <c r="A299" s="58" t="s">
        <v>50</v>
      </c>
      <c r="B299" s="55" t="s">
        <v>433</v>
      </c>
      <c r="C299" s="43" t="s">
        <v>51</v>
      </c>
      <c r="D299" s="44" t="s">
        <v>483</v>
      </c>
      <c r="E299" s="45" t="s">
        <v>45</v>
      </c>
      <c r="F299" s="46">
        <v>50</v>
      </c>
      <c r="G299" s="47"/>
      <c r="H299" s="95">
        <f>ROUND(G299*F299,2)</f>
        <v>0</v>
      </c>
      <c r="I299" s="57"/>
      <c r="J299" s="57"/>
    </row>
    <row r="300" spans="1:10" s="59" customFormat="1" ht="30" customHeight="1">
      <c r="A300" s="53" t="s">
        <v>52</v>
      </c>
      <c r="B300" s="55" t="s">
        <v>434</v>
      </c>
      <c r="C300" s="43" t="s">
        <v>53</v>
      </c>
      <c r="D300" s="44" t="s">
        <v>161</v>
      </c>
      <c r="E300" s="45" t="s">
        <v>47</v>
      </c>
      <c r="F300" s="46">
        <v>630</v>
      </c>
      <c r="G300" s="47"/>
      <c r="H300" s="95">
        <f>ROUND(G300*F300,2)</f>
        <v>0</v>
      </c>
      <c r="I300" s="57"/>
      <c r="J300" s="57"/>
    </row>
    <row r="301" spans="1:10" s="59" customFormat="1" ht="30" customHeight="1">
      <c r="A301" s="53" t="s">
        <v>174</v>
      </c>
      <c r="B301" s="55" t="s">
        <v>258</v>
      </c>
      <c r="C301" s="43" t="s">
        <v>176</v>
      </c>
      <c r="D301" s="44" t="s">
        <v>161</v>
      </c>
      <c r="E301" s="45" t="s">
        <v>45</v>
      </c>
      <c r="F301" s="46">
        <v>10</v>
      </c>
      <c r="G301" s="47"/>
      <c r="H301" s="95">
        <f>ROUND(G301*F301,2)</f>
        <v>0</v>
      </c>
      <c r="I301" s="57"/>
      <c r="J301" s="57"/>
    </row>
    <row r="302" spans="1:10" s="59" customFormat="1" ht="43.5" customHeight="1">
      <c r="A302" s="58" t="s">
        <v>180</v>
      </c>
      <c r="B302" s="55" t="s">
        <v>435</v>
      </c>
      <c r="C302" s="43" t="s">
        <v>182</v>
      </c>
      <c r="D302" s="44" t="s">
        <v>183</v>
      </c>
      <c r="E302" s="45" t="s">
        <v>47</v>
      </c>
      <c r="F302" s="46">
        <v>625</v>
      </c>
      <c r="G302" s="47"/>
      <c r="H302" s="95">
        <f>ROUND(G302*F302,2)</f>
        <v>0</v>
      </c>
      <c r="I302" s="57"/>
      <c r="J302" s="57"/>
    </row>
    <row r="303" spans="1:8" ht="36" customHeight="1">
      <c r="A303" s="11"/>
      <c r="B303" s="73"/>
      <c r="C303" s="74" t="s">
        <v>484</v>
      </c>
      <c r="D303" s="8"/>
      <c r="E303" s="5"/>
      <c r="F303" s="75"/>
      <c r="G303" s="60"/>
      <c r="H303" s="97"/>
    </row>
    <row r="304" spans="1:10" s="56" customFormat="1" ht="30" customHeight="1">
      <c r="A304" s="52" t="s">
        <v>101</v>
      </c>
      <c r="B304" s="55" t="s">
        <v>436</v>
      </c>
      <c r="C304" s="43" t="s">
        <v>103</v>
      </c>
      <c r="D304" s="44" t="s">
        <v>161</v>
      </c>
      <c r="E304" s="45"/>
      <c r="F304" s="46"/>
      <c r="G304" s="60"/>
      <c r="H304" s="95"/>
      <c r="I304" s="57"/>
      <c r="J304" s="57"/>
    </row>
    <row r="305" spans="1:10" s="59" customFormat="1" ht="30" customHeight="1">
      <c r="A305" s="52" t="s">
        <v>104</v>
      </c>
      <c r="B305" s="42" t="s">
        <v>48</v>
      </c>
      <c r="C305" s="43" t="s">
        <v>105</v>
      </c>
      <c r="D305" s="44" t="s">
        <v>1</v>
      </c>
      <c r="E305" s="45" t="s">
        <v>47</v>
      </c>
      <c r="F305" s="46">
        <v>610</v>
      </c>
      <c r="G305" s="47"/>
      <c r="H305" s="95">
        <f>ROUND(G305*F305,2)</f>
        <v>0</v>
      </c>
      <c r="I305" s="57"/>
      <c r="J305" s="57"/>
    </row>
    <row r="306" spans="1:10" s="59" customFormat="1" ht="30" customHeight="1">
      <c r="A306" s="52" t="s">
        <v>123</v>
      </c>
      <c r="B306" s="42" t="s">
        <v>59</v>
      </c>
      <c r="C306" s="43" t="s">
        <v>124</v>
      </c>
      <c r="D306" s="44" t="s">
        <v>1</v>
      </c>
      <c r="E306" s="45" t="s">
        <v>47</v>
      </c>
      <c r="F306" s="46">
        <v>15</v>
      </c>
      <c r="G306" s="47"/>
      <c r="H306" s="95">
        <f>ROUND(G306*F306,2)</f>
        <v>0</v>
      </c>
      <c r="I306" s="57"/>
      <c r="J306" s="57"/>
    </row>
    <row r="307" spans="1:10" s="59" customFormat="1" ht="30" customHeight="1">
      <c r="A307" s="52" t="s">
        <v>55</v>
      </c>
      <c r="B307" s="55" t="s">
        <v>437</v>
      </c>
      <c r="C307" s="43" t="s">
        <v>56</v>
      </c>
      <c r="D307" s="44" t="s">
        <v>185</v>
      </c>
      <c r="E307" s="45"/>
      <c r="F307" s="46"/>
      <c r="G307" s="60"/>
      <c r="H307" s="95"/>
      <c r="I307" s="57"/>
      <c r="J307" s="57"/>
    </row>
    <row r="308" spans="1:10" s="59" customFormat="1" ht="43.5" customHeight="1">
      <c r="A308" s="52" t="s">
        <v>186</v>
      </c>
      <c r="B308" s="42" t="s">
        <v>48</v>
      </c>
      <c r="C308" s="43" t="s">
        <v>187</v>
      </c>
      <c r="D308" s="44" t="s">
        <v>1</v>
      </c>
      <c r="E308" s="45" t="s">
        <v>47</v>
      </c>
      <c r="F308" s="46">
        <v>20</v>
      </c>
      <c r="G308" s="47"/>
      <c r="H308" s="95">
        <f>ROUND(G308*F308,2)</f>
        <v>0</v>
      </c>
      <c r="I308" s="57"/>
      <c r="J308" s="57"/>
    </row>
    <row r="309" spans="1:10" s="59" customFormat="1" ht="30" customHeight="1">
      <c r="A309" s="52" t="s">
        <v>57</v>
      </c>
      <c r="B309" s="55" t="s">
        <v>260</v>
      </c>
      <c r="C309" s="43" t="s">
        <v>58</v>
      </c>
      <c r="D309" s="44" t="s">
        <v>185</v>
      </c>
      <c r="E309" s="45"/>
      <c r="F309" s="46"/>
      <c r="G309" s="60"/>
      <c r="H309" s="95"/>
      <c r="I309" s="57"/>
      <c r="J309" s="57"/>
    </row>
    <row r="310" spans="1:10" s="59" customFormat="1" ht="43.5" customHeight="1">
      <c r="A310" s="52" t="s">
        <v>188</v>
      </c>
      <c r="B310" s="42" t="s">
        <v>48</v>
      </c>
      <c r="C310" s="43" t="s">
        <v>189</v>
      </c>
      <c r="D310" s="44" t="s">
        <v>1</v>
      </c>
      <c r="E310" s="45" t="s">
        <v>47</v>
      </c>
      <c r="F310" s="46">
        <v>5</v>
      </c>
      <c r="G310" s="47"/>
      <c r="H310" s="95">
        <f>ROUND(G310*F310,2)</f>
        <v>0</v>
      </c>
      <c r="I310" s="57"/>
      <c r="J310" s="57"/>
    </row>
    <row r="311" spans="1:10" s="59" customFormat="1" ht="43.5" customHeight="1">
      <c r="A311" s="52" t="s">
        <v>190</v>
      </c>
      <c r="B311" s="42" t="s">
        <v>59</v>
      </c>
      <c r="C311" s="43" t="s">
        <v>191</v>
      </c>
      <c r="D311" s="44" t="s">
        <v>1</v>
      </c>
      <c r="E311" s="45" t="s">
        <v>47</v>
      </c>
      <c r="F311" s="46">
        <v>8</v>
      </c>
      <c r="G311" s="47"/>
      <c r="H311" s="95">
        <f>ROUND(G311*F311,2)</f>
        <v>0</v>
      </c>
      <c r="I311" s="57"/>
      <c r="J311" s="57"/>
    </row>
    <row r="312" spans="1:10" s="59" customFormat="1" ht="43.5" customHeight="1">
      <c r="A312" s="52" t="s">
        <v>196</v>
      </c>
      <c r="B312" s="55" t="s">
        <v>438</v>
      </c>
      <c r="C312" s="43" t="s">
        <v>197</v>
      </c>
      <c r="D312" s="44" t="s">
        <v>185</v>
      </c>
      <c r="E312" s="45"/>
      <c r="F312" s="46"/>
      <c r="G312" s="60"/>
      <c r="H312" s="95"/>
      <c r="I312" s="57"/>
      <c r="J312" s="57"/>
    </row>
    <row r="313" spans="1:10" s="59" customFormat="1" ht="43.5" customHeight="1">
      <c r="A313" s="52" t="s">
        <v>336</v>
      </c>
      <c r="B313" s="42" t="s">
        <v>48</v>
      </c>
      <c r="C313" s="43" t="s">
        <v>187</v>
      </c>
      <c r="D313" s="44" t="s">
        <v>1</v>
      </c>
      <c r="E313" s="45" t="s">
        <v>47</v>
      </c>
      <c r="F313" s="46">
        <v>20</v>
      </c>
      <c r="G313" s="47"/>
      <c r="H313" s="95">
        <f>ROUND(G313*F313,2)</f>
        <v>0</v>
      </c>
      <c r="I313" s="57"/>
      <c r="J313" s="57"/>
    </row>
    <row r="314" spans="1:10" s="59" customFormat="1" ht="43.5" customHeight="1">
      <c r="A314" s="52" t="s">
        <v>198</v>
      </c>
      <c r="B314" s="55" t="s">
        <v>439</v>
      </c>
      <c r="C314" s="43" t="s">
        <v>60</v>
      </c>
      <c r="D314" s="44" t="s">
        <v>185</v>
      </c>
      <c r="E314" s="45"/>
      <c r="F314" s="46"/>
      <c r="G314" s="60"/>
      <c r="H314" s="95"/>
      <c r="I314" s="57"/>
      <c r="J314" s="57"/>
    </row>
    <row r="315" spans="1:10" s="59" customFormat="1" ht="43.5" customHeight="1">
      <c r="A315" s="52" t="s">
        <v>337</v>
      </c>
      <c r="B315" s="42" t="s">
        <v>48</v>
      </c>
      <c r="C315" s="43" t="s">
        <v>189</v>
      </c>
      <c r="D315" s="44" t="s">
        <v>1</v>
      </c>
      <c r="E315" s="45" t="s">
        <v>47</v>
      </c>
      <c r="F315" s="46">
        <v>5</v>
      </c>
      <c r="G315" s="47"/>
      <c r="H315" s="95">
        <f>ROUND(G315*F315,2)</f>
        <v>0</v>
      </c>
      <c r="I315" s="57"/>
      <c r="J315" s="57"/>
    </row>
    <row r="316" spans="1:10" s="59" customFormat="1" ht="43.5" customHeight="1">
      <c r="A316" s="52" t="s">
        <v>338</v>
      </c>
      <c r="B316" s="42" t="s">
        <v>59</v>
      </c>
      <c r="C316" s="43" t="s">
        <v>191</v>
      </c>
      <c r="D316" s="44" t="s">
        <v>1</v>
      </c>
      <c r="E316" s="45" t="s">
        <v>47</v>
      </c>
      <c r="F316" s="46">
        <v>8</v>
      </c>
      <c r="G316" s="47"/>
      <c r="H316" s="95">
        <f>ROUND(G316*F316,2)</f>
        <v>0</v>
      </c>
      <c r="I316" s="57"/>
      <c r="J316" s="57"/>
    </row>
    <row r="317" spans="1:10" s="59" customFormat="1" ht="30" customHeight="1">
      <c r="A317" s="52" t="s">
        <v>61</v>
      </c>
      <c r="B317" s="55" t="s">
        <v>440</v>
      </c>
      <c r="C317" s="43" t="s">
        <v>62</v>
      </c>
      <c r="D317" s="44" t="s">
        <v>199</v>
      </c>
      <c r="E317" s="45"/>
      <c r="F317" s="46"/>
      <c r="G317" s="60"/>
      <c r="H317" s="95"/>
      <c r="I317" s="57"/>
      <c r="J317" s="57"/>
    </row>
    <row r="318" spans="1:10" s="59" customFormat="1" ht="30" customHeight="1">
      <c r="A318" s="52" t="s">
        <v>63</v>
      </c>
      <c r="B318" s="42" t="s">
        <v>48</v>
      </c>
      <c r="C318" s="43" t="s">
        <v>64</v>
      </c>
      <c r="D318" s="44" t="s">
        <v>1</v>
      </c>
      <c r="E318" s="45" t="s">
        <v>54</v>
      </c>
      <c r="F318" s="46">
        <v>55</v>
      </c>
      <c r="G318" s="47"/>
      <c r="H318" s="95">
        <f>ROUND(G318*F318,2)</f>
        <v>0</v>
      </c>
      <c r="I318" s="57"/>
      <c r="J318" s="57"/>
    </row>
    <row r="319" spans="1:10" s="59" customFormat="1" ht="30" customHeight="1">
      <c r="A319" s="52" t="s">
        <v>65</v>
      </c>
      <c r="B319" s="55" t="s">
        <v>441</v>
      </c>
      <c r="C319" s="43" t="s">
        <v>66</v>
      </c>
      <c r="D319" s="44" t="s">
        <v>199</v>
      </c>
      <c r="E319" s="45"/>
      <c r="F319" s="46"/>
      <c r="G319" s="60"/>
      <c r="H319" s="95"/>
      <c r="I319" s="57"/>
      <c r="J319" s="57"/>
    </row>
    <row r="320" spans="1:10" s="59" customFormat="1" ht="30" customHeight="1" thickBot="1">
      <c r="A320" s="52" t="s">
        <v>67</v>
      </c>
      <c r="B320" s="104" t="s">
        <v>48</v>
      </c>
      <c r="C320" s="78" t="s">
        <v>68</v>
      </c>
      <c r="D320" s="79" t="s">
        <v>1</v>
      </c>
      <c r="E320" s="80" t="s">
        <v>54</v>
      </c>
      <c r="F320" s="105">
        <v>25</v>
      </c>
      <c r="G320" s="82"/>
      <c r="H320" s="103">
        <f>ROUND(G320*F320,2)</f>
        <v>0</v>
      </c>
      <c r="I320" s="57"/>
      <c r="J320" s="57"/>
    </row>
    <row r="321" spans="1:10" s="56" customFormat="1" ht="43.5" customHeight="1" thickTop="1">
      <c r="A321" s="52" t="s">
        <v>200</v>
      </c>
      <c r="B321" s="55" t="s">
        <v>262</v>
      </c>
      <c r="C321" s="43" t="s">
        <v>201</v>
      </c>
      <c r="D321" s="44" t="s">
        <v>202</v>
      </c>
      <c r="E321" s="45"/>
      <c r="F321" s="46"/>
      <c r="G321" s="60"/>
      <c r="H321" s="95"/>
      <c r="I321" s="57"/>
      <c r="J321" s="57"/>
    </row>
    <row r="322" spans="1:10" s="59" customFormat="1" ht="30" customHeight="1">
      <c r="A322" s="52" t="s">
        <v>203</v>
      </c>
      <c r="B322" s="42" t="s">
        <v>48</v>
      </c>
      <c r="C322" s="43" t="s">
        <v>69</v>
      </c>
      <c r="D322" s="44" t="s">
        <v>1</v>
      </c>
      <c r="E322" s="45" t="s">
        <v>47</v>
      </c>
      <c r="F322" s="46">
        <v>200</v>
      </c>
      <c r="G322" s="47"/>
      <c r="H322" s="95">
        <f>ROUND(G322*F322,2)</f>
        <v>0</v>
      </c>
      <c r="I322" s="57"/>
      <c r="J322" s="57"/>
    </row>
    <row r="323" spans="1:10" s="59" customFormat="1" ht="30" customHeight="1">
      <c r="A323" s="52" t="s">
        <v>206</v>
      </c>
      <c r="B323" s="42" t="s">
        <v>59</v>
      </c>
      <c r="C323" s="43" t="s">
        <v>207</v>
      </c>
      <c r="D323" s="44" t="s">
        <v>1</v>
      </c>
      <c r="E323" s="45" t="s">
        <v>47</v>
      </c>
      <c r="F323" s="46">
        <v>50</v>
      </c>
      <c r="G323" s="47"/>
      <c r="H323" s="95">
        <f>ROUND(G323*F323,2)</f>
        <v>0</v>
      </c>
      <c r="I323" s="57"/>
      <c r="J323" s="57"/>
    </row>
    <row r="324" spans="1:10" s="56" customFormat="1" ht="43.5" customHeight="1">
      <c r="A324" s="52" t="s">
        <v>208</v>
      </c>
      <c r="B324" s="55" t="s">
        <v>442</v>
      </c>
      <c r="C324" s="43" t="s">
        <v>209</v>
      </c>
      <c r="D324" s="44" t="s">
        <v>202</v>
      </c>
      <c r="E324" s="45"/>
      <c r="F324" s="46"/>
      <c r="G324" s="60"/>
      <c r="H324" s="95"/>
      <c r="I324" s="57"/>
      <c r="J324" s="57"/>
    </row>
    <row r="325" spans="1:10" s="59" customFormat="1" ht="30" customHeight="1">
      <c r="A325" s="52" t="s">
        <v>210</v>
      </c>
      <c r="B325" s="42" t="s">
        <v>48</v>
      </c>
      <c r="C325" s="43" t="s">
        <v>69</v>
      </c>
      <c r="D325" s="44" t="s">
        <v>70</v>
      </c>
      <c r="E325" s="45" t="s">
        <v>47</v>
      </c>
      <c r="F325" s="46">
        <v>270</v>
      </c>
      <c r="G325" s="47"/>
      <c r="H325" s="95">
        <f>ROUND(G325*F325,2)</f>
        <v>0</v>
      </c>
      <c r="I325" s="57"/>
      <c r="J325" s="57"/>
    </row>
    <row r="326" spans="1:10" s="59" customFormat="1" ht="30" customHeight="1">
      <c r="A326" s="52" t="s">
        <v>213</v>
      </c>
      <c r="B326" s="42" t="s">
        <v>59</v>
      </c>
      <c r="C326" s="43" t="s">
        <v>207</v>
      </c>
      <c r="D326" s="44" t="s">
        <v>214</v>
      </c>
      <c r="E326" s="45" t="s">
        <v>47</v>
      </c>
      <c r="F326" s="46">
        <v>120</v>
      </c>
      <c r="G326" s="47"/>
      <c r="H326" s="95">
        <f>ROUND(G326*F326,2)</f>
        <v>0</v>
      </c>
      <c r="I326" s="57"/>
      <c r="J326" s="57"/>
    </row>
    <row r="327" spans="1:10" s="59" customFormat="1" ht="30" customHeight="1">
      <c r="A327" s="52" t="s">
        <v>215</v>
      </c>
      <c r="B327" s="55" t="s">
        <v>443</v>
      </c>
      <c r="C327" s="43" t="s">
        <v>73</v>
      </c>
      <c r="D327" s="44" t="s">
        <v>217</v>
      </c>
      <c r="E327" s="45"/>
      <c r="F327" s="46"/>
      <c r="G327" s="60"/>
      <c r="H327" s="95"/>
      <c r="I327" s="57"/>
      <c r="J327" s="57"/>
    </row>
    <row r="328" spans="1:10" s="59" customFormat="1" ht="30" customHeight="1">
      <c r="A328" s="52" t="s">
        <v>218</v>
      </c>
      <c r="B328" s="42" t="s">
        <v>48</v>
      </c>
      <c r="C328" s="43" t="s">
        <v>326</v>
      </c>
      <c r="D328" s="44" t="s">
        <v>219</v>
      </c>
      <c r="E328" s="45"/>
      <c r="F328" s="46"/>
      <c r="G328" s="48"/>
      <c r="H328" s="95"/>
      <c r="I328" s="57"/>
      <c r="J328" s="57"/>
    </row>
    <row r="329" spans="1:10" s="59" customFormat="1" ht="30" customHeight="1">
      <c r="A329" s="52" t="s">
        <v>220</v>
      </c>
      <c r="B329" s="49" t="s">
        <v>221</v>
      </c>
      <c r="C329" s="43" t="s">
        <v>222</v>
      </c>
      <c r="D329" s="44"/>
      <c r="E329" s="45" t="s">
        <v>71</v>
      </c>
      <c r="F329" s="46">
        <v>12</v>
      </c>
      <c r="G329" s="47"/>
      <c r="H329" s="95">
        <f>ROUND(G329*F329,2)</f>
        <v>0</v>
      </c>
      <c r="I329" s="57"/>
      <c r="J329" s="57"/>
    </row>
    <row r="330" spans="1:10" s="59" customFormat="1" ht="30" customHeight="1">
      <c r="A330" s="52" t="s">
        <v>229</v>
      </c>
      <c r="B330" s="42" t="s">
        <v>59</v>
      </c>
      <c r="C330" s="43" t="s">
        <v>330</v>
      </c>
      <c r="D330" s="44" t="s">
        <v>74</v>
      </c>
      <c r="E330" s="45"/>
      <c r="F330" s="46"/>
      <c r="G330" s="48"/>
      <c r="H330" s="95"/>
      <c r="I330" s="57"/>
      <c r="J330" s="57"/>
    </row>
    <row r="331" spans="1:10" s="59" customFormat="1" ht="30" customHeight="1">
      <c r="A331" s="52" t="s">
        <v>230</v>
      </c>
      <c r="B331" s="49" t="s">
        <v>221</v>
      </c>
      <c r="C331" s="43" t="s">
        <v>222</v>
      </c>
      <c r="D331" s="44"/>
      <c r="E331" s="45" t="s">
        <v>71</v>
      </c>
      <c r="F331" s="46">
        <v>6</v>
      </c>
      <c r="G331" s="47"/>
      <c r="H331" s="95">
        <f>ROUND(G331*F331,2)</f>
        <v>0</v>
      </c>
      <c r="I331" s="57"/>
      <c r="J331" s="57"/>
    </row>
    <row r="332" spans="1:10" s="62" customFormat="1" ht="30" customHeight="1">
      <c r="A332" s="52" t="s">
        <v>234</v>
      </c>
      <c r="B332" s="42" t="s">
        <v>72</v>
      </c>
      <c r="C332" s="43" t="s">
        <v>235</v>
      </c>
      <c r="D332" s="44" t="s">
        <v>233</v>
      </c>
      <c r="E332" s="45" t="s">
        <v>71</v>
      </c>
      <c r="F332" s="46">
        <v>6</v>
      </c>
      <c r="G332" s="47"/>
      <c r="H332" s="95">
        <f>ROUND(G332*F332,2)</f>
        <v>0</v>
      </c>
      <c r="I332" s="61"/>
      <c r="J332" s="61"/>
    </row>
    <row r="333" spans="1:10" s="59" customFormat="1" ht="43.5" customHeight="1">
      <c r="A333" s="52" t="s">
        <v>76</v>
      </c>
      <c r="B333" s="55" t="s">
        <v>444</v>
      </c>
      <c r="C333" s="43" t="s">
        <v>77</v>
      </c>
      <c r="D333" s="44" t="s">
        <v>239</v>
      </c>
      <c r="E333" s="51"/>
      <c r="F333" s="46"/>
      <c r="G333" s="60"/>
      <c r="H333" s="95"/>
      <c r="I333" s="57"/>
      <c r="J333" s="57"/>
    </row>
    <row r="334" spans="1:10" s="59" customFormat="1" ht="30" customHeight="1">
      <c r="A334" s="52" t="s">
        <v>112</v>
      </c>
      <c r="B334" s="42" t="s">
        <v>48</v>
      </c>
      <c r="C334" s="43" t="s">
        <v>113</v>
      </c>
      <c r="D334" s="44"/>
      <c r="E334" s="45"/>
      <c r="F334" s="46"/>
      <c r="G334" s="60"/>
      <c r="H334" s="95"/>
      <c r="I334" s="57"/>
      <c r="J334" s="57"/>
    </row>
    <row r="335" spans="1:10" s="59" customFormat="1" ht="30" customHeight="1">
      <c r="A335" s="52" t="s">
        <v>114</v>
      </c>
      <c r="B335" s="49" t="s">
        <v>221</v>
      </c>
      <c r="C335" s="43" t="s">
        <v>240</v>
      </c>
      <c r="D335" s="44"/>
      <c r="E335" s="45" t="s">
        <v>49</v>
      </c>
      <c r="F335" s="46">
        <v>4</v>
      </c>
      <c r="G335" s="47"/>
      <c r="H335" s="95">
        <f>ROUND(G335*F335,2)</f>
        <v>0</v>
      </c>
      <c r="I335" s="57"/>
      <c r="J335" s="57"/>
    </row>
    <row r="336" spans="1:8" ht="36" customHeight="1">
      <c r="A336" s="11"/>
      <c r="B336" s="71"/>
      <c r="C336" s="22" t="s">
        <v>485</v>
      </c>
      <c r="D336" s="8"/>
      <c r="E336" s="6"/>
      <c r="F336" s="75"/>
      <c r="G336" s="60"/>
      <c r="H336" s="97"/>
    </row>
    <row r="337" spans="1:10" s="56" customFormat="1" ht="43.5" customHeight="1">
      <c r="A337" s="53" t="s">
        <v>78</v>
      </c>
      <c r="B337" s="55" t="s">
        <v>270</v>
      </c>
      <c r="C337" s="43" t="s">
        <v>79</v>
      </c>
      <c r="D337" s="44" t="s">
        <v>236</v>
      </c>
      <c r="E337" s="45"/>
      <c r="F337" s="50"/>
      <c r="G337" s="60"/>
      <c r="H337" s="96"/>
      <c r="I337" s="57"/>
      <c r="J337" s="57"/>
    </row>
    <row r="338" spans="1:10" s="56" customFormat="1" ht="43.5" customHeight="1">
      <c r="A338" s="53" t="s">
        <v>241</v>
      </c>
      <c r="B338" s="42" t="s">
        <v>48</v>
      </c>
      <c r="C338" s="43" t="s">
        <v>242</v>
      </c>
      <c r="D338" s="44" t="s">
        <v>1</v>
      </c>
      <c r="E338" s="45" t="s">
        <v>47</v>
      </c>
      <c r="F338" s="50">
        <v>570</v>
      </c>
      <c r="G338" s="47"/>
      <c r="H338" s="95">
        <f aca="true" t="shared" si="3" ref="H338:H343">ROUND(G338*F338,2)</f>
        <v>0</v>
      </c>
      <c r="I338" s="57"/>
      <c r="J338" s="57"/>
    </row>
    <row r="339" spans="1:10" s="59" customFormat="1" ht="43.5" customHeight="1">
      <c r="A339" s="53" t="s">
        <v>115</v>
      </c>
      <c r="B339" s="42" t="s">
        <v>59</v>
      </c>
      <c r="C339" s="43" t="s">
        <v>333</v>
      </c>
      <c r="D339" s="44" t="s">
        <v>74</v>
      </c>
      <c r="E339" s="45" t="s">
        <v>71</v>
      </c>
      <c r="F339" s="46">
        <v>120</v>
      </c>
      <c r="G339" s="47"/>
      <c r="H339" s="95">
        <f t="shared" si="3"/>
        <v>0</v>
      </c>
      <c r="I339" s="57"/>
      <c r="J339" s="57"/>
    </row>
    <row r="340" spans="1:10" s="59" customFormat="1" ht="43.5" customHeight="1">
      <c r="A340" s="53"/>
      <c r="B340" s="42" t="s">
        <v>72</v>
      </c>
      <c r="C340" s="43" t="s">
        <v>332</v>
      </c>
      <c r="D340" s="44" t="s">
        <v>232</v>
      </c>
      <c r="E340" s="45" t="s">
        <v>71</v>
      </c>
      <c r="F340" s="46">
        <v>20</v>
      </c>
      <c r="G340" s="47"/>
      <c r="H340" s="95">
        <f t="shared" si="3"/>
        <v>0</v>
      </c>
      <c r="I340" s="57"/>
      <c r="J340" s="57"/>
    </row>
    <row r="341" spans="1:10" s="51" customFormat="1" ht="43.5" customHeight="1">
      <c r="A341" s="53" t="s">
        <v>245</v>
      </c>
      <c r="B341" s="42" t="s">
        <v>89</v>
      </c>
      <c r="C341" s="43" t="s">
        <v>246</v>
      </c>
      <c r="D341" s="44" t="s">
        <v>244</v>
      </c>
      <c r="E341" s="45" t="s">
        <v>71</v>
      </c>
      <c r="F341" s="46">
        <v>25</v>
      </c>
      <c r="G341" s="47"/>
      <c r="H341" s="95">
        <f t="shared" si="3"/>
        <v>0</v>
      </c>
      <c r="I341" s="63"/>
      <c r="J341" s="63"/>
    </row>
    <row r="342" spans="1:10" s="59" customFormat="1" ht="30" customHeight="1">
      <c r="A342" s="53"/>
      <c r="B342" s="55" t="s">
        <v>445</v>
      </c>
      <c r="C342" s="43" t="s">
        <v>247</v>
      </c>
      <c r="D342" s="44" t="s">
        <v>394</v>
      </c>
      <c r="E342" s="45" t="s">
        <v>47</v>
      </c>
      <c r="F342" s="50">
        <v>95</v>
      </c>
      <c r="G342" s="47"/>
      <c r="H342" s="95">
        <f t="shared" si="3"/>
        <v>0</v>
      </c>
      <c r="I342" s="57"/>
      <c r="J342" s="57"/>
    </row>
    <row r="343" spans="1:10" s="59" customFormat="1" ht="30" customHeight="1">
      <c r="A343" s="53" t="s">
        <v>250</v>
      </c>
      <c r="B343" s="55" t="s">
        <v>446</v>
      </c>
      <c r="C343" s="43" t="s">
        <v>252</v>
      </c>
      <c r="D343" s="44" t="s">
        <v>249</v>
      </c>
      <c r="E343" s="45" t="s">
        <v>47</v>
      </c>
      <c r="F343" s="50">
        <v>52</v>
      </c>
      <c r="G343" s="47"/>
      <c r="H343" s="95">
        <f t="shared" si="3"/>
        <v>0</v>
      </c>
      <c r="I343" s="57"/>
      <c r="J343" s="57"/>
    </row>
    <row r="344" spans="1:10" s="59" customFormat="1" ht="30" customHeight="1">
      <c r="A344" s="53" t="s">
        <v>486</v>
      </c>
      <c r="B344" s="55" t="s">
        <v>447</v>
      </c>
      <c r="C344" s="43" t="s">
        <v>492</v>
      </c>
      <c r="D344" s="44" t="s">
        <v>351</v>
      </c>
      <c r="E344" s="45" t="s">
        <v>54</v>
      </c>
      <c r="F344" s="50">
        <v>8</v>
      </c>
      <c r="G344" s="47"/>
      <c r="H344" s="95">
        <f>ROUND(G344*F344,2)</f>
        <v>0</v>
      </c>
      <c r="I344" s="57"/>
      <c r="J344" s="57"/>
    </row>
    <row r="345" spans="1:8" ht="48" customHeight="1">
      <c r="A345" s="11"/>
      <c r="B345" s="71"/>
      <c r="C345" s="22" t="s">
        <v>20</v>
      </c>
      <c r="D345" s="8"/>
      <c r="E345" s="7"/>
      <c r="F345" s="75"/>
      <c r="G345" s="60"/>
      <c r="H345" s="97"/>
    </row>
    <row r="346" spans="1:10" s="56" customFormat="1" ht="30" customHeight="1">
      <c r="A346" s="53" t="s">
        <v>253</v>
      </c>
      <c r="B346" s="55" t="s">
        <v>448</v>
      </c>
      <c r="C346" s="43" t="s">
        <v>254</v>
      </c>
      <c r="D346" s="44" t="s">
        <v>255</v>
      </c>
      <c r="E346" s="45"/>
      <c r="F346" s="50"/>
      <c r="G346" s="60"/>
      <c r="H346" s="96"/>
      <c r="I346" s="57"/>
      <c r="J346" s="57"/>
    </row>
    <row r="347" spans="1:10" s="56" customFormat="1" ht="30" customHeight="1">
      <c r="A347" s="53" t="s">
        <v>256</v>
      </c>
      <c r="B347" s="42" t="s">
        <v>48</v>
      </c>
      <c r="C347" s="43" t="s">
        <v>327</v>
      </c>
      <c r="D347" s="44"/>
      <c r="E347" s="45" t="s">
        <v>54</v>
      </c>
      <c r="F347" s="50">
        <v>2</v>
      </c>
      <c r="G347" s="47"/>
      <c r="H347" s="95">
        <f>ROUND(G347*F347,2)</f>
        <v>0</v>
      </c>
      <c r="I347" s="57"/>
      <c r="J347" s="57"/>
    </row>
    <row r="348" spans="1:10" s="64" customFormat="1" ht="30" customHeight="1" thickBot="1">
      <c r="A348" s="53" t="s">
        <v>257</v>
      </c>
      <c r="B348" s="77" t="s">
        <v>319</v>
      </c>
      <c r="C348" s="78" t="s">
        <v>259</v>
      </c>
      <c r="D348" s="79" t="s">
        <v>255</v>
      </c>
      <c r="E348" s="80" t="s">
        <v>71</v>
      </c>
      <c r="F348" s="81">
        <v>8</v>
      </c>
      <c r="G348" s="82"/>
      <c r="H348" s="103">
        <f>ROUND(G348*F348,2)</f>
        <v>0</v>
      </c>
      <c r="I348" s="57"/>
      <c r="J348" s="57"/>
    </row>
    <row r="349" spans="1:10" s="65" customFormat="1" ht="43.5" customHeight="1" thickTop="1">
      <c r="A349" s="53" t="s">
        <v>131</v>
      </c>
      <c r="B349" s="55" t="s">
        <v>449</v>
      </c>
      <c r="C349" s="54" t="s">
        <v>133</v>
      </c>
      <c r="D349" s="44" t="s">
        <v>255</v>
      </c>
      <c r="E349" s="45"/>
      <c r="F349" s="50"/>
      <c r="G349" s="60"/>
      <c r="H349" s="96"/>
      <c r="I349" s="57"/>
      <c r="J349" s="57"/>
    </row>
    <row r="350" spans="1:10" s="59" customFormat="1" ht="43.5" customHeight="1">
      <c r="A350" s="53" t="s">
        <v>134</v>
      </c>
      <c r="B350" s="42" t="s">
        <v>48</v>
      </c>
      <c r="C350" s="43" t="s">
        <v>135</v>
      </c>
      <c r="D350" s="44"/>
      <c r="E350" s="45" t="s">
        <v>54</v>
      </c>
      <c r="F350" s="50">
        <v>1</v>
      </c>
      <c r="G350" s="47"/>
      <c r="H350" s="95">
        <f>ROUND(G350*F350,2)</f>
        <v>0</v>
      </c>
      <c r="I350" s="57"/>
      <c r="J350" s="57"/>
    </row>
    <row r="351" spans="1:10" s="59" customFormat="1" ht="43.5" customHeight="1">
      <c r="A351" s="53" t="s">
        <v>136</v>
      </c>
      <c r="B351" s="42" t="s">
        <v>59</v>
      </c>
      <c r="C351" s="43" t="s">
        <v>137</v>
      </c>
      <c r="D351" s="44"/>
      <c r="E351" s="45" t="s">
        <v>54</v>
      </c>
      <c r="F351" s="50">
        <v>1</v>
      </c>
      <c r="G351" s="47"/>
      <c r="H351" s="95">
        <f>ROUND(G351*F351,2)</f>
        <v>0</v>
      </c>
      <c r="I351" s="57"/>
      <c r="J351" s="57"/>
    </row>
    <row r="352" spans="1:10" s="59" customFormat="1" ht="43.5" customHeight="1">
      <c r="A352" s="53" t="s">
        <v>82</v>
      </c>
      <c r="B352" s="42" t="s">
        <v>72</v>
      </c>
      <c r="C352" s="43" t="s">
        <v>138</v>
      </c>
      <c r="D352" s="44"/>
      <c r="E352" s="45" t="s">
        <v>54</v>
      </c>
      <c r="F352" s="50">
        <v>2</v>
      </c>
      <c r="G352" s="47"/>
      <c r="H352" s="95">
        <f>ROUND(G352*F352,2)</f>
        <v>0</v>
      </c>
      <c r="I352" s="57"/>
      <c r="J352" s="57"/>
    </row>
    <row r="353" spans="1:10" s="59" customFormat="1" ht="43.5" customHeight="1">
      <c r="A353" s="53" t="s">
        <v>83</v>
      </c>
      <c r="B353" s="42" t="s">
        <v>89</v>
      </c>
      <c r="C353" s="43" t="s">
        <v>84</v>
      </c>
      <c r="D353" s="44"/>
      <c r="E353" s="45" t="s">
        <v>54</v>
      </c>
      <c r="F353" s="50">
        <v>2</v>
      </c>
      <c r="G353" s="47"/>
      <c r="H353" s="95">
        <f>ROUND(G353*F353,2)</f>
        <v>0</v>
      </c>
      <c r="I353" s="57"/>
      <c r="J353" s="57"/>
    </row>
    <row r="354" spans="1:10" s="65" customFormat="1" ht="30" customHeight="1">
      <c r="A354" s="53" t="s">
        <v>261</v>
      </c>
      <c r="B354" s="55" t="s">
        <v>450</v>
      </c>
      <c r="C354" s="54" t="s">
        <v>263</v>
      </c>
      <c r="D354" s="44" t="s">
        <v>255</v>
      </c>
      <c r="E354" s="45"/>
      <c r="F354" s="50"/>
      <c r="G354" s="60"/>
      <c r="H354" s="96"/>
      <c r="I354" s="57"/>
      <c r="J354" s="57"/>
    </row>
    <row r="355" spans="1:10" s="65" customFormat="1" ht="39.75" customHeight="1">
      <c r="A355" s="53" t="s">
        <v>264</v>
      </c>
      <c r="B355" s="42" t="s">
        <v>48</v>
      </c>
      <c r="C355" s="54" t="s">
        <v>331</v>
      </c>
      <c r="D355" s="44"/>
      <c r="E355" s="45"/>
      <c r="F355" s="50"/>
      <c r="G355" s="60"/>
      <c r="H355" s="96"/>
      <c r="I355" s="57"/>
      <c r="J355" s="57"/>
    </row>
    <row r="356" spans="1:10" s="59" customFormat="1" ht="43.5" customHeight="1">
      <c r="A356" s="53"/>
      <c r="B356" s="49" t="s">
        <v>221</v>
      </c>
      <c r="C356" s="43" t="s">
        <v>491</v>
      </c>
      <c r="D356" s="44"/>
      <c r="E356" s="45" t="s">
        <v>54</v>
      </c>
      <c r="F356" s="50">
        <v>2</v>
      </c>
      <c r="G356" s="47"/>
      <c r="H356" s="95">
        <f>ROUND(G356*F356,2)</f>
        <v>0</v>
      </c>
      <c r="I356" s="57"/>
      <c r="J356" s="57"/>
    </row>
    <row r="357" spans="1:10" s="56" customFormat="1" ht="30" customHeight="1">
      <c r="A357" s="53" t="s">
        <v>269</v>
      </c>
      <c r="B357" s="55" t="s">
        <v>451</v>
      </c>
      <c r="C357" s="43" t="s">
        <v>271</v>
      </c>
      <c r="D357" s="44" t="s">
        <v>255</v>
      </c>
      <c r="E357" s="45" t="s">
        <v>54</v>
      </c>
      <c r="F357" s="50">
        <v>2</v>
      </c>
      <c r="G357" s="47"/>
      <c r="H357" s="95">
        <f>ROUND(G357*F357,2)</f>
        <v>0</v>
      </c>
      <c r="I357" s="57"/>
      <c r="J357" s="57"/>
    </row>
    <row r="358" spans="1:10" s="59" customFormat="1" ht="30" customHeight="1">
      <c r="A358" s="53" t="s">
        <v>318</v>
      </c>
      <c r="B358" s="55" t="s">
        <v>452</v>
      </c>
      <c r="C358" s="43" t="s">
        <v>320</v>
      </c>
      <c r="D358" s="44" t="s">
        <v>321</v>
      </c>
      <c r="E358" s="45" t="s">
        <v>71</v>
      </c>
      <c r="F358" s="50">
        <v>24</v>
      </c>
      <c r="G358" s="47"/>
      <c r="H358" s="95">
        <f>ROUND(G358*F358,2)</f>
        <v>0</v>
      </c>
      <c r="I358" s="57"/>
      <c r="J358" s="57"/>
    </row>
    <row r="359" spans="1:8" ht="36" customHeight="1">
      <c r="A359" s="11"/>
      <c r="B359" s="72"/>
      <c r="C359" s="22" t="s">
        <v>21</v>
      </c>
      <c r="D359" s="8"/>
      <c r="E359" s="7"/>
      <c r="F359" s="75"/>
      <c r="G359" s="60"/>
      <c r="H359" s="97"/>
    </row>
    <row r="360" spans="1:10" s="59" customFormat="1" ht="43.5" customHeight="1">
      <c r="A360" s="53" t="s">
        <v>85</v>
      </c>
      <c r="B360" s="55" t="s">
        <v>453</v>
      </c>
      <c r="C360" s="43" t="s">
        <v>141</v>
      </c>
      <c r="D360" s="44" t="s">
        <v>272</v>
      </c>
      <c r="E360" s="45" t="s">
        <v>54</v>
      </c>
      <c r="F360" s="50">
        <v>1</v>
      </c>
      <c r="G360" s="47"/>
      <c r="H360" s="95">
        <f>ROUND(G360*F360,2)</f>
        <v>0</v>
      </c>
      <c r="I360" s="57"/>
      <c r="J360" s="57"/>
    </row>
    <row r="361" spans="1:10" s="56" customFormat="1" ht="30" customHeight="1">
      <c r="A361" s="53" t="s">
        <v>86</v>
      </c>
      <c r="B361" s="55" t="s">
        <v>454</v>
      </c>
      <c r="C361" s="43" t="s">
        <v>146</v>
      </c>
      <c r="D361" s="44" t="s">
        <v>272</v>
      </c>
      <c r="E361" s="45"/>
      <c r="F361" s="50"/>
      <c r="G361" s="60"/>
      <c r="H361" s="96"/>
      <c r="I361" s="57"/>
      <c r="J361" s="57"/>
    </row>
    <row r="362" spans="1:10" s="59" customFormat="1" ht="30" customHeight="1">
      <c r="A362" s="53" t="s">
        <v>87</v>
      </c>
      <c r="B362" s="42" t="s">
        <v>48</v>
      </c>
      <c r="C362" s="43" t="s">
        <v>88</v>
      </c>
      <c r="D362" s="44"/>
      <c r="E362" s="45" t="s">
        <v>54</v>
      </c>
      <c r="F362" s="50">
        <v>1</v>
      </c>
      <c r="G362" s="47"/>
      <c r="H362" s="95">
        <f>ROUND(G362*F362,2)</f>
        <v>0</v>
      </c>
      <c r="I362" s="57"/>
      <c r="J362" s="57"/>
    </row>
    <row r="363" spans="1:10" s="56" customFormat="1" ht="30" customHeight="1">
      <c r="A363" s="53" t="s">
        <v>118</v>
      </c>
      <c r="B363" s="55" t="s">
        <v>455</v>
      </c>
      <c r="C363" s="43" t="s">
        <v>148</v>
      </c>
      <c r="D363" s="44" t="s">
        <v>272</v>
      </c>
      <c r="E363" s="45" t="s">
        <v>54</v>
      </c>
      <c r="F363" s="50">
        <v>2</v>
      </c>
      <c r="G363" s="47"/>
      <c r="H363" s="95">
        <f aca="true" t="shared" si="4" ref="H363:H368">ROUND(G363*F363,2)</f>
        <v>0</v>
      </c>
      <c r="I363" s="57"/>
      <c r="J363" s="57"/>
    </row>
    <row r="364" spans="1:10" s="56" customFormat="1" ht="30" customHeight="1">
      <c r="A364" s="53" t="s">
        <v>119</v>
      </c>
      <c r="B364" s="55" t="s">
        <v>456</v>
      </c>
      <c r="C364" s="43" t="s">
        <v>150</v>
      </c>
      <c r="D364" s="44" t="s">
        <v>272</v>
      </c>
      <c r="E364" s="45" t="s">
        <v>54</v>
      </c>
      <c r="F364" s="50">
        <v>1</v>
      </c>
      <c r="G364" s="47"/>
      <c r="H364" s="95">
        <f t="shared" si="4"/>
        <v>0</v>
      </c>
      <c r="I364" s="57"/>
      <c r="J364" s="57"/>
    </row>
    <row r="365" spans="1:10" s="59" customFormat="1" ht="30" customHeight="1">
      <c r="A365" s="53" t="s">
        <v>120</v>
      </c>
      <c r="B365" s="55" t="s">
        <v>457</v>
      </c>
      <c r="C365" s="43" t="s">
        <v>152</v>
      </c>
      <c r="D365" s="44" t="s">
        <v>272</v>
      </c>
      <c r="E365" s="45" t="s">
        <v>54</v>
      </c>
      <c r="F365" s="50">
        <v>3</v>
      </c>
      <c r="G365" s="47"/>
      <c r="H365" s="95">
        <f t="shared" si="4"/>
        <v>0</v>
      </c>
      <c r="I365" s="57"/>
      <c r="J365" s="57"/>
    </row>
    <row r="366" spans="1:10" s="66" customFormat="1" ht="30" customHeight="1">
      <c r="A366" s="53" t="s">
        <v>276</v>
      </c>
      <c r="B366" s="55" t="s">
        <v>458</v>
      </c>
      <c r="C366" s="43" t="s">
        <v>277</v>
      </c>
      <c r="D366" s="44" t="s">
        <v>278</v>
      </c>
      <c r="E366" s="45" t="s">
        <v>54</v>
      </c>
      <c r="F366" s="50">
        <v>2</v>
      </c>
      <c r="G366" s="47"/>
      <c r="H366" s="95">
        <f t="shared" si="4"/>
        <v>0</v>
      </c>
      <c r="I366" s="57"/>
      <c r="J366" s="57"/>
    </row>
    <row r="367" spans="1:10" s="59" customFormat="1" ht="30" customHeight="1">
      <c r="A367" s="53" t="s">
        <v>279</v>
      </c>
      <c r="B367" s="55" t="s">
        <v>459</v>
      </c>
      <c r="C367" s="43" t="s">
        <v>281</v>
      </c>
      <c r="D367" s="44" t="s">
        <v>278</v>
      </c>
      <c r="E367" s="45" t="s">
        <v>54</v>
      </c>
      <c r="F367" s="50">
        <v>2</v>
      </c>
      <c r="G367" s="47"/>
      <c r="H367" s="95">
        <f t="shared" si="4"/>
        <v>0</v>
      </c>
      <c r="I367" s="57"/>
      <c r="J367" s="57"/>
    </row>
    <row r="368" spans="1:10" s="59" customFormat="1" ht="43.5" customHeight="1">
      <c r="A368" s="53" t="s">
        <v>282</v>
      </c>
      <c r="B368" s="55" t="s">
        <v>460</v>
      </c>
      <c r="C368" s="43" t="s">
        <v>284</v>
      </c>
      <c r="D368" s="44" t="s">
        <v>272</v>
      </c>
      <c r="E368" s="45" t="s">
        <v>54</v>
      </c>
      <c r="F368" s="50">
        <v>2</v>
      </c>
      <c r="G368" s="47"/>
      <c r="H368" s="95">
        <f t="shared" si="4"/>
        <v>0</v>
      </c>
      <c r="I368" s="57"/>
      <c r="J368" s="57"/>
    </row>
    <row r="369" spans="1:10" s="59" customFormat="1" ht="30" customHeight="1">
      <c r="A369" s="53" t="s">
        <v>121</v>
      </c>
      <c r="B369" s="55" t="s">
        <v>461</v>
      </c>
      <c r="C369" s="43" t="s">
        <v>154</v>
      </c>
      <c r="D369" s="44" t="s">
        <v>272</v>
      </c>
      <c r="E369" s="45" t="s">
        <v>54</v>
      </c>
      <c r="F369" s="50">
        <v>2</v>
      </c>
      <c r="G369" s="47"/>
      <c r="H369" s="95">
        <f>ROUND(G369*F369,2)</f>
        <v>0</v>
      </c>
      <c r="I369" s="57"/>
      <c r="J369" s="57"/>
    </row>
    <row r="370" spans="1:8" ht="36" customHeight="1">
      <c r="A370" s="11"/>
      <c r="B370" s="73"/>
      <c r="C370" s="22" t="s">
        <v>22</v>
      </c>
      <c r="D370" s="8"/>
      <c r="E370" s="5"/>
      <c r="F370" s="75"/>
      <c r="G370" s="60"/>
      <c r="H370" s="97"/>
    </row>
    <row r="371" spans="1:10" s="56" customFormat="1" ht="30" customHeight="1">
      <c r="A371" s="52" t="s">
        <v>90</v>
      </c>
      <c r="B371" s="55" t="s">
        <v>481</v>
      </c>
      <c r="C371" s="43" t="s">
        <v>91</v>
      </c>
      <c r="D371" s="44" t="s">
        <v>286</v>
      </c>
      <c r="E371" s="45"/>
      <c r="F371" s="46"/>
      <c r="G371" s="60"/>
      <c r="H371" s="95"/>
      <c r="I371" s="57"/>
      <c r="J371" s="57"/>
    </row>
    <row r="372" spans="1:10" s="59" customFormat="1" ht="30" customHeight="1">
      <c r="A372" s="52" t="s">
        <v>287</v>
      </c>
      <c r="B372" s="42" t="s">
        <v>48</v>
      </c>
      <c r="C372" s="43" t="s">
        <v>288</v>
      </c>
      <c r="D372" s="44"/>
      <c r="E372" s="45" t="s">
        <v>47</v>
      </c>
      <c r="F372" s="46">
        <v>45</v>
      </c>
      <c r="G372" s="47"/>
      <c r="H372" s="95">
        <f>ROUND(G372*F372,2)</f>
        <v>0</v>
      </c>
      <c r="I372" s="57"/>
      <c r="J372" s="57"/>
    </row>
    <row r="373" spans="1:10" s="59" customFormat="1" ht="30" customHeight="1">
      <c r="A373" s="52" t="s">
        <v>92</v>
      </c>
      <c r="B373" s="42" t="s">
        <v>59</v>
      </c>
      <c r="C373" s="43" t="s">
        <v>93</v>
      </c>
      <c r="D373" s="44"/>
      <c r="E373" s="45" t="s">
        <v>47</v>
      </c>
      <c r="F373" s="46">
        <v>400</v>
      </c>
      <c r="G373" s="47"/>
      <c r="H373" s="95">
        <f>ROUND(G373*F373,2)</f>
        <v>0</v>
      </c>
      <c r="I373" s="57"/>
      <c r="J373" s="57"/>
    </row>
    <row r="374" spans="1:8" s="28" customFormat="1" ht="30" customHeight="1" thickBot="1">
      <c r="A374" s="27"/>
      <c r="B374" s="124" t="str">
        <f>B293</f>
        <v>E</v>
      </c>
      <c r="C374" s="147" t="str">
        <f>C293</f>
        <v>Charles Street Reconstruction</v>
      </c>
      <c r="D374" s="156"/>
      <c r="E374" s="156"/>
      <c r="F374" s="157"/>
      <c r="G374" s="31" t="s">
        <v>16</v>
      </c>
      <c r="H374" s="98">
        <f>SUM(H293:H373)</f>
        <v>0</v>
      </c>
    </row>
    <row r="375" spans="1:8" s="28" customFormat="1" ht="30" customHeight="1" thickTop="1">
      <c r="A375" s="30"/>
      <c r="B375" s="76" t="s">
        <v>139</v>
      </c>
      <c r="C375" s="153" t="s">
        <v>316</v>
      </c>
      <c r="D375" s="154"/>
      <c r="E375" s="154"/>
      <c r="F375" s="155"/>
      <c r="G375" s="30"/>
      <c r="H375" s="102"/>
    </row>
    <row r="376" spans="1:8" ht="36" customHeight="1">
      <c r="A376" s="11"/>
      <c r="B376" s="73"/>
      <c r="C376" s="21" t="s">
        <v>18</v>
      </c>
      <c r="D376" s="8"/>
      <c r="E376" s="6" t="s">
        <v>1</v>
      </c>
      <c r="F376" s="75"/>
      <c r="G376" s="60"/>
      <c r="H376" s="97"/>
    </row>
    <row r="377" spans="1:10" s="56" customFormat="1" ht="30" customHeight="1">
      <c r="A377" s="53" t="s">
        <v>158</v>
      </c>
      <c r="B377" s="55" t="s">
        <v>140</v>
      </c>
      <c r="C377" s="43" t="s">
        <v>160</v>
      </c>
      <c r="D377" s="44" t="s">
        <v>161</v>
      </c>
      <c r="E377" s="45" t="s">
        <v>45</v>
      </c>
      <c r="F377" s="46">
        <v>25</v>
      </c>
      <c r="G377" s="47"/>
      <c r="H377" s="95">
        <f>ROUND(G377*F377,2)</f>
        <v>0</v>
      </c>
      <c r="I377" s="57"/>
      <c r="J377" s="57"/>
    </row>
    <row r="378" spans="1:10" s="59" customFormat="1" ht="30" customHeight="1">
      <c r="A378" s="58" t="s">
        <v>162</v>
      </c>
      <c r="B378" s="55" t="s">
        <v>142</v>
      </c>
      <c r="C378" s="43" t="s">
        <v>164</v>
      </c>
      <c r="D378" s="44" t="s">
        <v>161</v>
      </c>
      <c r="E378" s="45" t="s">
        <v>47</v>
      </c>
      <c r="F378" s="46">
        <v>60</v>
      </c>
      <c r="G378" s="47"/>
      <c r="H378" s="95">
        <f>ROUND(G378*F378,2)</f>
        <v>0</v>
      </c>
      <c r="I378" s="57"/>
      <c r="J378" s="57"/>
    </row>
    <row r="379" spans="1:10" s="56" customFormat="1" ht="43.5" customHeight="1">
      <c r="A379" s="58" t="s">
        <v>50</v>
      </c>
      <c r="B379" s="55" t="s">
        <v>145</v>
      </c>
      <c r="C379" s="43" t="s">
        <v>51</v>
      </c>
      <c r="D379" s="44" t="s">
        <v>483</v>
      </c>
      <c r="E379" s="45" t="s">
        <v>45</v>
      </c>
      <c r="F379" s="46">
        <v>6</v>
      </c>
      <c r="G379" s="47"/>
      <c r="H379" s="95">
        <f>ROUND(G379*F379,2)</f>
        <v>0</v>
      </c>
      <c r="I379" s="57"/>
      <c r="J379" s="57"/>
    </row>
    <row r="380" spans="1:10" s="59" customFormat="1" ht="30" customHeight="1">
      <c r="A380" s="53" t="s">
        <v>52</v>
      </c>
      <c r="B380" s="55" t="s">
        <v>147</v>
      </c>
      <c r="C380" s="43" t="s">
        <v>53</v>
      </c>
      <c r="D380" s="44" t="s">
        <v>161</v>
      </c>
      <c r="E380" s="45" t="s">
        <v>47</v>
      </c>
      <c r="F380" s="46">
        <v>480</v>
      </c>
      <c r="G380" s="47"/>
      <c r="H380" s="95">
        <f>ROUND(G380*F380,2)</f>
        <v>0</v>
      </c>
      <c r="I380" s="57"/>
      <c r="J380" s="57"/>
    </row>
    <row r="381" spans="1:10" s="59" customFormat="1" ht="30" customHeight="1">
      <c r="A381" s="58" t="s">
        <v>177</v>
      </c>
      <c r="B381" s="55" t="s">
        <v>149</v>
      </c>
      <c r="C381" s="43" t="s">
        <v>179</v>
      </c>
      <c r="D381" s="44" t="s">
        <v>161</v>
      </c>
      <c r="E381" s="45" t="s">
        <v>45</v>
      </c>
      <c r="F381" s="46">
        <v>11</v>
      </c>
      <c r="G381" s="47"/>
      <c r="H381" s="95">
        <f>ROUND(G381*F381,2)</f>
        <v>0</v>
      </c>
      <c r="I381" s="57"/>
      <c r="J381" s="57"/>
    </row>
    <row r="382" spans="1:8" ht="36" customHeight="1">
      <c r="A382" s="11"/>
      <c r="B382" s="73"/>
      <c r="C382" s="74" t="s">
        <v>484</v>
      </c>
      <c r="D382" s="8"/>
      <c r="E382" s="5"/>
      <c r="F382" s="75"/>
      <c r="G382" s="60"/>
      <c r="H382" s="97"/>
    </row>
    <row r="383" spans="1:10" s="56" customFormat="1" ht="30" customHeight="1">
      <c r="A383" s="52" t="s">
        <v>101</v>
      </c>
      <c r="B383" s="55" t="s">
        <v>151</v>
      </c>
      <c r="C383" s="43" t="s">
        <v>103</v>
      </c>
      <c r="D383" s="44" t="s">
        <v>161</v>
      </c>
      <c r="E383" s="45"/>
      <c r="F383" s="46"/>
      <c r="G383" s="60"/>
      <c r="H383" s="95"/>
      <c r="I383" s="57"/>
      <c r="J383" s="57"/>
    </row>
    <row r="384" spans="1:10" s="59" customFormat="1" ht="30" customHeight="1">
      <c r="A384" s="52" t="s">
        <v>104</v>
      </c>
      <c r="B384" s="42" t="s">
        <v>48</v>
      </c>
      <c r="C384" s="43" t="s">
        <v>105</v>
      </c>
      <c r="D384" s="44" t="s">
        <v>1</v>
      </c>
      <c r="E384" s="45" t="s">
        <v>47</v>
      </c>
      <c r="F384" s="46">
        <v>48</v>
      </c>
      <c r="G384" s="47"/>
      <c r="H384" s="95">
        <f>ROUND(G384*F384,2)</f>
        <v>0</v>
      </c>
      <c r="I384" s="57"/>
      <c r="J384" s="57"/>
    </row>
    <row r="385" spans="1:10" s="59" customFormat="1" ht="30" customHeight="1">
      <c r="A385" s="52" t="s">
        <v>55</v>
      </c>
      <c r="B385" s="55" t="s">
        <v>153</v>
      </c>
      <c r="C385" s="43" t="s">
        <v>56</v>
      </c>
      <c r="D385" s="44" t="s">
        <v>185</v>
      </c>
      <c r="E385" s="45"/>
      <c r="F385" s="46"/>
      <c r="G385" s="60"/>
      <c r="H385" s="95"/>
      <c r="I385" s="57"/>
      <c r="J385" s="57"/>
    </row>
    <row r="386" spans="1:10" s="59" customFormat="1" ht="43.5" customHeight="1">
      <c r="A386" s="52" t="s">
        <v>334</v>
      </c>
      <c r="B386" s="42" t="s">
        <v>48</v>
      </c>
      <c r="C386" s="43" t="s">
        <v>335</v>
      </c>
      <c r="D386" s="44" t="s">
        <v>1</v>
      </c>
      <c r="E386" s="45" t="s">
        <v>47</v>
      </c>
      <c r="F386" s="46">
        <v>20</v>
      </c>
      <c r="G386" s="47"/>
      <c r="H386" s="95">
        <f>ROUND(G386*F386,2)</f>
        <v>0</v>
      </c>
      <c r="I386" s="57"/>
      <c r="J386" s="57"/>
    </row>
    <row r="387" spans="1:10" s="59" customFormat="1" ht="30" customHeight="1">
      <c r="A387" s="52" t="s">
        <v>57</v>
      </c>
      <c r="B387" s="55" t="s">
        <v>280</v>
      </c>
      <c r="C387" s="43" t="s">
        <v>58</v>
      </c>
      <c r="D387" s="44" t="s">
        <v>185</v>
      </c>
      <c r="E387" s="45"/>
      <c r="F387" s="46"/>
      <c r="G387" s="60"/>
      <c r="H387" s="95"/>
      <c r="I387" s="57"/>
      <c r="J387" s="57"/>
    </row>
    <row r="388" spans="1:10" s="59" customFormat="1" ht="43.5" customHeight="1">
      <c r="A388" s="52" t="s">
        <v>192</v>
      </c>
      <c r="B388" s="42" t="s">
        <v>48</v>
      </c>
      <c r="C388" s="43" t="s">
        <v>193</v>
      </c>
      <c r="D388" s="44" t="s">
        <v>1</v>
      </c>
      <c r="E388" s="45" t="s">
        <v>47</v>
      </c>
      <c r="F388" s="46">
        <v>20</v>
      </c>
      <c r="G388" s="47"/>
      <c r="H388" s="95">
        <f>ROUND(G388*F388,2)</f>
        <v>0</v>
      </c>
      <c r="I388" s="57"/>
      <c r="J388" s="57"/>
    </row>
    <row r="389" spans="1:10" s="59" customFormat="1" ht="43.5" customHeight="1">
      <c r="A389" s="52" t="s">
        <v>194</v>
      </c>
      <c r="B389" s="42" t="s">
        <v>59</v>
      </c>
      <c r="C389" s="43" t="s">
        <v>195</v>
      </c>
      <c r="D389" s="44" t="s">
        <v>1</v>
      </c>
      <c r="E389" s="45" t="s">
        <v>47</v>
      </c>
      <c r="F389" s="46">
        <v>90</v>
      </c>
      <c r="G389" s="47"/>
      <c r="H389" s="95">
        <f>ROUND(G389*F389,2)</f>
        <v>0</v>
      </c>
      <c r="I389" s="57"/>
      <c r="J389" s="57"/>
    </row>
    <row r="390" spans="1:10" s="59" customFormat="1" ht="30" customHeight="1">
      <c r="A390" s="52" t="s">
        <v>61</v>
      </c>
      <c r="B390" s="55" t="s">
        <v>462</v>
      </c>
      <c r="C390" s="43" t="s">
        <v>62</v>
      </c>
      <c r="D390" s="44" t="s">
        <v>199</v>
      </c>
      <c r="E390" s="45"/>
      <c r="F390" s="46"/>
      <c r="G390" s="60"/>
      <c r="H390" s="95"/>
      <c r="I390" s="57"/>
      <c r="J390" s="57"/>
    </row>
    <row r="391" spans="1:10" s="59" customFormat="1" ht="30" customHeight="1">
      <c r="A391" s="52" t="s">
        <v>63</v>
      </c>
      <c r="B391" s="42" t="s">
        <v>48</v>
      </c>
      <c r="C391" s="43" t="s">
        <v>64</v>
      </c>
      <c r="D391" s="44" t="s">
        <v>1</v>
      </c>
      <c r="E391" s="45" t="s">
        <v>54</v>
      </c>
      <c r="F391" s="46">
        <v>245</v>
      </c>
      <c r="G391" s="47"/>
      <c r="H391" s="95">
        <f>ROUND(G391*F391,2)</f>
        <v>0</v>
      </c>
      <c r="I391" s="57"/>
      <c r="J391" s="57"/>
    </row>
    <row r="392" spans="1:10" s="59" customFormat="1" ht="30" customHeight="1">
      <c r="A392" s="52" t="s">
        <v>65</v>
      </c>
      <c r="B392" s="55" t="s">
        <v>283</v>
      </c>
      <c r="C392" s="43" t="s">
        <v>66</v>
      </c>
      <c r="D392" s="44" t="s">
        <v>199</v>
      </c>
      <c r="E392" s="45"/>
      <c r="F392" s="46"/>
      <c r="G392" s="60"/>
      <c r="H392" s="95"/>
      <c r="I392" s="57"/>
      <c r="J392" s="57"/>
    </row>
    <row r="393" spans="1:10" s="59" customFormat="1" ht="30" customHeight="1">
      <c r="A393" s="52" t="s">
        <v>67</v>
      </c>
      <c r="B393" s="42" t="s">
        <v>48</v>
      </c>
      <c r="C393" s="43" t="s">
        <v>68</v>
      </c>
      <c r="D393" s="44" t="s">
        <v>1</v>
      </c>
      <c r="E393" s="45" t="s">
        <v>54</v>
      </c>
      <c r="F393" s="46">
        <v>475</v>
      </c>
      <c r="G393" s="47"/>
      <c r="H393" s="95">
        <f>ROUND(G393*F393,2)</f>
        <v>0</v>
      </c>
      <c r="I393" s="57"/>
      <c r="J393" s="57"/>
    </row>
    <row r="394" spans="1:10" s="56" customFormat="1" ht="43.5" customHeight="1">
      <c r="A394" s="52" t="s">
        <v>200</v>
      </c>
      <c r="B394" s="55" t="s">
        <v>285</v>
      </c>
      <c r="C394" s="43" t="s">
        <v>201</v>
      </c>
      <c r="D394" s="44" t="s">
        <v>202</v>
      </c>
      <c r="E394" s="45"/>
      <c r="F394" s="46"/>
      <c r="G394" s="60"/>
      <c r="H394" s="95"/>
      <c r="I394" s="57"/>
      <c r="J394" s="57"/>
    </row>
    <row r="395" spans="1:10" s="59" customFormat="1" ht="30" customHeight="1">
      <c r="A395" s="52" t="s">
        <v>203</v>
      </c>
      <c r="B395" s="42" t="s">
        <v>48</v>
      </c>
      <c r="C395" s="43" t="s">
        <v>69</v>
      </c>
      <c r="D395" s="44" t="s">
        <v>1</v>
      </c>
      <c r="E395" s="45" t="s">
        <v>47</v>
      </c>
      <c r="F395" s="46">
        <v>370</v>
      </c>
      <c r="G395" s="47"/>
      <c r="H395" s="95">
        <f>ROUND(G395*F395,2)</f>
        <v>0</v>
      </c>
      <c r="I395" s="57"/>
      <c r="J395" s="57"/>
    </row>
    <row r="396" spans="1:10" s="56" customFormat="1" ht="43.5" customHeight="1">
      <c r="A396" s="52" t="s">
        <v>208</v>
      </c>
      <c r="B396" s="55" t="s">
        <v>463</v>
      </c>
      <c r="C396" s="43" t="s">
        <v>209</v>
      </c>
      <c r="D396" s="44" t="s">
        <v>202</v>
      </c>
      <c r="E396" s="45"/>
      <c r="F396" s="46"/>
      <c r="G396" s="60"/>
      <c r="H396" s="95"/>
      <c r="I396" s="57"/>
      <c r="J396" s="57"/>
    </row>
    <row r="397" spans="1:10" s="59" customFormat="1" ht="30" customHeight="1">
      <c r="A397" s="52" t="s">
        <v>210</v>
      </c>
      <c r="B397" s="42" t="s">
        <v>48</v>
      </c>
      <c r="C397" s="43" t="s">
        <v>69</v>
      </c>
      <c r="D397" s="44" t="s">
        <v>70</v>
      </c>
      <c r="E397" s="45" t="s">
        <v>47</v>
      </c>
      <c r="F397" s="46">
        <v>470</v>
      </c>
      <c r="G397" s="47"/>
      <c r="H397" s="95">
        <f>ROUND(G397*F397,2)</f>
        <v>0</v>
      </c>
      <c r="I397" s="57"/>
      <c r="J397" s="57"/>
    </row>
    <row r="398" spans="1:10" s="59" customFormat="1" ht="30" customHeight="1">
      <c r="A398" s="52" t="s">
        <v>213</v>
      </c>
      <c r="B398" s="42" t="s">
        <v>59</v>
      </c>
      <c r="C398" s="43" t="s">
        <v>207</v>
      </c>
      <c r="D398" s="44" t="s">
        <v>214</v>
      </c>
      <c r="E398" s="45" t="s">
        <v>47</v>
      </c>
      <c r="F398" s="46">
        <v>82</v>
      </c>
      <c r="G398" s="47"/>
      <c r="H398" s="95">
        <f>ROUND(G398*F398,2)</f>
        <v>0</v>
      </c>
      <c r="I398" s="57"/>
      <c r="J398" s="57"/>
    </row>
    <row r="399" spans="1:10" s="59" customFormat="1" ht="30" customHeight="1">
      <c r="A399" s="52"/>
      <c r="B399" s="42" t="s">
        <v>72</v>
      </c>
      <c r="C399" s="43" t="s">
        <v>328</v>
      </c>
      <c r="D399" s="44" t="s">
        <v>348</v>
      </c>
      <c r="E399" s="45" t="s">
        <v>47</v>
      </c>
      <c r="F399" s="46">
        <v>120</v>
      </c>
      <c r="G399" s="47"/>
      <c r="H399" s="95">
        <f>ROUND(G399*F399,2)</f>
        <v>0</v>
      </c>
      <c r="I399" s="57"/>
      <c r="J399" s="57"/>
    </row>
    <row r="400" spans="1:10" s="56" customFormat="1" ht="30" customHeight="1">
      <c r="A400" s="52" t="s">
        <v>289</v>
      </c>
      <c r="B400" s="55" t="s">
        <v>464</v>
      </c>
      <c r="C400" s="43" t="s">
        <v>291</v>
      </c>
      <c r="D400" s="44" t="s">
        <v>217</v>
      </c>
      <c r="E400" s="45"/>
      <c r="F400" s="46"/>
      <c r="G400" s="60"/>
      <c r="H400" s="95"/>
      <c r="I400" s="57"/>
      <c r="J400" s="57"/>
    </row>
    <row r="401" spans="1:10" s="59" customFormat="1" ht="30" customHeight="1">
      <c r="A401" s="52" t="s">
        <v>292</v>
      </c>
      <c r="B401" s="42" t="s">
        <v>48</v>
      </c>
      <c r="C401" s="43" t="s">
        <v>325</v>
      </c>
      <c r="D401" s="44" t="s">
        <v>1</v>
      </c>
      <c r="E401" s="45" t="s">
        <v>71</v>
      </c>
      <c r="F401" s="46">
        <v>20</v>
      </c>
      <c r="G401" s="47"/>
      <c r="H401" s="95">
        <f>ROUND(G401*F401,2)</f>
        <v>0</v>
      </c>
      <c r="I401" s="57"/>
      <c r="J401" s="57"/>
    </row>
    <row r="402" spans="1:10" s="59" customFormat="1" ht="30" customHeight="1">
      <c r="A402" s="52" t="s">
        <v>294</v>
      </c>
      <c r="B402" s="55" t="s">
        <v>465</v>
      </c>
      <c r="C402" s="43" t="s">
        <v>296</v>
      </c>
      <c r="D402" s="44" t="s">
        <v>217</v>
      </c>
      <c r="E402" s="45"/>
      <c r="F402" s="46"/>
      <c r="G402" s="60"/>
      <c r="H402" s="95"/>
      <c r="I402" s="57"/>
      <c r="J402" s="57"/>
    </row>
    <row r="403" spans="1:10" s="59" customFormat="1" ht="30" customHeight="1">
      <c r="A403" s="52" t="s">
        <v>297</v>
      </c>
      <c r="B403" s="42" t="s">
        <v>48</v>
      </c>
      <c r="C403" s="43" t="s">
        <v>326</v>
      </c>
      <c r="D403" s="44" t="s">
        <v>243</v>
      </c>
      <c r="E403" s="45" t="s">
        <v>71</v>
      </c>
      <c r="F403" s="46">
        <v>20</v>
      </c>
      <c r="G403" s="47"/>
      <c r="H403" s="95">
        <f>ROUND(G403*F403,2)</f>
        <v>0</v>
      </c>
      <c r="I403" s="57"/>
      <c r="J403" s="57"/>
    </row>
    <row r="404" spans="1:10" s="59" customFormat="1" ht="30" customHeight="1">
      <c r="A404" s="52" t="s">
        <v>298</v>
      </c>
      <c r="B404" s="42" t="s">
        <v>59</v>
      </c>
      <c r="C404" s="43" t="s">
        <v>392</v>
      </c>
      <c r="D404" s="44" t="s">
        <v>393</v>
      </c>
      <c r="E404" s="45" t="s">
        <v>71</v>
      </c>
      <c r="F404" s="46">
        <v>65</v>
      </c>
      <c r="G404" s="47"/>
      <c r="H404" s="95">
        <f>ROUND(G404*F404,2)</f>
        <v>0</v>
      </c>
      <c r="I404" s="57"/>
      <c r="J404" s="57"/>
    </row>
    <row r="405" spans="1:10" s="59" customFormat="1" ht="30" customHeight="1">
      <c r="A405" s="52"/>
      <c r="B405" s="42" t="s">
        <v>72</v>
      </c>
      <c r="C405" s="43" t="s">
        <v>390</v>
      </c>
      <c r="D405" s="44" t="s">
        <v>391</v>
      </c>
      <c r="E405" s="45" t="s">
        <v>71</v>
      </c>
      <c r="F405" s="46">
        <v>55</v>
      </c>
      <c r="G405" s="47"/>
      <c r="H405" s="95">
        <f>ROUND(G405*F405,2)</f>
        <v>0</v>
      </c>
      <c r="I405" s="57"/>
      <c r="J405" s="57"/>
    </row>
    <row r="406" spans="1:10" s="62" customFormat="1" ht="30" customHeight="1" thickBot="1">
      <c r="A406" s="52" t="s">
        <v>300</v>
      </c>
      <c r="B406" s="104" t="s">
        <v>89</v>
      </c>
      <c r="C406" s="78" t="s">
        <v>235</v>
      </c>
      <c r="D406" s="79" t="s">
        <v>299</v>
      </c>
      <c r="E406" s="80" t="s">
        <v>71</v>
      </c>
      <c r="F406" s="105">
        <v>15</v>
      </c>
      <c r="G406" s="82"/>
      <c r="H406" s="103">
        <f>ROUND(G406*F406,2)</f>
        <v>0</v>
      </c>
      <c r="I406" s="61"/>
      <c r="J406" s="61"/>
    </row>
    <row r="407" spans="1:10" s="59" customFormat="1" ht="30" customHeight="1" thickTop="1">
      <c r="A407" s="52" t="s">
        <v>215</v>
      </c>
      <c r="B407" s="55" t="s">
        <v>466</v>
      </c>
      <c r="C407" s="43" t="s">
        <v>73</v>
      </c>
      <c r="D407" s="44" t="s">
        <v>217</v>
      </c>
      <c r="E407" s="45"/>
      <c r="F407" s="46"/>
      <c r="G407" s="60"/>
      <c r="H407" s="95"/>
      <c r="I407" s="57"/>
      <c r="J407" s="57"/>
    </row>
    <row r="408" spans="1:10" s="59" customFormat="1" ht="30" customHeight="1">
      <c r="A408" s="52" t="s">
        <v>218</v>
      </c>
      <c r="B408" s="42" t="s">
        <v>48</v>
      </c>
      <c r="C408" s="43" t="s">
        <v>326</v>
      </c>
      <c r="D408" s="44" t="s">
        <v>219</v>
      </c>
      <c r="E408" s="45"/>
      <c r="F408" s="46"/>
      <c r="G408" s="48"/>
      <c r="H408" s="95"/>
      <c r="I408" s="57"/>
      <c r="J408" s="57"/>
    </row>
    <row r="409" spans="1:10" s="59" customFormat="1" ht="30" customHeight="1">
      <c r="A409" s="52" t="s">
        <v>220</v>
      </c>
      <c r="B409" s="49" t="s">
        <v>221</v>
      </c>
      <c r="C409" s="43" t="s">
        <v>222</v>
      </c>
      <c r="D409" s="44"/>
      <c r="E409" s="45" t="s">
        <v>71</v>
      </c>
      <c r="F409" s="46">
        <v>10</v>
      </c>
      <c r="G409" s="47"/>
      <c r="H409" s="95">
        <f>ROUND(G409*F409,2)</f>
        <v>0</v>
      </c>
      <c r="I409" s="57"/>
      <c r="J409" s="57"/>
    </row>
    <row r="410" spans="1:10" s="59" customFormat="1" ht="30" customHeight="1">
      <c r="A410" s="52" t="s">
        <v>223</v>
      </c>
      <c r="B410" s="49" t="s">
        <v>224</v>
      </c>
      <c r="C410" s="43" t="s">
        <v>225</v>
      </c>
      <c r="D410" s="44"/>
      <c r="E410" s="45" t="s">
        <v>71</v>
      </c>
      <c r="F410" s="46">
        <v>110</v>
      </c>
      <c r="G410" s="47"/>
      <c r="H410" s="95">
        <f>ROUND(G410*F410,2)</f>
        <v>0</v>
      </c>
      <c r="I410" s="57"/>
      <c r="J410" s="57"/>
    </row>
    <row r="411" spans="1:10" s="59" customFormat="1" ht="30" customHeight="1">
      <c r="A411" s="52" t="s">
        <v>229</v>
      </c>
      <c r="B411" s="42" t="s">
        <v>59</v>
      </c>
      <c r="C411" s="43" t="s">
        <v>330</v>
      </c>
      <c r="D411" s="44" t="s">
        <v>74</v>
      </c>
      <c r="E411" s="45"/>
      <c r="F411" s="46"/>
      <c r="G411" s="48"/>
      <c r="H411" s="95"/>
      <c r="I411" s="57"/>
      <c r="J411" s="57"/>
    </row>
    <row r="412" spans="1:10" s="59" customFormat="1" ht="30" customHeight="1">
      <c r="A412" s="52" t="s">
        <v>231</v>
      </c>
      <c r="B412" s="49" t="s">
        <v>221</v>
      </c>
      <c r="C412" s="43" t="s">
        <v>225</v>
      </c>
      <c r="D412" s="44"/>
      <c r="E412" s="45" t="s">
        <v>71</v>
      </c>
      <c r="F412" s="46">
        <v>6</v>
      </c>
      <c r="G412" s="47"/>
      <c r="H412" s="95">
        <f>ROUND(G412*F412,2)</f>
        <v>0</v>
      </c>
      <c r="I412" s="57"/>
      <c r="J412" s="57"/>
    </row>
    <row r="413" spans="1:10" s="62" customFormat="1" ht="30" customHeight="1">
      <c r="A413" s="52" t="s">
        <v>234</v>
      </c>
      <c r="B413" s="42" t="s">
        <v>72</v>
      </c>
      <c r="C413" s="43" t="s">
        <v>235</v>
      </c>
      <c r="D413" s="44" t="s">
        <v>233</v>
      </c>
      <c r="E413" s="45" t="s">
        <v>71</v>
      </c>
      <c r="F413" s="46">
        <v>150</v>
      </c>
      <c r="G413" s="47"/>
      <c r="H413" s="95">
        <f>ROUND(G413*F413,2)</f>
        <v>0</v>
      </c>
      <c r="I413" s="61"/>
      <c r="J413" s="61"/>
    </row>
    <row r="414" spans="1:10" s="59" customFormat="1" ht="43.5" customHeight="1">
      <c r="A414" s="52" t="s">
        <v>76</v>
      </c>
      <c r="B414" s="55" t="s">
        <v>467</v>
      </c>
      <c r="C414" s="43" t="s">
        <v>77</v>
      </c>
      <c r="D414" s="44" t="s">
        <v>239</v>
      </c>
      <c r="E414" s="51"/>
      <c r="F414" s="46"/>
      <c r="G414" s="60"/>
      <c r="H414" s="95"/>
      <c r="I414" s="57"/>
      <c r="J414" s="57"/>
    </row>
    <row r="415" spans="1:10" s="59" customFormat="1" ht="30" customHeight="1">
      <c r="A415" s="52" t="s">
        <v>112</v>
      </c>
      <c r="B415" s="42" t="s">
        <v>48</v>
      </c>
      <c r="C415" s="43" t="s">
        <v>113</v>
      </c>
      <c r="D415" s="44"/>
      <c r="E415" s="45"/>
      <c r="F415" s="46"/>
      <c r="G415" s="60"/>
      <c r="H415" s="95"/>
      <c r="I415" s="57"/>
      <c r="J415" s="57"/>
    </row>
    <row r="416" spans="1:10" s="59" customFormat="1" ht="30" customHeight="1">
      <c r="A416" s="52" t="s">
        <v>114</v>
      </c>
      <c r="B416" s="49" t="s">
        <v>221</v>
      </c>
      <c r="C416" s="43" t="s">
        <v>240</v>
      </c>
      <c r="D416" s="44"/>
      <c r="E416" s="45" t="s">
        <v>49</v>
      </c>
      <c r="F416" s="46">
        <v>145</v>
      </c>
      <c r="G416" s="47"/>
      <c r="H416" s="95">
        <f>ROUND(G416*F416,2)</f>
        <v>0</v>
      </c>
      <c r="I416" s="57"/>
      <c r="J416" s="57"/>
    </row>
    <row r="417" spans="1:10" s="66" customFormat="1" ht="30" customHeight="1">
      <c r="A417" s="52" t="s">
        <v>301</v>
      </c>
      <c r="B417" s="55" t="s">
        <v>468</v>
      </c>
      <c r="C417" s="43" t="s">
        <v>303</v>
      </c>
      <c r="D417" s="44" t="s">
        <v>304</v>
      </c>
      <c r="E417" s="45"/>
      <c r="F417" s="46"/>
      <c r="G417" s="60"/>
      <c r="H417" s="95"/>
      <c r="I417" s="57"/>
      <c r="J417" s="57"/>
    </row>
    <row r="418" spans="1:10" s="64" customFormat="1" ht="30" customHeight="1">
      <c r="A418" s="52" t="s">
        <v>305</v>
      </c>
      <c r="B418" s="42" t="s">
        <v>48</v>
      </c>
      <c r="C418" s="43" t="s">
        <v>306</v>
      </c>
      <c r="D418" s="44" t="s">
        <v>1</v>
      </c>
      <c r="E418" s="45" t="s">
        <v>47</v>
      </c>
      <c r="F418" s="46">
        <v>80</v>
      </c>
      <c r="G418" s="47"/>
      <c r="H418" s="95">
        <f>ROUND(G418*F418,2)</f>
        <v>0</v>
      </c>
      <c r="I418" s="57"/>
      <c r="J418" s="57"/>
    </row>
    <row r="419" spans="1:10" s="64" customFormat="1" ht="30" customHeight="1">
      <c r="A419" s="52" t="s">
        <v>307</v>
      </c>
      <c r="B419" s="42" t="s">
        <v>59</v>
      </c>
      <c r="C419" s="43" t="s">
        <v>308</v>
      </c>
      <c r="D419" s="44" t="s">
        <v>1</v>
      </c>
      <c r="E419" s="45" t="s">
        <v>47</v>
      </c>
      <c r="F419" s="46">
        <v>360</v>
      </c>
      <c r="G419" s="47"/>
      <c r="H419" s="95">
        <f>ROUND(G419*F419,2)</f>
        <v>0</v>
      </c>
      <c r="I419" s="57"/>
      <c r="J419" s="57"/>
    </row>
    <row r="420" spans="1:8" ht="36" customHeight="1">
      <c r="A420" s="11"/>
      <c r="B420" s="71"/>
      <c r="C420" s="22" t="s">
        <v>485</v>
      </c>
      <c r="D420" s="8"/>
      <c r="E420" s="6"/>
      <c r="F420" s="75"/>
      <c r="G420" s="60"/>
      <c r="H420" s="97"/>
    </row>
    <row r="421" spans="1:10" s="59" customFormat="1" ht="30" customHeight="1">
      <c r="A421" s="53"/>
      <c r="B421" s="55" t="s">
        <v>469</v>
      </c>
      <c r="C421" s="43" t="s">
        <v>247</v>
      </c>
      <c r="D421" s="44" t="s">
        <v>394</v>
      </c>
      <c r="E421" s="45" t="s">
        <v>47</v>
      </c>
      <c r="F421" s="50">
        <v>100</v>
      </c>
      <c r="G421" s="47"/>
      <c r="H421" s="95">
        <f>ROUND(G421*F421,2)</f>
        <v>0</v>
      </c>
      <c r="I421" s="57"/>
      <c r="J421" s="57"/>
    </row>
    <row r="422" spans="1:10" s="59" customFormat="1" ht="30" customHeight="1">
      <c r="A422" s="53" t="s">
        <v>486</v>
      </c>
      <c r="B422" s="55" t="s">
        <v>470</v>
      </c>
      <c r="C422" s="43" t="s">
        <v>492</v>
      </c>
      <c r="D422" s="44" t="s">
        <v>351</v>
      </c>
      <c r="E422" s="45" t="s">
        <v>54</v>
      </c>
      <c r="F422" s="50">
        <v>18</v>
      </c>
      <c r="G422" s="47"/>
      <c r="H422" s="95">
        <f>ROUND(G422*F422,2)</f>
        <v>0</v>
      </c>
      <c r="I422" s="57"/>
      <c r="J422" s="57"/>
    </row>
    <row r="423" spans="1:8" ht="36" customHeight="1">
      <c r="A423" s="11"/>
      <c r="B423" s="71"/>
      <c r="C423" s="22" t="s">
        <v>19</v>
      </c>
      <c r="D423" s="8"/>
      <c r="E423" s="7"/>
      <c r="F423" s="75"/>
      <c r="G423" s="60"/>
      <c r="H423" s="97"/>
    </row>
    <row r="424" spans="1:10" s="56" customFormat="1" ht="30" customHeight="1">
      <c r="A424" s="53" t="s">
        <v>80</v>
      </c>
      <c r="B424" s="55" t="s">
        <v>482</v>
      </c>
      <c r="C424" s="43" t="s">
        <v>81</v>
      </c>
      <c r="D424" s="44" t="s">
        <v>310</v>
      </c>
      <c r="E424" s="45" t="s">
        <v>71</v>
      </c>
      <c r="F424" s="50">
        <v>190</v>
      </c>
      <c r="G424" s="47"/>
      <c r="H424" s="95">
        <f>ROUND(G424*F424,2)</f>
        <v>0</v>
      </c>
      <c r="I424" s="57"/>
      <c r="J424" s="57"/>
    </row>
    <row r="425" spans="1:8" ht="36" customHeight="1">
      <c r="A425" s="11"/>
      <c r="B425" s="72"/>
      <c r="C425" s="22" t="s">
        <v>21</v>
      </c>
      <c r="D425" s="8"/>
      <c r="E425" s="7"/>
      <c r="F425" s="75"/>
      <c r="G425" s="60"/>
      <c r="H425" s="97"/>
    </row>
    <row r="426" spans="1:10" s="59" customFormat="1" ht="43.5" customHeight="1">
      <c r="A426" s="53" t="s">
        <v>85</v>
      </c>
      <c r="B426" s="55" t="s">
        <v>471</v>
      </c>
      <c r="C426" s="43" t="s">
        <v>141</v>
      </c>
      <c r="D426" s="44" t="s">
        <v>272</v>
      </c>
      <c r="E426" s="45" t="s">
        <v>54</v>
      </c>
      <c r="F426" s="50">
        <v>4</v>
      </c>
      <c r="G426" s="47"/>
      <c r="H426" s="95">
        <f>ROUND(G426*F426,2)</f>
        <v>0</v>
      </c>
      <c r="I426" s="57"/>
      <c r="J426" s="57"/>
    </row>
    <row r="427" spans="1:10" s="59" customFormat="1" ht="30" customHeight="1">
      <c r="A427" s="53" t="s">
        <v>116</v>
      </c>
      <c r="B427" s="55" t="s">
        <v>472</v>
      </c>
      <c r="C427" s="43" t="s">
        <v>143</v>
      </c>
      <c r="D427" s="44" t="s">
        <v>255</v>
      </c>
      <c r="E427" s="45"/>
      <c r="F427" s="50"/>
      <c r="G427" s="48"/>
      <c r="H427" s="96"/>
      <c r="I427" s="57"/>
      <c r="J427" s="57"/>
    </row>
    <row r="428" spans="1:10" s="59" customFormat="1" ht="30" customHeight="1">
      <c r="A428" s="53" t="s">
        <v>144</v>
      </c>
      <c r="B428" s="42" t="s">
        <v>48</v>
      </c>
      <c r="C428" s="43" t="s">
        <v>273</v>
      </c>
      <c r="D428" s="44"/>
      <c r="E428" s="45" t="s">
        <v>117</v>
      </c>
      <c r="F428" s="50">
        <v>1</v>
      </c>
      <c r="G428" s="47"/>
      <c r="H428" s="95">
        <f>ROUND(G428*F428,2)</f>
        <v>0</v>
      </c>
      <c r="I428" s="57"/>
      <c r="J428" s="57"/>
    </row>
    <row r="429" spans="1:10" s="56" customFormat="1" ht="30" customHeight="1">
      <c r="A429" s="53" t="s">
        <v>86</v>
      </c>
      <c r="B429" s="55" t="s">
        <v>473</v>
      </c>
      <c r="C429" s="43" t="s">
        <v>146</v>
      </c>
      <c r="D429" s="44" t="s">
        <v>272</v>
      </c>
      <c r="E429" s="45"/>
      <c r="F429" s="50"/>
      <c r="G429" s="60"/>
      <c r="H429" s="96"/>
      <c r="I429" s="57"/>
      <c r="J429" s="57"/>
    </row>
    <row r="430" spans="1:10" s="59" customFormat="1" ht="30" customHeight="1">
      <c r="A430" s="53" t="s">
        <v>274</v>
      </c>
      <c r="B430" s="42" t="s">
        <v>48</v>
      </c>
      <c r="C430" s="43" t="s">
        <v>275</v>
      </c>
      <c r="D430" s="44"/>
      <c r="E430" s="45" t="s">
        <v>54</v>
      </c>
      <c r="F430" s="50">
        <v>1</v>
      </c>
      <c r="G430" s="47"/>
      <c r="H430" s="95">
        <f>ROUND(G430*F430,2)</f>
        <v>0</v>
      </c>
      <c r="I430" s="57"/>
      <c r="J430" s="57"/>
    </row>
    <row r="431" spans="1:10" s="59" customFormat="1" ht="30" customHeight="1">
      <c r="A431" s="53" t="s">
        <v>87</v>
      </c>
      <c r="B431" s="42" t="s">
        <v>59</v>
      </c>
      <c r="C431" s="43" t="s">
        <v>88</v>
      </c>
      <c r="D431" s="44"/>
      <c r="E431" s="45" t="s">
        <v>54</v>
      </c>
      <c r="F431" s="50">
        <v>1</v>
      </c>
      <c r="G431" s="47"/>
      <c r="H431" s="95">
        <f>ROUND(G431*F431,2)</f>
        <v>0</v>
      </c>
      <c r="I431" s="57"/>
      <c r="J431" s="57"/>
    </row>
    <row r="432" spans="1:10" s="56" customFormat="1" ht="30" customHeight="1">
      <c r="A432" s="53" t="s">
        <v>118</v>
      </c>
      <c r="B432" s="55" t="s">
        <v>474</v>
      </c>
      <c r="C432" s="43" t="s">
        <v>148</v>
      </c>
      <c r="D432" s="44" t="s">
        <v>272</v>
      </c>
      <c r="E432" s="45" t="s">
        <v>54</v>
      </c>
      <c r="F432" s="50">
        <v>2</v>
      </c>
      <c r="G432" s="47"/>
      <c r="H432" s="95">
        <f>ROUND(G432*F432,2)</f>
        <v>0</v>
      </c>
      <c r="I432" s="57"/>
      <c r="J432" s="57"/>
    </row>
    <row r="433" spans="1:10" s="56" customFormat="1" ht="30" customHeight="1" thickBot="1">
      <c r="A433" s="53" t="s">
        <v>119</v>
      </c>
      <c r="B433" s="77" t="s">
        <v>475</v>
      </c>
      <c r="C433" s="78" t="s">
        <v>150</v>
      </c>
      <c r="D433" s="79" t="s">
        <v>272</v>
      </c>
      <c r="E433" s="80" t="s">
        <v>54</v>
      </c>
      <c r="F433" s="81">
        <v>2</v>
      </c>
      <c r="G433" s="82"/>
      <c r="H433" s="103">
        <f>ROUND(G433*F433,2)</f>
        <v>0</v>
      </c>
      <c r="I433" s="57"/>
      <c r="J433" s="57"/>
    </row>
    <row r="434" spans="1:8" ht="36" customHeight="1" thickTop="1">
      <c r="A434" s="11"/>
      <c r="B434" s="73"/>
      <c r="C434" s="22" t="s">
        <v>22</v>
      </c>
      <c r="D434" s="8"/>
      <c r="E434" s="5"/>
      <c r="F434" s="75"/>
      <c r="G434" s="60"/>
      <c r="H434" s="94"/>
    </row>
    <row r="435" spans="1:10" s="56" customFormat="1" ht="30" customHeight="1">
      <c r="A435" s="52" t="s">
        <v>90</v>
      </c>
      <c r="B435" s="55" t="s">
        <v>476</v>
      </c>
      <c r="C435" s="43" t="s">
        <v>91</v>
      </c>
      <c r="D435" s="44" t="s">
        <v>286</v>
      </c>
      <c r="E435" s="45"/>
      <c r="F435" s="46"/>
      <c r="G435" s="60"/>
      <c r="H435" s="95"/>
      <c r="I435" s="57"/>
      <c r="J435" s="57"/>
    </row>
    <row r="436" spans="1:10" s="59" customFormat="1" ht="30" customHeight="1">
      <c r="A436" s="52" t="s">
        <v>287</v>
      </c>
      <c r="B436" s="42" t="s">
        <v>48</v>
      </c>
      <c r="C436" s="43" t="s">
        <v>288</v>
      </c>
      <c r="D436" s="44"/>
      <c r="E436" s="45" t="s">
        <v>47</v>
      </c>
      <c r="F436" s="46">
        <v>60</v>
      </c>
      <c r="G436" s="47"/>
      <c r="H436" s="95">
        <f>ROUND(G436*F436,2)</f>
        <v>0</v>
      </c>
      <c r="I436" s="57"/>
      <c r="J436" s="57"/>
    </row>
    <row r="437" spans="1:10" s="59" customFormat="1" ht="30" customHeight="1">
      <c r="A437" s="52" t="s">
        <v>92</v>
      </c>
      <c r="B437" s="42" t="s">
        <v>59</v>
      </c>
      <c r="C437" s="43" t="s">
        <v>93</v>
      </c>
      <c r="D437" s="44"/>
      <c r="E437" s="45" t="s">
        <v>47</v>
      </c>
      <c r="F437" s="46">
        <v>420</v>
      </c>
      <c r="G437" s="47"/>
      <c r="H437" s="95">
        <f>ROUND(G437*F437,2)</f>
        <v>0</v>
      </c>
      <c r="I437" s="57"/>
      <c r="J437" s="57"/>
    </row>
    <row r="438" spans="1:10" s="56" customFormat="1" ht="30" customHeight="1">
      <c r="A438" s="53"/>
      <c r="B438" s="55" t="s">
        <v>477</v>
      </c>
      <c r="C438" s="43" t="s">
        <v>389</v>
      </c>
      <c r="D438" s="44" t="s">
        <v>362</v>
      </c>
      <c r="E438" s="45"/>
      <c r="F438" s="50"/>
      <c r="G438" s="60"/>
      <c r="H438" s="96"/>
      <c r="I438" s="57"/>
      <c r="J438" s="57"/>
    </row>
    <row r="439" spans="1:10" s="59" customFormat="1" ht="30" customHeight="1">
      <c r="A439" s="53"/>
      <c r="B439" s="42" t="s">
        <v>48</v>
      </c>
      <c r="C439" s="43" t="s">
        <v>388</v>
      </c>
      <c r="D439" s="44"/>
      <c r="E439" s="45" t="s">
        <v>54</v>
      </c>
      <c r="F439" s="50">
        <v>2</v>
      </c>
      <c r="G439" s="47"/>
      <c r="H439" s="95">
        <f>ROUND(G439*F439,2)</f>
        <v>0</v>
      </c>
      <c r="I439" s="57"/>
      <c r="J439" s="57"/>
    </row>
    <row r="440" spans="1:10" s="59" customFormat="1" ht="30" customHeight="1">
      <c r="A440" s="53"/>
      <c r="B440" s="42" t="s">
        <v>59</v>
      </c>
      <c r="C440" s="43" t="s">
        <v>361</v>
      </c>
      <c r="D440" s="44"/>
      <c r="E440" s="45" t="s">
        <v>54</v>
      </c>
      <c r="F440" s="50">
        <v>25</v>
      </c>
      <c r="G440" s="47"/>
      <c r="H440" s="95">
        <f>ROUND(G440*F440,2)</f>
        <v>0</v>
      </c>
      <c r="I440" s="57"/>
      <c r="J440" s="57"/>
    </row>
    <row r="441" spans="1:10" s="59" customFormat="1" ht="30" customHeight="1">
      <c r="A441" s="53"/>
      <c r="B441" s="55" t="s">
        <v>478</v>
      </c>
      <c r="C441" s="43" t="s">
        <v>398</v>
      </c>
      <c r="D441" s="44" t="s">
        <v>171</v>
      </c>
      <c r="E441" s="45" t="s">
        <v>397</v>
      </c>
      <c r="F441" s="50">
        <v>2</v>
      </c>
      <c r="G441" s="47"/>
      <c r="H441" s="95">
        <f>ROUND(G441*F441,2)</f>
        <v>0</v>
      </c>
      <c r="I441" s="57"/>
      <c r="J441" s="57"/>
    </row>
    <row r="442" spans="1:8" ht="36" customHeight="1">
      <c r="A442" s="11"/>
      <c r="B442" s="70"/>
      <c r="C442" s="69" t="s">
        <v>23</v>
      </c>
      <c r="D442" s="68"/>
      <c r="E442" s="7"/>
      <c r="F442" s="75"/>
      <c r="G442" s="60"/>
      <c r="H442" s="97"/>
    </row>
    <row r="443" spans="1:10" s="59" customFormat="1" ht="30" customHeight="1">
      <c r="A443" s="53"/>
      <c r="B443" s="55" t="s">
        <v>479</v>
      </c>
      <c r="C443" s="43" t="s">
        <v>399</v>
      </c>
      <c r="D443" s="44" t="s">
        <v>363</v>
      </c>
      <c r="E443" s="45" t="s">
        <v>54</v>
      </c>
      <c r="F443" s="50">
        <v>7</v>
      </c>
      <c r="G443" s="47"/>
      <c r="H443" s="95">
        <f>ROUND(G443*F443,2)</f>
        <v>0</v>
      </c>
      <c r="I443" s="57"/>
      <c r="J443" s="57"/>
    </row>
    <row r="444" spans="1:10" s="59" customFormat="1" ht="30" customHeight="1">
      <c r="A444" s="53"/>
      <c r="B444" s="55" t="s">
        <v>480</v>
      </c>
      <c r="C444" s="43" t="s">
        <v>312</v>
      </c>
      <c r="D444" s="44" t="s">
        <v>363</v>
      </c>
      <c r="E444" s="45" t="s">
        <v>54</v>
      </c>
      <c r="F444" s="50">
        <v>6</v>
      </c>
      <c r="G444" s="47"/>
      <c r="H444" s="95">
        <f>ROUND(G444*F444,2)</f>
        <v>0</v>
      </c>
      <c r="I444" s="57"/>
      <c r="J444" s="57"/>
    </row>
    <row r="445" spans="1:8" s="28" customFormat="1" ht="30" customHeight="1" thickBot="1">
      <c r="A445" s="27"/>
      <c r="B445" s="130" t="str">
        <f>B375</f>
        <v>F</v>
      </c>
      <c r="C445" s="158" t="str">
        <f>C375</f>
        <v>Brazier/Roch Bike Boulevard</v>
      </c>
      <c r="D445" s="159"/>
      <c r="E445" s="159"/>
      <c r="F445" s="160"/>
      <c r="G445" s="27" t="s">
        <v>16</v>
      </c>
      <c r="H445" s="98">
        <f>SUM(H377:H444)</f>
        <v>0</v>
      </c>
    </row>
    <row r="446" spans="1:8" ht="36" customHeight="1" thickTop="1">
      <c r="A446" s="41"/>
      <c r="B446" s="131"/>
      <c r="C446" s="89" t="s">
        <v>17</v>
      </c>
      <c r="D446" s="90"/>
      <c r="E446" s="91"/>
      <c r="F446" s="91"/>
      <c r="G446" s="92"/>
      <c r="H446" s="93"/>
    </row>
    <row r="447" spans="1:8" ht="30" customHeight="1" thickBot="1">
      <c r="A447" s="86"/>
      <c r="B447" s="132" t="str">
        <f>B6</f>
        <v>A</v>
      </c>
      <c r="C447" s="164" t="str">
        <f>C6</f>
        <v>King/Flora/Charles Bike Boulevard</v>
      </c>
      <c r="D447" s="165"/>
      <c r="E447" s="165"/>
      <c r="F447" s="166"/>
      <c r="G447" s="12" t="s">
        <v>16</v>
      </c>
      <c r="H447" s="83">
        <f>H58</f>
        <v>0</v>
      </c>
    </row>
    <row r="448" spans="1:8" ht="30" customHeight="1" thickBot="1" thickTop="1">
      <c r="A448" s="86"/>
      <c r="B448" s="132" t="str">
        <f>B59</f>
        <v>B</v>
      </c>
      <c r="C448" s="167" t="str">
        <f>C59</f>
        <v>Powers Bike Boulvard</v>
      </c>
      <c r="D448" s="168"/>
      <c r="E448" s="168"/>
      <c r="F448" s="169"/>
      <c r="G448" s="12" t="s">
        <v>16</v>
      </c>
      <c r="H448" s="83">
        <f>H133</f>
        <v>0</v>
      </c>
    </row>
    <row r="449" spans="1:8" ht="30" customHeight="1" thickBot="1" thickTop="1">
      <c r="A449" s="86"/>
      <c r="B449" s="132" t="str">
        <f>B134</f>
        <v>C</v>
      </c>
      <c r="C449" s="167" t="str">
        <f>C134</f>
        <v>Manitoba/Pritchard/Flora Bike Boulevard</v>
      </c>
      <c r="D449" s="168"/>
      <c r="E449" s="168"/>
      <c r="F449" s="169"/>
      <c r="G449" s="12" t="s">
        <v>16</v>
      </c>
      <c r="H449" s="83">
        <f>H213</f>
        <v>0</v>
      </c>
    </row>
    <row r="450" spans="1:8" ht="30" customHeight="1" thickBot="1" thickTop="1">
      <c r="A450" s="87"/>
      <c r="B450" s="132" t="str">
        <f>B214</f>
        <v>D</v>
      </c>
      <c r="C450" s="167" t="str">
        <f>C214</f>
        <v>Church/Machray Bike Boulevard</v>
      </c>
      <c r="D450" s="168"/>
      <c r="E450" s="168"/>
      <c r="F450" s="169"/>
      <c r="G450" s="17" t="s">
        <v>16</v>
      </c>
      <c r="H450" s="84">
        <f>H292</f>
        <v>0</v>
      </c>
    </row>
    <row r="451" spans="1:8" ht="30" customHeight="1" thickBot="1" thickTop="1">
      <c r="A451" s="88"/>
      <c r="B451" s="133" t="str">
        <f>B293</f>
        <v>E</v>
      </c>
      <c r="C451" s="161" t="str">
        <f>C293</f>
        <v>Charles Street Reconstruction</v>
      </c>
      <c r="D451" s="162"/>
      <c r="E451" s="162"/>
      <c r="F451" s="163"/>
      <c r="G451" s="15" t="s">
        <v>16</v>
      </c>
      <c r="H451" s="85">
        <f>H374</f>
        <v>0</v>
      </c>
    </row>
    <row r="452" spans="1:8" ht="30" customHeight="1" thickBot="1" thickTop="1">
      <c r="A452" s="88"/>
      <c r="B452" s="133" t="str">
        <f>B375</f>
        <v>F</v>
      </c>
      <c r="C452" s="161" t="str">
        <f>C375</f>
        <v>Brazier/Roch Bike Boulevard</v>
      </c>
      <c r="D452" s="162"/>
      <c r="E452" s="162"/>
      <c r="F452" s="163"/>
      <c r="G452" s="15" t="s">
        <v>16</v>
      </c>
      <c r="H452" s="85">
        <f>H445</f>
        <v>0</v>
      </c>
    </row>
    <row r="453" spans="1:14" s="123" customFormat="1" ht="36.75" customHeight="1" thickTop="1">
      <c r="A453" s="122"/>
      <c r="B453" s="170" t="s">
        <v>487</v>
      </c>
      <c r="C453" s="171"/>
      <c r="D453" s="171"/>
      <c r="E453" s="171"/>
      <c r="F453" s="171"/>
      <c r="G453" s="172">
        <f>SUM(H447:H452)</f>
        <v>0</v>
      </c>
      <c r="H453" s="173"/>
      <c r="I453" s="113"/>
      <c r="J453" s="114"/>
      <c r="K453" s="115"/>
      <c r="L453" s="116"/>
      <c r="M453" s="116"/>
      <c r="N453" s="116"/>
    </row>
    <row r="454" spans="1:14" s="112" customFormat="1" ht="37.5" customHeight="1">
      <c r="A454" s="107"/>
      <c r="B454" s="177" t="s">
        <v>37</v>
      </c>
      <c r="C454" s="178"/>
      <c r="D454" s="178"/>
      <c r="E454" s="178"/>
      <c r="F454" s="178"/>
      <c r="G454" s="178"/>
      <c r="H454" s="179"/>
      <c r="I454" s="108"/>
      <c r="J454" s="109"/>
      <c r="K454" s="110"/>
      <c r="L454" s="111"/>
      <c r="M454" s="111"/>
      <c r="N454" s="111"/>
    </row>
    <row r="455" spans="1:14" s="112" customFormat="1" ht="37.5" customHeight="1">
      <c r="A455" s="107"/>
      <c r="B455" s="174" t="s">
        <v>38</v>
      </c>
      <c r="C455" s="175"/>
      <c r="D455" s="175"/>
      <c r="E455" s="175"/>
      <c r="F455" s="175"/>
      <c r="G455" s="175"/>
      <c r="H455" s="176"/>
      <c r="I455" s="108"/>
      <c r="J455" s="109"/>
      <c r="K455" s="110"/>
      <c r="L455" s="111"/>
      <c r="M455" s="111"/>
      <c r="N455" s="111"/>
    </row>
    <row r="456" spans="1:14" s="112" customFormat="1" ht="15.75" customHeight="1" thickBot="1">
      <c r="A456" s="117"/>
      <c r="B456" s="134"/>
      <c r="C456" s="118"/>
      <c r="D456" s="119"/>
      <c r="E456" s="118"/>
      <c r="F456" s="118"/>
      <c r="G456" s="120"/>
      <c r="H456" s="121"/>
      <c r="I456" s="108"/>
      <c r="J456" s="109"/>
      <c r="K456" s="110"/>
      <c r="L456" s="111"/>
      <c r="M456" s="111"/>
      <c r="N456" s="111"/>
    </row>
    <row r="457" ht="15.75" thickTop="1"/>
  </sheetData>
  <sheetProtection password="CC76" sheet="1" objects="1" scenarios="1" selectLockedCells="1"/>
  <mergeCells count="22">
    <mergeCell ref="B453:F453"/>
    <mergeCell ref="G453:H453"/>
    <mergeCell ref="B455:H455"/>
    <mergeCell ref="C452:F452"/>
    <mergeCell ref="B454:H454"/>
    <mergeCell ref="C451:F451"/>
    <mergeCell ref="C447:F447"/>
    <mergeCell ref="C448:F448"/>
    <mergeCell ref="C449:F449"/>
    <mergeCell ref="C450:F450"/>
    <mergeCell ref="C293:F293"/>
    <mergeCell ref="C374:F374"/>
    <mergeCell ref="C375:F375"/>
    <mergeCell ref="C445:F445"/>
    <mergeCell ref="C292:F292"/>
    <mergeCell ref="C6:F6"/>
    <mergeCell ref="C213:F213"/>
    <mergeCell ref="C214:F214"/>
    <mergeCell ref="C58:F58"/>
    <mergeCell ref="C59:F59"/>
    <mergeCell ref="C133:F133"/>
    <mergeCell ref="C134:F134"/>
  </mergeCells>
  <conditionalFormatting sqref="D187 D190:D191 D428:D433 D426 D285:D291 D383:D419 D424 D355:D356 D350:D353 D347 D360:D369 D371:D373 D377:D381 D443:D444 D304:D335 D295:D302 D142:D179 D269:D272 D274 D204:D210 D263 D266 D261 D276:D283 D212 D66:D102 D216:D220 D181:D182 D193 D195:D202 D222:D259 D136:D140 D435:D441 D104:D105 D118:D123 D116 D421:D422 D107 D110 D113:D114 D46:D53 D55:D57 D61:D64 D337:D344 D125:D130 D184 D12:D42 D44 D8:D10">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188:D189 D427 D354 D348:D349 D357 D275 D267:D268 D194 D132 D117 D111:D112">
    <cfRule type="cellIs" priority="4" dxfId="0" operator="equal" stopIfTrue="1">
      <formula>"CW 3120-R2"</formula>
    </cfRule>
    <cfRule type="cellIs" priority="5" dxfId="0" operator="equal" stopIfTrue="1">
      <formula>"CW 3240-R7"</formula>
    </cfRule>
  </conditionalFormatting>
  <conditionalFormatting sqref="D358">
    <cfRule type="cellIs" priority="6" dxfId="0" operator="equal" stopIfTrue="1">
      <formula>"CW 2130-R11"</formula>
    </cfRule>
    <cfRule type="cellIs" priority="7" dxfId="0" operator="equal" stopIfTrue="1">
      <formula>"CW 3240-R7"</formula>
    </cfRule>
  </conditionalFormatting>
  <dataValidations count="5">
    <dataValidation type="decimal" operator="equal" allowBlank="1" showInputMessage="1" showErrorMessage="1" prompt="Enter your Unit Bid Price.&#10;You do not need to type in the &quot;$&quot;" errorTitle="ENTRY ERROR!" error="Unit Price must be greater than 0&#10;and cannnot include fractions of a cent" sqref="G187:G188 G191 G184 G129:G130 G126:G127 G48:G53 G118 G120:G123 G116 G82 G84:G87 G94:G96 G114 G110:G111 G107 G104:G105 G101:G102 G99 G90:G92 G78:G80 G74 G76 G72 G67 G69:G70 G61:G64 G56:G57 G46 G338:G344 G430:G433 G426 G421:G422 G424 G416 G418:G419 G227:G228 G412:G413 G401 G397:G399 G393 G315:G316 G310:G311 G295:G296 G298:G302 G305:G306 G308 G313 G388:G389 G386 G360 G372:G373 G362:G369 G377:G381 G350:G353 G384 G356:G358 G436:G437 G335 G329 G325:G326 G320 G318 G322:G323 G331:G332 G347:G348 G391 G395 G403:G406 G409:G410 G289:G291 G286:G287 G143 G145:G146 G160:G161 G155:G158 G148 G150 G152:G153 G197:G202 G163:G166 G169:G170 G172:G173 G443:G444 G176 G178:G179 G181:G182 G193 G195 G132 G428 G205:G206 G136:G140 G276 G263 G266:G267 G270:G272 G258:G259 G274 G208:G210 G252:G253">
      <formula1>IF(G187&gt;=0.01,ROUND(G187,2),0.01)</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242 G232 G230 G278:G283 G234 G236:G240 G244:G246 G249:G250 G261 G256 G223 G212 G216:G220 G225 G439:G441 G41:G42 G39 G18 G8:G10 G15:G16 G13 G22 G20 G24:G26 G28 G33 G30 G35:G36 G44">
      <formula1>IF(G187&gt;=0.01,ROUND(G187,2),0.01)</formula1>
    </dataValidation>
    <dataValidation type="custom" allowBlank="1" showInputMessage="1" showErrorMessage="1" error="If you can enter a Unit  Price in this cell, pLease contact the Contract Administrator immediately!" sqref="G185:G186 G189:G190 G128 G119 G124:G125 G83 G81 G88 G97:G98 G108:G109 G100 G112:G113 G73 G75 G77 G71 G68 G65:G66 G54:G55 G47 G434:G435 G429 G417 G402 G394 G392 G303:G304 G312 G307 G297 G309 G314 G385 G361 G345:G346 G354:G355 G349 G370:G371 G382:G383 G336:G337 G333:G334 G327 G319 G317 G321 G324 G387 G390 G396 G400 G407 G414:G415 G288 G141:G142 G144 G162 G149 G151 G154 G159 G147 G167 G174:G175 G196 G177 G203:G204 G207 G264:G265 G268:G269 G284:G285 G277 G254:G255 G243 G235 G229 G233 G231 G241 G247 G257 G226 G221:G222 G224 G60 G135 G215 G294 G376 G103 G180 G260 G420 G45 G115 G192 G273 G359 G425 G131 G211">
      <formula1>"isblank(G3)"</formula1>
    </dataValidation>
    <dataValidation type="custom" allowBlank="1" showInputMessage="1" showErrorMessage="1" error="If you can enter a Unit  Price in this cell, pLease contact the Contract Administrator immediately!" sqref="G442 G106 G183 G262 G423 G438 G7 G43 G17 G14 G11:G12 G19 G21 G23 G29 G27 G31 G37:G38 G40">
      <formula1>"isblank(G3)"</formula1>
    </dataValidation>
    <dataValidation type="decimal" operator="greaterThan" allowBlank="1" showErrorMessage="1" prompt="Enter your Unit Bid Price.&#10;You do not need to type in the &quot;$&quot;" errorTitle="Illegal Entry" error="Unit Prices must be greater than 0. " sqref="G427 G117 G93 G411 G330 G194 G171 G275 G251 G34">
      <formula1>0</formula1>
    </dataValidation>
  </dataValidations>
  <printOptions/>
  <pageMargins left="0.5" right="0.5" top="0.75" bottom="0.75" header="0.25" footer="0.25"/>
  <pageSetup horizontalDpi="600" verticalDpi="600" orientation="portrait" scale="60" r:id="rId3"/>
  <headerFooter alignWithMargins="0">
    <oddHeader>&amp;L&amp;10The City of Winnipeg
Bid Opportunity No. 461-2010 
&amp;XTemplate Version: C420091214 - RW&amp;R&amp;10Bid Submission
Page &amp;P+3 of 25</oddHeader>
    <oddFooter xml:space="preserve">&amp;R__________________
Name of Bidder                    </oddFooter>
  </headerFooter>
  <rowBreaks count="17" manualBreakCount="17">
    <brk id="36" min="1" max="7" man="1"/>
    <brk id="58" min="1" max="7" man="1"/>
    <brk id="82" min="1" max="7" man="1"/>
    <brk id="114" min="1" max="7" man="1"/>
    <brk id="133" min="1" max="7" man="1"/>
    <brk id="158" min="1" max="7" man="1"/>
    <brk id="184" min="1" max="7" man="1"/>
    <brk id="213" min="1" max="7" man="1"/>
    <brk id="242" min="1" max="7" man="1"/>
    <brk id="272" min="1" max="7" man="1"/>
    <brk id="292" min="1" max="7" man="1"/>
    <brk id="320" min="1" max="7" man="1"/>
    <brk id="348" min="1" max="7" man="1"/>
    <brk id="374" min="1" max="7" man="1"/>
    <brk id="406" min="1" max="7" man="1"/>
    <brk id="433" min="1" max="7" man="1"/>
    <brk id="445"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Revised December 2008
File Size 119,296
Checked by: lwballard
Time: June 22, 2010, 10:47:22 a.m.
File Size: 118 784
</dc:description>
  <cp:lastModifiedBy>System Administrator</cp:lastModifiedBy>
  <cp:lastPrinted>2010-06-22T15:47:10Z</cp:lastPrinted>
  <dcterms:created xsi:type="dcterms:W3CDTF">1999-03-31T15:44:33Z</dcterms:created>
  <dcterms:modified xsi:type="dcterms:W3CDTF">2010-06-22T16:18:23Z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