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990" windowWidth="15480" windowHeight="841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PRICES'!$B$1:$H$45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PRICES'!$B$1:$IV$39</definedName>
    <definedName name="XITEMS">'FORM B - PRICES'!$B$6:$IV$39</definedName>
  </definedNames>
  <calcPr fullCalcOnLoad="1" fullPrecision="0"/>
</workbook>
</file>

<file path=xl/sharedStrings.xml><?xml version="1.0" encoding="utf-8"?>
<sst xmlns="http://schemas.openxmlformats.org/spreadsheetml/2006/main" count="146" uniqueCount="115">
  <si>
    <t>FORM B: PRICES</t>
  </si>
  <si>
    <t>UNIT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</si>
  <si>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</si>
  <si>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</si>
  <si>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</si>
  <si>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</si>
  <si>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</si>
  <si>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</si>
  <si>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</si>
  <si>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</si>
  <si>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</si>
  <si>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</si>
  <si>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</si>
  <si>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</si>
  <si>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</si>
  <si>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</si>
  <si>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A010</t>
  </si>
  <si>
    <t>G001</t>
  </si>
  <si>
    <t>A003</t>
  </si>
  <si>
    <t>A007</t>
  </si>
  <si>
    <t>A008</t>
  </si>
  <si>
    <t>C055</t>
  </si>
  <si>
    <t>C056</t>
  </si>
  <si>
    <t>C058</t>
  </si>
  <si>
    <t>G002</t>
  </si>
  <si>
    <t>A004</t>
  </si>
  <si>
    <t>A022</t>
  </si>
  <si>
    <t>A012</t>
  </si>
  <si>
    <t xml:space="preserve"> </t>
  </si>
  <si>
    <t>A030</t>
  </si>
  <si>
    <t>A</t>
  </si>
  <si>
    <t>EARTH AND BASE WORKS</t>
  </si>
  <si>
    <t/>
  </si>
  <si>
    <t>A.1</t>
  </si>
  <si>
    <t>Excavation</t>
  </si>
  <si>
    <t>m³</t>
  </si>
  <si>
    <t>A.2</t>
  </si>
  <si>
    <t>Sub-Grade Compaction</t>
  </si>
  <si>
    <t>m²</t>
  </si>
  <si>
    <t>A.3</t>
  </si>
  <si>
    <t>Crushed Sub-base Material</t>
  </si>
  <si>
    <t>i)</t>
  </si>
  <si>
    <t>50 mm - Limestone</t>
  </si>
  <si>
    <t>tonne</t>
  </si>
  <si>
    <t>A.4</t>
  </si>
  <si>
    <t>Supplying and Placing Base Course Material</t>
  </si>
  <si>
    <t>A.5</t>
  </si>
  <si>
    <t>Grading of Boulevards</t>
  </si>
  <si>
    <t>A.6</t>
  </si>
  <si>
    <t>Separation Geotextile Fabric</t>
  </si>
  <si>
    <t>CW 3130-R2</t>
  </si>
  <si>
    <t>A.7</t>
  </si>
  <si>
    <t>Fill Material</t>
  </si>
  <si>
    <t>CW 3170-R3</t>
  </si>
  <si>
    <t>Placing Suitable Site Material</t>
  </si>
  <si>
    <t>A.8</t>
  </si>
  <si>
    <t>Concrete Curb Renewal</t>
  </si>
  <si>
    <t>Barrier (180mm ht, Dowelled)</t>
  </si>
  <si>
    <t>SD-205,
SD-206A</t>
  </si>
  <si>
    <t>a)</t>
  </si>
  <si>
    <t>3 m to 30 m</t>
  </si>
  <si>
    <t>m</t>
  </si>
  <si>
    <t>ii)</t>
  </si>
  <si>
    <t>SD-229C,D</t>
  </si>
  <si>
    <t>ROADWORKS - NEW CONSTRUCTION</t>
  </si>
  <si>
    <t>A.9</t>
  </si>
  <si>
    <t xml:space="preserve">Construction of Asphaltic Concrete Pavements </t>
  </si>
  <si>
    <t xml:space="preserve">CW 3410-R8 </t>
  </si>
  <si>
    <t>Main Line Paving</t>
  </si>
  <si>
    <t>Type IA</t>
  </si>
  <si>
    <t>LANDSCAPING</t>
  </si>
  <si>
    <t>Sodding</t>
  </si>
  <si>
    <t>CW 3510-R9</t>
  </si>
  <si>
    <t xml:space="preserve"> width &lt; 600mm</t>
  </si>
  <si>
    <t>Seeding</t>
  </si>
  <si>
    <t>CW 3520-R7</t>
  </si>
  <si>
    <t>TOTAL</t>
  </si>
  <si>
    <t>ROADWORKS - REMOVALS/RENEWALS</t>
  </si>
  <si>
    <t>B154rl</t>
  </si>
  <si>
    <t>CW 3110-R12</t>
  </si>
  <si>
    <t xml:space="preserve">CW 3110-R12, E16 </t>
  </si>
  <si>
    <t xml:space="preserve">CW 3240-R8 </t>
  </si>
  <si>
    <t>B155rl</t>
  </si>
  <si>
    <t>B161rl</t>
  </si>
  <si>
    <t>B184rl</t>
  </si>
  <si>
    <t>Curb Ramp (10-15mm ht, Integral)</t>
  </si>
  <si>
    <t>G004</t>
  </si>
  <si>
    <t>A.13</t>
  </si>
  <si>
    <t>A031</t>
  </si>
  <si>
    <t>2010 ACTIVE TRANSPORTATION PROGRAM -  MULTI-USE PATHWAY - PANDORA AVE</t>
  </si>
  <si>
    <t>B001</t>
  </si>
  <si>
    <t>Pavement Removal</t>
  </si>
  <si>
    <t>B002</t>
  </si>
  <si>
    <t>Concrete Pavement</t>
  </si>
  <si>
    <t>F001</t>
  </si>
  <si>
    <t>Adjustment of Catch Basins / Manholes Frames</t>
  </si>
  <si>
    <t>CW 3210-R7</t>
  </si>
  <si>
    <t>each</t>
  </si>
  <si>
    <t>A.10</t>
  </si>
  <si>
    <t>A.11</t>
  </si>
  <si>
    <t>A.12</t>
  </si>
  <si>
    <t>F003</t>
  </si>
  <si>
    <t>Lifter Rings</t>
  </si>
  <si>
    <t>F004</t>
  </si>
  <si>
    <t>38mm</t>
  </si>
  <si>
    <t>F005</t>
  </si>
  <si>
    <t>51mm</t>
  </si>
  <si>
    <t>F006</t>
  </si>
  <si>
    <t>iii)</t>
  </si>
  <si>
    <t>64mm</t>
  </si>
  <si>
    <t>F007</t>
  </si>
  <si>
    <t>iv)</t>
  </si>
  <si>
    <t>76mm</t>
  </si>
  <si>
    <t>ADJUSTMENTS</t>
  </si>
  <si>
    <t>A.14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</si>
</sst>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[$-409]h:mm:ss\ AM/PM"/>
    <numFmt numFmtId="182" formatCode="[$-409]dddd\,\ mmmm\ dd\,\ yyyy"/>
  </numFmts>
  <fonts count="1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i/>
      <u val="single"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>
      <alignment/>
      <protection/>
    </xf>
    <xf numFmtId="9" fontId="7" fillId="0" borderId="0" applyFont="0" applyFill="0" applyBorder="0" applyAlignment="0" applyProtection="0"/>
  </cellStyleXfs>
  <cellXfs count="100">
    <xf numFmtId="0" fontId="0" fillId="2" borderId="0" xfId="0" applyNumberFormat="1" applyAlignment="1">
      <alignment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172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 horizontal="center" vertical="top" wrapText="1"/>
      <protection/>
    </xf>
    <xf numFmtId="1" fontId="0" fillId="0" borderId="0" xfId="0" applyNumberFormat="1" applyFont="1" applyFill="1" applyBorder="1" applyAlignment="1" applyProtection="1">
      <alignment horizontal="right" vertical="top"/>
      <protection/>
    </xf>
    <xf numFmtId="1" fontId="0" fillId="0" borderId="4" xfId="0" applyNumberFormat="1" applyFont="1" applyFill="1" applyBorder="1" applyAlignment="1" applyProtection="1">
      <alignment horizontal="right" vertical="top"/>
      <protection/>
    </xf>
    <xf numFmtId="1" fontId="0" fillId="0" borderId="5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174" fontId="0" fillId="0" borderId="3" xfId="0" applyNumberFormat="1" applyFont="1" applyFill="1" applyBorder="1" applyAlignment="1" applyProtection="1">
      <alignment vertical="top"/>
      <protection/>
    </xf>
    <xf numFmtId="174" fontId="0" fillId="0" borderId="1" xfId="21" applyNumberFormat="1" applyFont="1" applyFill="1" applyBorder="1" applyAlignment="1" applyProtection="1">
      <alignment vertical="top"/>
      <protection/>
    </xf>
    <xf numFmtId="173" fontId="0" fillId="0" borderId="3" xfId="0" applyNumberFormat="1" applyFont="1" applyFill="1" applyBorder="1" applyAlignment="1" applyProtection="1">
      <alignment horizontal="lef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7" fontId="0" fillId="0" borderId="6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 vertical="top"/>
    </xf>
    <xf numFmtId="0" fontId="0" fillId="0" borderId="7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7" fontId="0" fillId="0" borderId="8" xfId="0" applyNumberFormat="1" applyFill="1" applyBorder="1" applyAlignment="1">
      <alignment horizontal="right"/>
    </xf>
    <xf numFmtId="7" fontId="0" fillId="0" borderId="9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vertical="top"/>
    </xf>
    <xf numFmtId="0" fontId="0" fillId="0" borderId="11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0" fillId="0" borderId="12" xfId="0" applyNumberFormat="1" applyFill="1" applyBorder="1" applyAlignment="1">
      <alignment horizontal="center"/>
    </xf>
    <xf numFmtId="7" fontId="0" fillId="0" borderId="10" xfId="0" applyNumberFormat="1" applyFill="1" applyBorder="1" applyAlignment="1">
      <alignment horizontal="right"/>
    </xf>
    <xf numFmtId="0" fontId="0" fillId="0" borderId="12" xfId="0" applyNumberFormat="1" applyFill="1" applyBorder="1" applyAlignment="1">
      <alignment horizontal="right"/>
    </xf>
    <xf numFmtId="7" fontId="0" fillId="0" borderId="13" xfId="0" applyNumberForma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13" xfId="0" applyNumberFormat="1" applyFill="1" applyBorder="1" applyAlignment="1">
      <alignment horizontal="right"/>
    </xf>
    <xf numFmtId="0" fontId="2" fillId="0" borderId="14" xfId="0" applyNumberFormat="1" applyFont="1" applyFill="1" applyBorder="1" applyAlignment="1">
      <alignment vertical="top"/>
    </xf>
    <xf numFmtId="172" fontId="2" fillId="0" borderId="13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0" xfId="0" applyNumberFormat="1" applyFill="1" applyBorder="1" applyAlignment="1">
      <alignment horizontal="right"/>
    </xf>
    <xf numFmtId="7" fontId="0" fillId="0" borderId="14" xfId="0" applyNumberFormat="1" applyFill="1" applyBorder="1" applyAlignment="1">
      <alignment horizontal="right"/>
    </xf>
    <xf numFmtId="172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ill="1" applyBorder="1" applyAlignment="1">
      <alignment horizontal="center" vertical="top"/>
    </xf>
    <xf numFmtId="1" fontId="0" fillId="0" borderId="13" xfId="0" applyNumberFormat="1" applyFill="1" applyBorder="1" applyAlignment="1">
      <alignment vertical="top"/>
    </xf>
    <xf numFmtId="0" fontId="0" fillId="0" borderId="14" xfId="0" applyNumberFormat="1" applyFill="1" applyBorder="1" applyAlignment="1">
      <alignment horizontal="center" vertical="top"/>
    </xf>
    <xf numFmtId="0" fontId="0" fillId="0" borderId="13" xfId="0" applyNumberFormat="1" applyFill="1" applyBorder="1" applyAlignment="1">
      <alignment horizontal="center" vertical="top"/>
    </xf>
    <xf numFmtId="7" fontId="0" fillId="0" borderId="15" xfId="0" applyNumberForma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center" vertical="center"/>
    </xf>
    <xf numFmtId="7" fontId="0" fillId="0" borderId="16" xfId="0" applyNumberFormat="1" applyFill="1" applyBorder="1" applyAlignment="1">
      <alignment horizontal="right"/>
    </xf>
    <xf numFmtId="7" fontId="0" fillId="0" borderId="17" xfId="0" applyNumberFormat="1" applyFill="1" applyBorder="1" applyAlignment="1">
      <alignment horizontal="right"/>
    </xf>
    <xf numFmtId="7" fontId="0" fillId="0" borderId="18" xfId="0" applyNumberFormat="1" applyFill="1" applyBorder="1" applyAlignment="1">
      <alignment horizontal="right"/>
    </xf>
    <xf numFmtId="0" fontId="0" fillId="0" borderId="5" xfId="0" applyNumberFormat="1" applyFill="1" applyBorder="1" applyAlignment="1">
      <alignment vertical="top"/>
    </xf>
    <xf numFmtId="0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>
      <alignment horizontal="center"/>
    </xf>
    <xf numFmtId="7" fontId="0" fillId="0" borderId="19" xfId="0" applyNumberFormat="1" applyFill="1" applyBorder="1" applyAlignment="1">
      <alignment horizontal="right"/>
    </xf>
    <xf numFmtId="0" fontId="0" fillId="0" borderId="20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0" fontId="8" fillId="0" borderId="4" xfId="0" applyFont="1" applyFill="1" applyBorder="1" applyAlignment="1">
      <alignment vertical="top" wrapText="1"/>
    </xf>
    <xf numFmtId="0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>
      <alignment vertical="top" wrapText="1"/>
    </xf>
    <xf numFmtId="7" fontId="0" fillId="0" borderId="0" xfId="0" applyNumberFormat="1" applyFill="1" applyBorder="1" applyAlignment="1">
      <alignment horizontal="right"/>
    </xf>
    <xf numFmtId="7" fontId="0" fillId="0" borderId="19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4" xfId="0" applyNumberFormat="1" applyFill="1" applyBorder="1" applyAlignment="1" quotePrefix="1">
      <alignment/>
    </xf>
    <xf numFmtId="1" fontId="6" fillId="0" borderId="22" xfId="0" applyNumberFormat="1" applyFont="1" applyFill="1" applyBorder="1" applyAlignment="1">
      <alignment horizontal="left" vertical="center" wrapText="1"/>
    </xf>
    <xf numFmtId="0" fontId="0" fillId="0" borderId="23" xfId="0" applyNumberFormat="1" applyFill="1" applyBorder="1" applyAlignment="1">
      <alignment vertical="center" wrapText="1"/>
    </xf>
    <xf numFmtId="0" fontId="0" fillId="0" borderId="24" xfId="0" applyNumberFormat="1" applyFill="1" applyBorder="1" applyAlignment="1">
      <alignment/>
    </xf>
    <xf numFmtId="0" fontId="0" fillId="0" borderId="25" xfId="0" applyNumberFormat="1" applyFill="1" applyBorder="1" applyAlignment="1">
      <alignment/>
    </xf>
    <xf numFmtId="1" fontId="11" fillId="0" borderId="26" xfId="0" applyNumberFormat="1" applyFont="1" applyFill="1" applyBorder="1" applyAlignment="1">
      <alignment horizontal="left" vertical="center" wrapText="1"/>
    </xf>
    <xf numFmtId="0" fontId="0" fillId="0" borderId="27" xfId="0" applyNumberFormat="1" applyFont="1" applyFill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of 584-2009_Form_B-Excel aug 20" xfId="21"/>
    <cellStyle name="Percent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Zeros="0" tabSelected="1" showOutlineSymbols="0" zoomScale="75" zoomScaleNormal="75" zoomScaleSheetLayoutView="75" workbookViewId="0" topLeftCell="B1">
      <selection activeCell="G33" sqref="G33"/>
    </sheetView>
  </sheetViews>
  <sheetFormatPr defaultColWidth="8.77734375" defaultRowHeight="15"/>
  <cols>
    <col min="1" max="1" width="7.88671875" style="81" hidden="1" customWidth="1"/>
    <col min="2" max="2" width="8.77734375" style="37" customWidth="1"/>
    <col min="3" max="3" width="36.77734375" style="32" customWidth="1"/>
    <col min="4" max="4" width="12.77734375" style="82" customWidth="1"/>
    <col min="5" max="5" width="6.77734375" style="32" customWidth="1"/>
    <col min="6" max="6" width="11.77734375" style="32" customWidth="1"/>
    <col min="7" max="7" width="11.77734375" style="81" customWidth="1"/>
    <col min="8" max="8" width="24.77734375" style="81" customWidth="1"/>
    <col min="9" max="16384" width="10.5546875" style="32" customWidth="1"/>
  </cols>
  <sheetData>
    <row r="1" spans="1:8" ht="15.75">
      <c r="A1" s="29"/>
      <c r="B1" s="30" t="s">
        <v>0</v>
      </c>
      <c r="C1" s="31"/>
      <c r="D1" s="31"/>
      <c r="E1" s="31"/>
      <c r="F1" s="31"/>
      <c r="G1" s="29"/>
      <c r="H1" s="31"/>
    </row>
    <row r="2" spans="1:8" ht="15">
      <c r="A2" s="33"/>
      <c r="B2" s="34" t="s">
        <v>12</v>
      </c>
      <c r="C2" s="35"/>
      <c r="D2" s="35"/>
      <c r="E2" s="35"/>
      <c r="F2" s="35"/>
      <c r="G2" s="33"/>
      <c r="H2" s="35"/>
    </row>
    <row r="3" spans="1:8" ht="15">
      <c r="A3" s="36"/>
      <c r="B3" s="37" t="s">
        <v>1</v>
      </c>
      <c r="C3" s="38"/>
      <c r="D3" s="38"/>
      <c r="E3" s="38"/>
      <c r="F3" s="38"/>
      <c r="G3" s="39"/>
      <c r="H3" s="40"/>
    </row>
    <row r="4" spans="1:8" ht="15">
      <c r="A4" s="41" t="s">
        <v>11</v>
      </c>
      <c r="B4" s="42" t="s">
        <v>2</v>
      </c>
      <c r="C4" s="43" t="s">
        <v>3</v>
      </c>
      <c r="D4" s="44" t="s">
        <v>4</v>
      </c>
      <c r="E4" s="45" t="s">
        <v>5</v>
      </c>
      <c r="F4" s="45" t="s">
        <v>6</v>
      </c>
      <c r="G4" s="46" t="s">
        <v>7</v>
      </c>
      <c r="H4" s="45" t="s">
        <v>8</v>
      </c>
    </row>
    <row r="5" spans="1:8" ht="15.75" thickBot="1">
      <c r="A5" s="47"/>
      <c r="B5" s="48"/>
      <c r="C5" s="49"/>
      <c r="D5" s="50" t="s">
        <v>9</v>
      </c>
      <c r="E5" s="51"/>
      <c r="F5" s="52" t="s">
        <v>10</v>
      </c>
      <c r="G5" s="53"/>
      <c r="H5" s="54"/>
    </row>
    <row r="6" spans="1:8" s="58" customFormat="1" ht="30" customHeight="1" thickTop="1">
      <c r="A6" s="55"/>
      <c r="B6" s="56" t="s">
        <v>30</v>
      </c>
      <c r="C6" s="94" t="s">
        <v>89</v>
      </c>
      <c r="D6" s="95"/>
      <c r="E6" s="95"/>
      <c r="F6" s="95"/>
      <c r="G6" s="55"/>
      <c r="H6" s="57" t="s">
        <v>32</v>
      </c>
    </row>
    <row r="7" spans="1:8" ht="36" customHeight="1">
      <c r="A7" s="59"/>
      <c r="B7" s="60"/>
      <c r="C7" s="61" t="s">
        <v>31</v>
      </c>
      <c r="D7" s="62"/>
      <c r="E7" s="63" t="s">
        <v>32</v>
      </c>
      <c r="F7" s="63" t="s">
        <v>32</v>
      </c>
      <c r="G7" s="64" t="s">
        <v>32</v>
      </c>
      <c r="H7" s="65"/>
    </row>
    <row r="8" spans="1:8" s="12" customFormat="1" ht="27.75" customHeight="1">
      <c r="A8" s="10" t="s">
        <v>18</v>
      </c>
      <c r="B8" s="11" t="s">
        <v>33</v>
      </c>
      <c r="C8" s="2" t="s">
        <v>34</v>
      </c>
      <c r="D8" s="3" t="s">
        <v>79</v>
      </c>
      <c r="E8" s="4" t="s">
        <v>35</v>
      </c>
      <c r="F8" s="21">
        <v>1500</v>
      </c>
      <c r="G8" s="5"/>
      <c r="H8" s="6">
        <f>ROUND(G8,2)*F8</f>
        <v>0</v>
      </c>
    </row>
    <row r="9" spans="1:8" s="12" customFormat="1" ht="30" customHeight="1">
      <c r="A9" s="10" t="s">
        <v>25</v>
      </c>
      <c r="B9" s="11" t="s">
        <v>36</v>
      </c>
      <c r="C9" s="2" t="s">
        <v>37</v>
      </c>
      <c r="D9" s="3" t="s">
        <v>79</v>
      </c>
      <c r="E9" s="4" t="s">
        <v>38</v>
      </c>
      <c r="F9" s="21">
        <v>5500</v>
      </c>
      <c r="G9" s="5"/>
      <c r="H9" s="6">
        <f>ROUND(G9,2)*F9</f>
        <v>0</v>
      </c>
    </row>
    <row r="10" spans="1:8" s="15" customFormat="1" ht="30" customHeight="1">
      <c r="A10" s="13" t="s">
        <v>19</v>
      </c>
      <c r="B10" s="11" t="s">
        <v>39</v>
      </c>
      <c r="C10" s="2" t="s">
        <v>40</v>
      </c>
      <c r="D10" s="3" t="s">
        <v>79</v>
      </c>
      <c r="E10" s="4"/>
      <c r="F10" s="21"/>
      <c r="G10" s="14"/>
      <c r="H10" s="6"/>
    </row>
    <row r="11" spans="1:8" s="12" customFormat="1" ht="30" customHeight="1">
      <c r="A11" s="13" t="s">
        <v>20</v>
      </c>
      <c r="B11" s="1" t="s">
        <v>41</v>
      </c>
      <c r="C11" s="2" t="s">
        <v>42</v>
      </c>
      <c r="D11" s="3" t="s">
        <v>32</v>
      </c>
      <c r="E11" s="4" t="s">
        <v>43</v>
      </c>
      <c r="F11" s="21">
        <v>2365</v>
      </c>
      <c r="G11" s="5"/>
      <c r="H11" s="6">
        <f>ROUND(G11,2)*F11</f>
        <v>0</v>
      </c>
    </row>
    <row r="12" spans="1:8" s="12" customFormat="1" ht="30" customHeight="1">
      <c r="A12" s="10" t="s">
        <v>16</v>
      </c>
      <c r="B12" s="11" t="s">
        <v>44</v>
      </c>
      <c r="C12" s="2" t="s">
        <v>45</v>
      </c>
      <c r="D12" s="3" t="s">
        <v>80</v>
      </c>
      <c r="E12" s="4" t="s">
        <v>35</v>
      </c>
      <c r="F12" s="21">
        <v>275</v>
      </c>
      <c r="G12" s="5"/>
      <c r="H12" s="6">
        <f>ROUND(G12,2)*F12</f>
        <v>0</v>
      </c>
    </row>
    <row r="13" spans="1:8" s="12" customFormat="1" ht="27.75" customHeight="1">
      <c r="A13" s="13" t="s">
        <v>27</v>
      </c>
      <c r="B13" s="11" t="s">
        <v>46</v>
      </c>
      <c r="C13" s="2" t="s">
        <v>47</v>
      </c>
      <c r="D13" s="3" t="s">
        <v>79</v>
      </c>
      <c r="E13" s="4" t="s">
        <v>38</v>
      </c>
      <c r="F13" s="21">
        <v>5075</v>
      </c>
      <c r="G13" s="5"/>
      <c r="H13" s="6">
        <f>ROUND(G13,2)*F13</f>
        <v>0</v>
      </c>
    </row>
    <row r="14" spans="1:8" s="15" customFormat="1" ht="30" customHeight="1">
      <c r="A14" s="10" t="s">
        <v>26</v>
      </c>
      <c r="B14" s="11" t="s">
        <v>48</v>
      </c>
      <c r="C14" s="2" t="s">
        <v>49</v>
      </c>
      <c r="D14" s="3" t="s">
        <v>50</v>
      </c>
      <c r="E14" s="4" t="s">
        <v>38</v>
      </c>
      <c r="F14" s="21">
        <v>5500</v>
      </c>
      <c r="G14" s="5"/>
      <c r="H14" s="6">
        <f>ROUND(G14,2)*F14</f>
        <v>0</v>
      </c>
    </row>
    <row r="15" spans="1:8" s="15" customFormat="1" ht="30" customHeight="1">
      <c r="A15" s="10" t="s">
        <v>29</v>
      </c>
      <c r="B15" s="11" t="s">
        <v>51</v>
      </c>
      <c r="C15" s="2" t="s">
        <v>52</v>
      </c>
      <c r="D15" s="3" t="s">
        <v>53</v>
      </c>
      <c r="E15" s="4"/>
      <c r="F15" s="21"/>
      <c r="G15" s="14"/>
      <c r="H15" s="6"/>
    </row>
    <row r="16" spans="1:8" s="15" customFormat="1" ht="27.75" customHeight="1">
      <c r="A16" s="13" t="s">
        <v>88</v>
      </c>
      <c r="B16" s="1" t="s">
        <v>41</v>
      </c>
      <c r="C16" s="2" t="s">
        <v>54</v>
      </c>
      <c r="D16" s="16"/>
      <c r="E16" s="4" t="s">
        <v>35</v>
      </c>
      <c r="F16" s="20">
        <v>250</v>
      </c>
      <c r="G16" s="5"/>
      <c r="H16" s="6">
        <f>ROUND(G16,2)*F16</f>
        <v>0</v>
      </c>
    </row>
    <row r="17" spans="1:8" s="15" customFormat="1" ht="27.75" customHeight="1">
      <c r="A17" s="13"/>
      <c r="B17" s="60"/>
      <c r="C17" s="66" t="s">
        <v>77</v>
      </c>
      <c r="D17" s="67"/>
      <c r="E17" s="68"/>
      <c r="F17" s="67"/>
      <c r="G17" s="59"/>
      <c r="H17" s="65"/>
    </row>
    <row r="18" spans="1:8" s="15" customFormat="1" ht="27.75" customHeight="1">
      <c r="A18" s="9" t="s">
        <v>90</v>
      </c>
      <c r="B18" s="11" t="s">
        <v>55</v>
      </c>
      <c r="C18" s="2" t="s">
        <v>91</v>
      </c>
      <c r="D18" s="3" t="s">
        <v>79</v>
      </c>
      <c r="E18" s="4"/>
      <c r="F18" s="27"/>
      <c r="G18" s="14"/>
      <c r="H18" s="6"/>
    </row>
    <row r="19" spans="1:8" s="15" customFormat="1" ht="27.75" customHeight="1">
      <c r="A19" s="9" t="s">
        <v>92</v>
      </c>
      <c r="B19" s="1" t="s">
        <v>41</v>
      </c>
      <c r="C19" s="2" t="s">
        <v>93</v>
      </c>
      <c r="D19" s="3" t="s">
        <v>32</v>
      </c>
      <c r="E19" s="4" t="s">
        <v>38</v>
      </c>
      <c r="F19" s="27">
        <v>545</v>
      </c>
      <c r="G19" s="5"/>
      <c r="H19" s="6">
        <f>ROUND(G19*F19,2)</f>
        <v>0</v>
      </c>
    </row>
    <row r="20" spans="1:8" s="15" customFormat="1" ht="27.75" customHeight="1">
      <c r="A20" s="10" t="s">
        <v>78</v>
      </c>
      <c r="B20" s="11" t="s">
        <v>65</v>
      </c>
      <c r="C20" s="2" t="s">
        <v>56</v>
      </c>
      <c r="D20" s="3" t="s">
        <v>81</v>
      </c>
      <c r="E20" s="4"/>
      <c r="F20" s="21"/>
      <c r="G20" s="14"/>
      <c r="H20" s="6"/>
    </row>
    <row r="21" spans="1:8" s="15" customFormat="1" ht="30" customHeight="1">
      <c r="A21" s="13" t="s">
        <v>82</v>
      </c>
      <c r="B21" s="1" t="s">
        <v>41</v>
      </c>
      <c r="C21" s="2" t="s">
        <v>57</v>
      </c>
      <c r="D21" s="3" t="s">
        <v>58</v>
      </c>
      <c r="E21" s="4"/>
      <c r="F21" s="21"/>
      <c r="G21" s="6"/>
      <c r="H21" s="6"/>
    </row>
    <row r="22" spans="1:8" ht="27.75" customHeight="1">
      <c r="A22" s="59" t="s">
        <v>83</v>
      </c>
      <c r="B22" s="7" t="s">
        <v>59</v>
      </c>
      <c r="C22" s="2" t="s">
        <v>60</v>
      </c>
      <c r="D22" s="3"/>
      <c r="E22" s="4" t="s">
        <v>61</v>
      </c>
      <c r="F22" s="21">
        <v>80</v>
      </c>
      <c r="G22" s="5"/>
      <c r="H22" s="6">
        <f>ROUND(G22,2)*F22</f>
        <v>0</v>
      </c>
    </row>
    <row r="23" spans="1:8" s="15" customFormat="1" ht="27.75" customHeight="1">
      <c r="A23" s="9" t="s">
        <v>84</v>
      </c>
      <c r="B23" s="1" t="s">
        <v>62</v>
      </c>
      <c r="C23" s="2" t="s">
        <v>85</v>
      </c>
      <c r="D23" s="3" t="s">
        <v>63</v>
      </c>
      <c r="E23" s="4" t="s">
        <v>61</v>
      </c>
      <c r="F23" s="21">
        <v>230</v>
      </c>
      <c r="G23" s="5"/>
      <c r="H23" s="6">
        <f>ROUND(G23,2)*F23</f>
        <v>0</v>
      </c>
    </row>
    <row r="24" spans="1:8" s="15" customFormat="1" ht="27.75" customHeight="1">
      <c r="A24" s="9" t="s">
        <v>28</v>
      </c>
      <c r="B24" s="69"/>
      <c r="C24" s="66" t="s">
        <v>64</v>
      </c>
      <c r="D24" s="67"/>
      <c r="E24" s="70"/>
      <c r="F24" s="70"/>
      <c r="G24" s="59"/>
      <c r="H24" s="65"/>
    </row>
    <row r="25" spans="1:8" s="15" customFormat="1" ht="30" customHeight="1">
      <c r="A25" s="9" t="s">
        <v>21</v>
      </c>
      <c r="B25" s="11" t="s">
        <v>98</v>
      </c>
      <c r="C25" s="2" t="s">
        <v>66</v>
      </c>
      <c r="D25" s="3" t="s">
        <v>67</v>
      </c>
      <c r="E25" s="8"/>
      <c r="F25" s="21"/>
      <c r="G25" s="14"/>
      <c r="H25" s="23"/>
    </row>
    <row r="26" spans="1:8" s="15" customFormat="1" ht="30" customHeight="1">
      <c r="A26" s="9" t="s">
        <v>22</v>
      </c>
      <c r="B26" s="1" t="s">
        <v>41</v>
      </c>
      <c r="C26" s="2" t="s">
        <v>68</v>
      </c>
      <c r="D26" s="3"/>
      <c r="E26" s="4"/>
      <c r="F26" s="21"/>
      <c r="G26" s="14"/>
      <c r="H26" s="23"/>
    </row>
    <row r="27" spans="1:8" ht="27.75" customHeight="1">
      <c r="A27" s="59" t="s">
        <v>23</v>
      </c>
      <c r="B27" s="7" t="s">
        <v>59</v>
      </c>
      <c r="C27" s="2" t="s">
        <v>69</v>
      </c>
      <c r="D27" s="3"/>
      <c r="E27" s="4" t="s">
        <v>43</v>
      </c>
      <c r="F27" s="21">
        <v>1100</v>
      </c>
      <c r="G27" s="5"/>
      <c r="H27" s="23">
        <f>ROUND(G27,2)*F27</f>
        <v>0</v>
      </c>
    </row>
    <row r="28" spans="1:8" ht="27.75" customHeight="1">
      <c r="A28" s="87"/>
      <c r="B28" s="7"/>
      <c r="C28" s="66" t="s">
        <v>113</v>
      </c>
      <c r="D28" s="3"/>
      <c r="E28" s="4"/>
      <c r="F28" s="21"/>
      <c r="G28" s="6"/>
      <c r="H28" s="23"/>
    </row>
    <row r="29" spans="1:10" ht="34.5" customHeight="1">
      <c r="A29" s="10" t="s">
        <v>94</v>
      </c>
      <c r="B29" s="11" t="s">
        <v>99</v>
      </c>
      <c r="C29" s="2" t="s">
        <v>95</v>
      </c>
      <c r="D29" s="3" t="s">
        <v>96</v>
      </c>
      <c r="E29" s="4" t="s">
        <v>97</v>
      </c>
      <c r="F29" s="28">
        <v>5</v>
      </c>
      <c r="G29" s="5"/>
      <c r="H29" s="6">
        <f>ROUND(G29*F29,2)</f>
        <v>0</v>
      </c>
      <c r="I29" s="83"/>
      <c r="J29" s="84"/>
    </row>
    <row r="30" spans="1:10" ht="34.5" customHeight="1">
      <c r="A30" s="10" t="s">
        <v>101</v>
      </c>
      <c r="B30" s="11" t="s">
        <v>100</v>
      </c>
      <c r="C30" s="2" t="s">
        <v>102</v>
      </c>
      <c r="D30" s="3" t="s">
        <v>96</v>
      </c>
      <c r="E30" s="4"/>
      <c r="F30" s="85"/>
      <c r="G30" s="6"/>
      <c r="H30" s="6"/>
      <c r="I30" s="86"/>
      <c r="J30" s="84"/>
    </row>
    <row r="31" spans="1:10" ht="34.5" customHeight="1">
      <c r="A31" s="10" t="s">
        <v>103</v>
      </c>
      <c r="B31" s="1" t="s">
        <v>41</v>
      </c>
      <c r="C31" s="2" t="s">
        <v>104</v>
      </c>
      <c r="D31" s="3"/>
      <c r="E31" s="4" t="s">
        <v>97</v>
      </c>
      <c r="F31" s="85">
        <v>1</v>
      </c>
      <c r="G31" s="5"/>
      <c r="H31" s="23">
        <f>ROUND(G31,2)*F31</f>
        <v>0</v>
      </c>
      <c r="I31" s="86"/>
      <c r="J31" s="84"/>
    </row>
    <row r="32" spans="1:10" ht="34.5" customHeight="1">
      <c r="A32" s="10" t="s">
        <v>105</v>
      </c>
      <c r="B32" s="1" t="s">
        <v>62</v>
      </c>
      <c r="C32" s="2" t="s">
        <v>106</v>
      </c>
      <c r="D32" s="3"/>
      <c r="E32" s="4" t="s">
        <v>97</v>
      </c>
      <c r="F32" s="85">
        <v>2</v>
      </c>
      <c r="G32" s="5"/>
      <c r="H32" s="23">
        <f>ROUND(G32,2)*F32</f>
        <v>0</v>
      </c>
      <c r="I32" s="86"/>
      <c r="J32" s="84"/>
    </row>
    <row r="33" spans="1:10" ht="34.5" customHeight="1">
      <c r="A33" s="10" t="s">
        <v>107</v>
      </c>
      <c r="B33" s="1" t="s">
        <v>108</v>
      </c>
      <c r="C33" s="2" t="s">
        <v>109</v>
      </c>
      <c r="D33" s="3"/>
      <c r="E33" s="4" t="s">
        <v>97</v>
      </c>
      <c r="F33" s="85">
        <v>2</v>
      </c>
      <c r="G33" s="5"/>
      <c r="H33" s="23">
        <f>ROUND(G33,2)*F33</f>
        <v>0</v>
      </c>
      <c r="I33" s="86"/>
      <c r="J33" s="84"/>
    </row>
    <row r="34" spans="1:10" ht="34.5" customHeight="1">
      <c r="A34" s="10" t="s">
        <v>110</v>
      </c>
      <c r="B34" s="1" t="s">
        <v>111</v>
      </c>
      <c r="C34" s="2" t="s">
        <v>112</v>
      </c>
      <c r="D34" s="3"/>
      <c r="E34" s="4" t="s">
        <v>97</v>
      </c>
      <c r="F34" s="85">
        <v>2</v>
      </c>
      <c r="G34" s="5"/>
      <c r="H34" s="23">
        <f>ROUND(G34,2)*F34</f>
        <v>0</v>
      </c>
      <c r="I34" s="86"/>
      <c r="J34" s="84"/>
    </row>
    <row r="35" spans="1:8" ht="27.75" customHeight="1">
      <c r="A35" s="59"/>
      <c r="B35" s="60"/>
      <c r="C35" s="66" t="s">
        <v>70</v>
      </c>
      <c r="D35" s="67"/>
      <c r="E35" s="68"/>
      <c r="F35" s="67"/>
      <c r="G35" s="59"/>
      <c r="H35" s="65"/>
    </row>
    <row r="36" spans="1:8" s="12" customFormat="1" ht="30" customHeight="1">
      <c r="A36" s="9" t="s">
        <v>17</v>
      </c>
      <c r="B36" s="11" t="s">
        <v>87</v>
      </c>
      <c r="C36" s="2" t="s">
        <v>71</v>
      </c>
      <c r="D36" s="3" t="s">
        <v>72</v>
      </c>
      <c r="E36" s="4"/>
      <c r="F36" s="21"/>
      <c r="G36" s="59"/>
      <c r="H36" s="25"/>
    </row>
    <row r="37" spans="1:8" s="15" customFormat="1" ht="27.75" customHeight="1">
      <c r="A37" s="9" t="s">
        <v>24</v>
      </c>
      <c r="B37" s="1" t="s">
        <v>41</v>
      </c>
      <c r="C37" s="2" t="s">
        <v>73</v>
      </c>
      <c r="D37" s="3"/>
      <c r="E37" s="4" t="s">
        <v>38</v>
      </c>
      <c r="F37" s="27">
        <v>3650</v>
      </c>
      <c r="G37" s="5"/>
      <c r="H37" s="6">
        <f>ROUND(G37,2)*F37</f>
        <v>0</v>
      </c>
    </row>
    <row r="38" spans="1:8" s="15" customFormat="1" ht="30" customHeight="1">
      <c r="A38" s="9" t="s">
        <v>86</v>
      </c>
      <c r="B38" s="26" t="s">
        <v>114</v>
      </c>
      <c r="C38" s="17" t="s">
        <v>74</v>
      </c>
      <c r="D38" s="18" t="s">
        <v>75</v>
      </c>
      <c r="E38" s="19" t="s">
        <v>38</v>
      </c>
      <c r="F38" s="22">
        <v>2900</v>
      </c>
      <c r="G38" s="5"/>
      <c r="H38" s="24">
        <f>ROUND(G38,2)*F38</f>
        <v>0</v>
      </c>
    </row>
    <row r="39" spans="1:8" ht="30" customHeight="1" thickBot="1">
      <c r="A39" s="71"/>
      <c r="B39" s="72"/>
      <c r="C39" s="98" t="s">
        <v>76</v>
      </c>
      <c r="D39" s="99"/>
      <c r="E39" s="99"/>
      <c r="F39" s="99"/>
      <c r="G39" s="73"/>
      <c r="H39" s="74">
        <f>SUM(H7:H38)</f>
        <v>0</v>
      </c>
    </row>
    <row r="40" spans="1:8" s="38" customFormat="1" ht="37.5" customHeight="1" thickTop="1">
      <c r="A40" s="59"/>
      <c r="B40" s="96" t="s">
        <v>15</v>
      </c>
      <c r="C40" s="97"/>
      <c r="D40" s="97"/>
      <c r="E40" s="97"/>
      <c r="F40" s="97"/>
      <c r="G40" s="88">
        <f>SUM(H39)</f>
        <v>0</v>
      </c>
      <c r="H40" s="89"/>
    </row>
    <row r="41" spans="1:8" ht="37.5" customHeight="1">
      <c r="A41" s="59"/>
      <c r="B41" s="90" t="s">
        <v>13</v>
      </c>
      <c r="C41" s="91"/>
      <c r="D41" s="91"/>
      <c r="E41" s="91"/>
      <c r="F41" s="91"/>
      <c r="G41" s="91"/>
      <c r="H41" s="92"/>
    </row>
    <row r="42" spans="1:8" ht="37.5" customHeight="1">
      <c r="A42" s="59"/>
      <c r="B42" s="93" t="s">
        <v>14</v>
      </c>
      <c r="C42" s="91"/>
      <c r="D42" s="91"/>
      <c r="E42" s="91"/>
      <c r="F42" s="91"/>
      <c r="G42" s="91"/>
      <c r="H42" s="92"/>
    </row>
    <row r="43" spans="1:8" ht="15.75" customHeight="1">
      <c r="A43" s="75"/>
      <c r="B43" s="76"/>
      <c r="C43" s="77"/>
      <c r="D43" s="78"/>
      <c r="E43" s="77"/>
      <c r="F43" s="77"/>
      <c r="G43" s="79"/>
      <c r="H43" s="80"/>
    </row>
  </sheetData>
  <sheetProtection password="CC3D" sheet="1" objects="1" scenarios="1" selectLockedCells="1"/>
  <mergeCells count="6">
    <mergeCell ref="G40:H40"/>
    <mergeCell ref="B41:H41"/>
    <mergeCell ref="B42:H42"/>
    <mergeCell ref="C6:F6"/>
    <mergeCell ref="B40:F40"/>
    <mergeCell ref="C39:F39"/>
  </mergeCells>
  <conditionalFormatting sqref="D36:D38 D8:D34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35 G20 G25:G26 G18 G15 G10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8">
      <formula1>0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6 G27 G8:G9 G11:G14 G19 G22:G23 G29:G34 G37:G38">
      <formula1>IF(G16&gt;=0.01,ROUND(G16,2),0.01)</formula1>
    </dataValidation>
  </dataValidations>
  <printOptions/>
  <pageMargins left="0.5" right="0.5" top="0.75" bottom="0.75" header="0.25" footer="0.25"/>
  <pageSetup horizontalDpi="600" verticalDpi="600" orientation="portrait" scale="55" r:id="rId1"/>
  <headerFooter alignWithMargins="0">
    <oddHeader>&amp;L&amp;10The City of Winnipeg
Bid Opportunity No. 463-2010
Template Version: C420100317-RW
&amp;R&amp;10Bid Submission
Page &amp;P+3 of  8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June 30, 2010
File Size 33729
</dc:description>
  <cp:lastModifiedBy>templetond</cp:lastModifiedBy>
  <cp:lastPrinted>2010-06-30T19:28:26Z</cp:lastPrinted>
  <dcterms:created xsi:type="dcterms:W3CDTF">1999-03-31T15:44:33Z</dcterms:created>
  <dcterms:modified xsi:type="dcterms:W3CDTF">2010-06-30T19:41:06Z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C420081212</vt:lpwstr>
  </property>
</Properties>
</file>