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80" windowHeight="6348" firstSheet="1" activeTab="1"/>
  </bookViews>
  <sheets>
    <sheet name="Instructions" sheetId="1" r:id="rId1"/>
    <sheet name="48-2010_Form_B-Excel" sheetId="2" r:id="rId2"/>
  </sheets>
  <definedNames>
    <definedName name="_Toc256581365" localSheetId="1">'48-2010_Form_B-Excel'!$C$157</definedName>
    <definedName name="HEADER">'48-2010_Form_B-Excel'!#REF!</definedName>
    <definedName name="PAGE1OF13">'48-2010_Form_B-Excel'!#REF!</definedName>
    <definedName name="_xlnm.Print_Area" localSheetId="1">'48-2010_Form_B-Excel'!$B$6:$H$166</definedName>
    <definedName name="_xlnm.Print_Area" localSheetId="0">'Instructions'!$A$1:$I$20</definedName>
    <definedName name="_xlnm.Print_Titles" localSheetId="1">'48-2010_Form_B-Excel'!$1:$5</definedName>
    <definedName name="_xlnm.Print_Titles">'48-2010_Form_B-Excel'!$B$4:$IV$4</definedName>
    <definedName name="TEMP">'48-2010_Form_B-Excel'!#REF!</definedName>
    <definedName name="TENDERNO.181-">'48-2010_Form_B-Excel'!#REF!</definedName>
    <definedName name="TENDERSUBMISSI">'48-2010_Form_B-Excel'!#REF!</definedName>
    <definedName name="TESTHEAD">'48-2010_Form_B-Excel'!#REF!</definedName>
    <definedName name="XEVERYTHING">'48-2010_Form_B-Excel'!$B$1:$IV$158</definedName>
    <definedName name="XITEMS">'48-2010_Form_B-Excel'!$B$6:$IV$158</definedName>
  </definedNames>
  <calcPr fullCalcOnLoad="1" fullPrecision="0"/>
</workbook>
</file>

<file path=xl/comments2.xml><?xml version="1.0" encoding="utf-8"?>
<comments xmlns="http://schemas.openxmlformats.org/spreadsheetml/2006/main">
  <authors>
    <author>hpheifer</author>
  </authors>
  <commentList>
    <comment ref="A21" authorId="0">
      <text>
        <r>
          <rPr>
            <sz val="8"/>
            <rFont val="Tahoma"/>
            <family val="0"/>
          </rPr>
          <t xml:space="preserve">Suffix added to code to assist with checking and integrity of average annual unit price compilation. </t>
        </r>
      </text>
    </comment>
    <comment ref="A78" authorId="0">
      <text>
        <r>
          <rPr>
            <sz val="8"/>
            <rFont val="Tahoma"/>
            <family val="0"/>
          </rPr>
          <t xml:space="preserve">Suffix added to code to assist with checking and integrity of average annual unit price compilation. </t>
        </r>
      </text>
    </comment>
    <comment ref="A112"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<sst xmlns="http://schemas.openxmlformats.org/spreadsheetml/2006/main" count="662" uniqueCount="315">
  <si>
    <t>FORM B: PRICES</t>
  </si>
  <si>
    <t>UNIT PRICES</t>
  </si>
  <si>
    <t/>
  </si>
  <si>
    <t>ITEM</t>
  </si>
  <si>
    <t>DESCRIPTION</t>
  </si>
  <si>
    <t>SPEC.</t>
  </si>
  <si>
    <t>UNIT</t>
  </si>
  <si>
    <t>APPROX.</t>
  </si>
  <si>
    <t>UNIT PRICE</t>
  </si>
  <si>
    <t>AMOUNT</t>
  </si>
  <si>
    <t>REF.</t>
  </si>
  <si>
    <t>QUANTITY</t>
  </si>
  <si>
    <t>A</t>
  </si>
  <si>
    <t>B</t>
  </si>
  <si>
    <t>C</t>
  </si>
  <si>
    <t>Subtotal:</t>
  </si>
  <si>
    <t>SUMMARY</t>
  </si>
  <si>
    <t>EARTH AND BASE WORKS</t>
  </si>
  <si>
    <t>ROADWORKS - NEW CONSTRUCTION</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</si>
  <si>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</si>
  <si>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</si>
  <si>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</si>
  <si>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</si>
  <si>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</si>
  <si>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</si>
  <si>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</si>
  <si>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</si>
  <si>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</si>
  <si>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</si>
  <si>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</si>
  <si>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</si>
  <si>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</si>
  <si>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</si>
  <si>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</si>
  <si>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</si>
  <si>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</si>
  <si>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</si>
  <si>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</si>
  <si>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</si>
  <si>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</si>
  <si>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</si>
  <si>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</si>
  <si>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</si>
  <si>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</si>
  <si>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</si>
  <si>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</si>
  <si>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</si>
  <si>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</si>
  <si>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</si>
  <si>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</si>
  <si>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</si>
  <si>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</si>
  <si>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</si>
  <si>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</si>
  <si>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</si>
  <si>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</si>
  <si>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B004</t>
  </si>
  <si>
    <t>Slab Replacement</t>
  </si>
  <si>
    <t>ii)</t>
  </si>
  <si>
    <t>B094</t>
  </si>
  <si>
    <t>Drilled Dowels</t>
  </si>
  <si>
    <t>B095</t>
  </si>
  <si>
    <t>19.1 mm Diameter</t>
  </si>
  <si>
    <t>B097</t>
  </si>
  <si>
    <t>Drilled Tie Bars</t>
  </si>
  <si>
    <t>B098</t>
  </si>
  <si>
    <t>20 M Deformed Tie Bar</t>
  </si>
  <si>
    <t xml:space="preserve">Miscellaneous Concrete Slab Renewal </t>
  </si>
  <si>
    <t>Sidewalk</t>
  </si>
  <si>
    <t>SD-228A</t>
  </si>
  <si>
    <t>m</t>
  </si>
  <si>
    <t>iii)</t>
  </si>
  <si>
    <t>Concrete Curb Renewal</t>
  </si>
  <si>
    <t>SD-203A</t>
  </si>
  <si>
    <t>Supply and Installation of Dowel Assemblies</t>
  </si>
  <si>
    <t>B190</t>
  </si>
  <si>
    <t xml:space="preserve">Construction of Asphaltic Concrete Overlay </t>
  </si>
  <si>
    <t>B191</t>
  </si>
  <si>
    <t>Main Line Paving</t>
  </si>
  <si>
    <t>B193</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</si>
  <si>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</si>
  <si>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</si>
  <si>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</si>
  <si>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</si>
  <si>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</si>
  <si>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</si>
  <si>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</si>
  <si>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</si>
  <si>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</si>
  <si>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</si>
  <si>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51mm</t>
  </si>
  <si>
    <t>iv)</t>
  </si>
  <si>
    <t>G001</t>
  </si>
  <si>
    <t>Sodding</t>
  </si>
  <si>
    <t>v)</t>
  </si>
  <si>
    <t>B.1</t>
  </si>
  <si>
    <t>B.2</t>
  </si>
  <si>
    <t>B.3</t>
  </si>
  <si>
    <t>B.4</t>
  </si>
  <si>
    <t>B.5</t>
  </si>
  <si>
    <t>B.6</t>
  </si>
  <si>
    <t>B001</t>
  </si>
  <si>
    <t>B.7</t>
  </si>
  <si>
    <t>Pavement Removal</t>
  </si>
  <si>
    <t>B002</t>
  </si>
  <si>
    <t>Concrete Pavement</t>
  </si>
  <si>
    <t>B.8</t>
  </si>
  <si>
    <t>B.9</t>
  </si>
  <si>
    <t>B.10</t>
  </si>
  <si>
    <t>B.11</t>
  </si>
  <si>
    <t>B.12</t>
  </si>
  <si>
    <t>B.13</t>
  </si>
  <si>
    <t>B194</t>
  </si>
  <si>
    <t>Tie-ins and Approaches</t>
  </si>
  <si>
    <t>B195</t>
  </si>
  <si>
    <t>C034</t>
  </si>
  <si>
    <t>(SEE B8)</t>
  </si>
  <si>
    <t>B003</t>
  </si>
  <si>
    <t>Asphalt Pavement</t>
  </si>
  <si>
    <t>Slab Replacement - Early Opening (72 hour)</t>
  </si>
  <si>
    <t>SD-200</t>
  </si>
  <si>
    <t>E10</t>
  </si>
  <si>
    <t>C.1</t>
  </si>
  <si>
    <t>C019</t>
  </si>
  <si>
    <t>C.2</t>
  </si>
  <si>
    <t>Concrete Pavements for Early Opening</t>
  </si>
  <si>
    <t>C026</t>
  </si>
  <si>
    <t>C.3</t>
  </si>
  <si>
    <t>C.4</t>
  </si>
  <si>
    <t>E023</t>
  </si>
  <si>
    <t>Replacing Standard Frames &amp; Covers</t>
  </si>
  <si>
    <t>E025</t>
  </si>
  <si>
    <t>AP-005 - Standard Solid Cover for Standard Frame</t>
  </si>
  <si>
    <t>Adjustment of Catch Basins / Manholes Frames</t>
  </si>
  <si>
    <t>Lifter Rings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</si>
  <si>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</si>
  <si>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</si>
  <si>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</si>
  <si>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</si>
  <si>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</si>
  <si>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</si>
  <si>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3110-R12</t>
  </si>
  <si>
    <t>A004</t>
  </si>
  <si>
    <t>A.4</t>
  </si>
  <si>
    <t>Sub-Grade Compaction</t>
  </si>
  <si>
    <t>A007</t>
  </si>
  <si>
    <t>A.7</t>
  </si>
  <si>
    <t>Crushed Sub-base Material</t>
  </si>
  <si>
    <t>A008</t>
  </si>
  <si>
    <t>50 mm - Limestone</t>
  </si>
  <si>
    <t>A.9</t>
  </si>
  <si>
    <t>A.11</t>
  </si>
  <si>
    <t xml:space="preserve"> </t>
  </si>
  <si>
    <t>CW 3230-R6</t>
  </si>
  <si>
    <t>B100r</t>
  </si>
  <si>
    <t>Miscellaneous Concrete Slab Removal</t>
  </si>
  <si>
    <t xml:space="preserve">CW 3235-R7  </t>
  </si>
  <si>
    <t>B114rl</t>
  </si>
  <si>
    <t>a)</t>
  </si>
  <si>
    <t xml:space="preserve">CW 3410-R8 </t>
  </si>
  <si>
    <t>Type IA</t>
  </si>
  <si>
    <t>B200</t>
  </si>
  <si>
    <t>Planing of Pavement</t>
  </si>
  <si>
    <t xml:space="preserve">CW 3450-R5 </t>
  </si>
  <si>
    <t>B201</t>
  </si>
  <si>
    <t>0 - 50 mm Depth (Asphalt)</t>
  </si>
  <si>
    <t>CW 3310-R14</t>
  </si>
  <si>
    <t>C036</t>
  </si>
  <si>
    <t>SD-203B</t>
  </si>
  <si>
    <t>Construction of  Curb Ramp (10-15mm ht, Integral)</t>
  </si>
  <si>
    <t>SD-229C</t>
  </si>
  <si>
    <t>CW 3250-R7</t>
  </si>
  <si>
    <t>CW 3510-R9</t>
  </si>
  <si>
    <t>WAVERLEY STREET &amp; HURST WAY/WILKES AVENUE - Intersection Improvement</t>
  </si>
  <si>
    <t>KENASTON BOULEVARD &amp; LINDENWOOD DRIVE EAST - Intersection Improvement</t>
  </si>
  <si>
    <t>A016</t>
  </si>
  <si>
    <t>A.15</t>
  </si>
  <si>
    <t>Removal of Existing Concrete Bases</t>
  </si>
  <si>
    <t>A017</t>
  </si>
  <si>
    <t>600mm Diameter or Less</t>
  </si>
  <si>
    <t>B105r</t>
  </si>
  <si>
    <t>Bullnose</t>
  </si>
  <si>
    <t>B106r</t>
  </si>
  <si>
    <t>vi)</t>
  </si>
  <si>
    <t>Monolithic Curb and Sidewalk</t>
  </si>
  <si>
    <t>SD-227A</t>
  </si>
  <si>
    <t>SD-227C</t>
  </si>
  <si>
    <t>B126r</t>
  </si>
  <si>
    <t>Concrete Curb Removal</t>
  </si>
  <si>
    <t xml:space="preserve">CW 3240-R8 </t>
  </si>
  <si>
    <t>B129r</t>
  </si>
  <si>
    <t>Curb and Gutter</t>
  </si>
  <si>
    <t>B134r</t>
  </si>
  <si>
    <t>C014</t>
  </si>
  <si>
    <t>Construction of Concrete Median Slabs</t>
  </si>
  <si>
    <t>C015</t>
  </si>
  <si>
    <t>Construction of Monolithic Concrete Median Slabs</t>
  </si>
  <si>
    <t>SD-228B</t>
  </si>
  <si>
    <t>C018</t>
  </si>
  <si>
    <t>Construction of Monolithic Concrete Bull-noses</t>
  </si>
  <si>
    <t>C033</t>
  </si>
  <si>
    <t>SD-205</t>
  </si>
  <si>
    <t>C038</t>
  </si>
  <si>
    <t>C066</t>
  </si>
  <si>
    <t>SD-223A</t>
  </si>
  <si>
    <t>C068</t>
  </si>
  <si>
    <t>SD-223B</t>
  </si>
  <si>
    <t>C055</t>
  </si>
  <si>
    <t>C.10</t>
  </si>
  <si>
    <t xml:space="preserve">Construction of Asphaltic Concrete Pavements </t>
  </si>
  <si>
    <t>C056</t>
  </si>
  <si>
    <t>C058</t>
  </si>
  <si>
    <t>D001</t>
  </si>
  <si>
    <t>Joint Sealing</t>
  </si>
  <si>
    <t>Splash Strip (Monolithic)</t>
  </si>
  <si>
    <t>Splash Strip (Separate)</t>
  </si>
  <si>
    <t>Construction of Modified Barrier (180mm ht, Dowelled)</t>
  </si>
  <si>
    <t>Construction of 200 mm Concrete Pavement for Early Opening 72 hour (Reinforced)</t>
  </si>
  <si>
    <t>A022</t>
  </si>
  <si>
    <t>Separation Geotextile Fabric</t>
  </si>
  <si>
    <t>CW 3130-R2</t>
  </si>
  <si>
    <t>B123rl</t>
  </si>
  <si>
    <t>Construction of  Barrier (180mm ht, Dowelled)</t>
  </si>
  <si>
    <t>B154rl</t>
  </si>
  <si>
    <t>B167rl</t>
  </si>
  <si>
    <t>Modified Barrier (180mm ht, Dowelled)</t>
  </si>
  <si>
    <t>C059</t>
  </si>
  <si>
    <t>C060</t>
  </si>
  <si>
    <t>A.12</t>
  </si>
  <si>
    <t>A.6</t>
  </si>
  <si>
    <t>A.5</t>
  </si>
  <si>
    <t>A.8</t>
  </si>
  <si>
    <t>A.10</t>
  </si>
  <si>
    <t>A.13</t>
  </si>
  <si>
    <t>A.14</t>
  </si>
  <si>
    <t>A.16</t>
  </si>
  <si>
    <t>A.17</t>
  </si>
  <si>
    <t>A.18</t>
  </si>
  <si>
    <t>B.14</t>
  </si>
  <si>
    <t>C.5</t>
  </si>
  <si>
    <t>C.11</t>
  </si>
  <si>
    <t>C.12</t>
  </si>
  <si>
    <t>C.13</t>
  </si>
  <si>
    <t>C.14</t>
  </si>
  <si>
    <t>C.15</t>
  </si>
  <si>
    <t xml:space="preserve">CW 3230-R6
</t>
  </si>
  <si>
    <t>200 mm Concrete Pavement (Reinforced)</t>
  </si>
  <si>
    <t>B064-72</t>
  </si>
  <si>
    <t>15 M Deformed Tie Bar</t>
  </si>
  <si>
    <t>B127r</t>
  </si>
  <si>
    <t>B118rl</t>
  </si>
  <si>
    <t>B120rl</t>
  </si>
  <si>
    <t>b)</t>
  </si>
  <si>
    <t>5 sq.m. to 20 sq.m.</t>
  </si>
  <si>
    <t>B121rl</t>
  </si>
  <si>
    <t>Greater than 20 sq.m.</t>
  </si>
  <si>
    <t>Curb Ramp (10-15mm ht, Monolithic)</t>
  </si>
  <si>
    <t>B155rl</t>
  </si>
  <si>
    <t>SD-205,
SD-206A</t>
  </si>
  <si>
    <t>B214rl</t>
  </si>
  <si>
    <t>SD-229C,D</t>
  </si>
  <si>
    <t>B188</t>
  </si>
  <si>
    <t>B203</t>
  </si>
  <si>
    <t>0 - 50 mm Depth (Concrete)</t>
  </si>
  <si>
    <t>SD-226A</t>
  </si>
  <si>
    <t>C065</t>
  </si>
  <si>
    <t>Construction of  Curb Ramp (10-15mm ht, Monolithic)</t>
  </si>
  <si>
    <t>C051</t>
  </si>
  <si>
    <t>100mm Concrete Sidewalk</t>
  </si>
  <si>
    <t xml:space="preserve">CW 3325-R3  </t>
  </si>
  <si>
    <t>CW 3210-R7</t>
  </si>
  <si>
    <t>CW 2130-R11</t>
  </si>
  <si>
    <t>MISCELLANEOUS</t>
  </si>
  <si>
    <t>Supply and Install Detectable Warning Surface Tiles</t>
  </si>
  <si>
    <t>B071-72</t>
  </si>
  <si>
    <t>Barrier (150mm ht, Dowelled)</t>
  </si>
  <si>
    <t>Modified Barrier (150mm ht, Dowelled)</t>
  </si>
  <si>
    <t>Construction of Barrier (150mm ht, Separate)</t>
  </si>
  <si>
    <t>C.6</t>
  </si>
  <si>
    <t>C.7</t>
  </si>
  <si>
    <t>C.8</t>
  </si>
  <si>
    <t>C.9</t>
  </si>
  <si>
    <t>C.16</t>
  </si>
  <si>
    <t>C.17</t>
  </si>
  <si>
    <t>C.18</t>
  </si>
  <si>
    <t>C.19</t>
  </si>
  <si>
    <t>C.20</t>
  </si>
  <si>
    <t>C.21</t>
  </si>
  <si>
    <t>C.22</t>
  </si>
  <si>
    <t>C.23</t>
  </si>
  <si>
    <t>C.24</t>
  </si>
  <si>
    <t>C.25</t>
  </si>
  <si>
    <t>C.26</t>
  </si>
  <si>
    <t>CW 3110-R12, E8</t>
  </si>
  <si>
    <t xml:space="preserve">CW 3110-R12, E8 </t>
  </si>
  <si>
    <t>B104r</t>
  </si>
  <si>
    <t>G005</t>
  </si>
  <si>
    <t>Salt Tolerant Seeding</t>
  </si>
  <si>
    <t>Construction of Curb and Gutter (180mm ht, Barrier, Integral, 600mm width, 150mm Plain Concrete Pavement)</t>
  </si>
  <si>
    <t>E11</t>
  </si>
  <si>
    <t>STADACONA STREET and NAIRN AVENUE - Intersection Improvement</t>
  </si>
  <si>
    <t>B158rl</t>
  </si>
  <si>
    <t xml:space="preserve"> Greater than 30 m</t>
  </si>
  <si>
    <t>G002</t>
  </si>
  <si>
    <t xml:space="preserve"> width &lt; 600mm</t>
  </si>
  <si>
    <t>A.19</t>
  </si>
  <si>
    <t>Barrier (Separate)</t>
  </si>
  <si>
    <t>3 m to 30 m</t>
  </si>
  <si>
    <t>B159rl</t>
  </si>
  <si>
    <t>B161rl</t>
  </si>
  <si>
    <t>Barrier (150mm ht, Separate)</t>
  </si>
  <si>
    <t>A.20</t>
  </si>
  <si>
    <t>Construction of Splash Strip (180mm ht, Monolithic Barrier Curb,  750mm width)</t>
  </si>
  <si>
    <t>Construction of Splash Strip, ( Separate, 600mm width)</t>
  </si>
  <si>
    <t>B219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</si>
</sst>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
      <sz val="8"/>
      <name val="Tahoma"/>
      <family val="0"/>
    </font>
    <font>
      <sz val="10"/>
      <color indexed="20"/>
      <name val="MS Sans Serif"/>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cellStyleXfs>
  <cellXfs count="124">
    <xf numFmtId="0" fontId="0" fillId="2" borderId="0" xfId="0" applyNumberFormat="1" applyAlignment="1">
      <alignment/>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0" fillId="0" borderId="2" xfId="0" applyNumberFormat="1" applyFont="1" applyFill="1" applyBorder="1" applyAlignment="1" applyProtection="1">
      <alignment horizontal="center" vertical="top" wrapText="1"/>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right" vertical="top"/>
      <protection/>
    </xf>
    <xf numFmtId="174" fontId="0" fillId="0" borderId="2" xfId="0" applyNumberFormat="1" applyFont="1" applyFill="1" applyBorder="1" applyAlignment="1" applyProtection="1">
      <alignment vertical="top"/>
      <protection locked="0"/>
    </xf>
    <xf numFmtId="174" fontId="0" fillId="0" borderId="2" xfId="0" applyNumberFormat="1" applyFont="1" applyFill="1" applyBorder="1" applyAlignment="1" applyProtection="1">
      <alignment vertical="top"/>
      <protection/>
    </xf>
    <xf numFmtId="173" fontId="4" fillId="0" borderId="2" xfId="0" applyNumberFormat="1" applyFont="1" applyFill="1" applyBorder="1" applyAlignment="1" applyProtection="1">
      <alignment horizontal="center" vertical="center" wrapText="1"/>
      <protection/>
    </xf>
    <xf numFmtId="172" fontId="4" fillId="0" borderId="2" xfId="0" applyNumberFormat="1" applyFont="1" applyFill="1" applyBorder="1" applyAlignment="1" applyProtection="1">
      <alignment vertical="center" wrapText="1"/>
      <protection/>
    </xf>
    <xf numFmtId="177" fontId="0" fillId="0" borderId="2" xfId="0" applyNumberFormat="1" applyFont="1" applyFill="1" applyBorder="1" applyAlignment="1" applyProtection="1">
      <alignment horizontal="centerContinuous"/>
      <protection/>
    </xf>
    <xf numFmtId="173" fontId="0" fillId="0" borderId="2" xfId="0" applyNumberFormat="1" applyFont="1" applyFill="1" applyBorder="1" applyAlignment="1" applyProtection="1">
      <alignment horizontal="right" vertical="top" wrapText="1"/>
      <protection/>
    </xf>
    <xf numFmtId="1" fontId="0" fillId="0" borderId="2" xfId="0" applyNumberFormat="1" applyFont="1" applyFill="1" applyBorder="1" applyAlignment="1" applyProtection="1">
      <alignment horizontal="right" vertical="top" wrapText="1"/>
      <protection/>
    </xf>
    <xf numFmtId="4" fontId="0" fillId="0" borderId="2" xfId="0" applyNumberFormat="1" applyFont="1" applyFill="1" applyBorder="1" applyAlignment="1" applyProtection="1">
      <alignment horizontal="center" vertical="top"/>
      <protection/>
    </xf>
    <xf numFmtId="174" fontId="0" fillId="0" borderId="2" xfId="0" applyNumberFormat="1" applyFont="1" applyFill="1" applyBorder="1" applyAlignment="1" applyProtection="1">
      <alignment vertical="top" wrapText="1"/>
      <protection/>
    </xf>
    <xf numFmtId="4" fontId="0" fillId="0" borderId="2" xfId="0" applyNumberFormat="1" applyFont="1" applyFill="1" applyBorder="1" applyAlignment="1" applyProtection="1">
      <alignment horizontal="center" vertical="top" wrapText="1"/>
      <protection/>
    </xf>
    <xf numFmtId="172" fontId="0" fillId="0" borderId="2" xfId="0" applyNumberFormat="1" applyFont="1" applyFill="1" applyBorder="1" applyAlignment="1" applyProtection="1">
      <alignment vertical="top" wrapText="1"/>
      <protection/>
    </xf>
    <xf numFmtId="173" fontId="0" fillId="0" borderId="2" xfId="0" applyNumberFormat="1" applyFont="1" applyFill="1" applyBorder="1" applyAlignment="1" applyProtection="1">
      <alignment horizontal="left" vertical="top" wrapText="1"/>
      <protection/>
    </xf>
    <xf numFmtId="176" fontId="0" fillId="0" borderId="2" xfId="0" applyNumberFormat="1" applyFont="1" applyFill="1" applyBorder="1" applyAlignment="1" applyProtection="1">
      <alignment horizontal="center" vertical="top"/>
      <protection/>
    </xf>
    <xf numFmtId="0" fontId="0" fillId="0" borderId="2" xfId="0" applyNumberFormat="1" applyFont="1" applyFill="1" applyBorder="1" applyAlignment="1" applyProtection="1">
      <alignment vertical="center"/>
      <protection/>
    </xf>
    <xf numFmtId="176" fontId="4" fillId="0" borderId="2" xfId="0" applyNumberFormat="1" applyFont="1" applyFill="1" applyBorder="1" applyAlignment="1" applyProtection="1">
      <alignment horizontal="center"/>
      <protection/>
    </xf>
    <xf numFmtId="172" fontId="0" fillId="0" borderId="2" xfId="0" applyNumberFormat="1" applyFont="1" applyFill="1" applyBorder="1" applyAlignment="1" applyProtection="1">
      <alignment horizontal="centerContinuous" wrapText="1"/>
      <protection/>
    </xf>
    <xf numFmtId="166"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166"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166"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166"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166" fontId="0" fillId="2" borderId="3" xfId="0" applyNumberFormat="1" applyBorder="1" applyAlignment="1" applyProtection="1">
      <alignment horizontal="center"/>
      <protection/>
    </xf>
    <xf numFmtId="0" fontId="0" fillId="2" borderId="3" xfId="0" applyNumberFormat="1" applyBorder="1" applyAlignment="1" applyProtection="1">
      <alignment horizontal="center" vertical="top"/>
      <protection/>
    </xf>
    <xf numFmtId="0" fontId="0" fillId="2" borderId="4" xfId="0" applyNumberFormat="1" applyBorder="1" applyAlignment="1" applyProtection="1">
      <alignment horizontal="center"/>
      <protection/>
    </xf>
    <xf numFmtId="0" fontId="0" fillId="2" borderId="3" xfId="0" applyNumberFormat="1" applyBorder="1" applyAlignment="1" applyProtection="1">
      <alignment horizontal="center"/>
      <protection/>
    </xf>
    <xf numFmtId="0" fontId="0" fillId="2" borderId="5" xfId="0" applyNumberFormat="1" applyBorder="1" applyAlignment="1" applyProtection="1">
      <alignment horizontal="center"/>
      <protection/>
    </xf>
    <xf numFmtId="166" fontId="0" fillId="2" borderId="5" xfId="0" applyNumberFormat="1" applyBorder="1" applyAlignment="1" applyProtection="1">
      <alignment horizontal="right"/>
      <protection/>
    </xf>
    <xf numFmtId="166" fontId="0" fillId="2" borderId="6" xfId="0" applyNumberFormat="1" applyBorder="1" applyAlignment="1" applyProtection="1">
      <alignment horizontal="right"/>
      <protection/>
    </xf>
    <xf numFmtId="0" fontId="0" fillId="2" borderId="7" xfId="0" applyNumberFormat="1" applyBorder="1" applyAlignment="1" applyProtection="1">
      <alignment vertical="top"/>
      <protection/>
    </xf>
    <xf numFmtId="0" fontId="0" fillId="2" borderId="8" xfId="0" applyNumberFormat="1" applyBorder="1" applyAlignment="1" applyProtection="1">
      <alignment/>
      <protection/>
    </xf>
    <xf numFmtId="0" fontId="0" fillId="2" borderId="7" xfId="0" applyNumberFormat="1" applyBorder="1" applyAlignment="1" applyProtection="1">
      <alignment horizontal="center"/>
      <protection/>
    </xf>
    <xf numFmtId="0" fontId="0" fillId="2" borderId="9" xfId="0" applyNumberFormat="1" applyBorder="1" applyAlignment="1" applyProtection="1">
      <alignment/>
      <protection/>
    </xf>
    <xf numFmtId="0" fontId="0" fillId="2" borderId="9" xfId="0" applyNumberFormat="1" applyBorder="1" applyAlignment="1" applyProtection="1">
      <alignment horizontal="center"/>
      <protection/>
    </xf>
    <xf numFmtId="166" fontId="0" fillId="2" borderId="9" xfId="0" applyNumberFormat="1" applyBorder="1" applyAlignment="1" applyProtection="1">
      <alignment horizontal="right"/>
      <protection/>
    </xf>
    <xf numFmtId="0" fontId="0" fillId="2" borderId="9" xfId="0" applyNumberFormat="1" applyBorder="1" applyAlignment="1" applyProtection="1">
      <alignment horizontal="right"/>
      <protection/>
    </xf>
    <xf numFmtId="166" fontId="0" fillId="2" borderId="10" xfId="0" applyNumberFormat="1" applyBorder="1" applyAlignment="1" applyProtection="1">
      <alignment horizontal="right" vertical="center"/>
      <protection/>
    </xf>
    <xf numFmtId="0" fontId="2" fillId="2" borderId="1" xfId="0" applyNumberFormat="1" applyFont="1" applyBorder="1" applyAlignment="1" applyProtection="1">
      <alignment horizontal="center" vertical="center"/>
      <protection/>
    </xf>
    <xf numFmtId="166" fontId="0" fillId="2" borderId="1" xfId="0" applyNumberFormat="1" applyBorder="1" applyAlignment="1" applyProtection="1">
      <alignment horizontal="right" vertical="center"/>
      <protection/>
    </xf>
    <xf numFmtId="0" fontId="0" fillId="2" borderId="0" xfId="0" applyNumberFormat="1" applyAlignment="1" applyProtection="1">
      <alignment vertical="center"/>
      <protection/>
    </xf>
    <xf numFmtId="166" fontId="0" fillId="2" borderId="10" xfId="0" applyNumberFormat="1" applyBorder="1" applyAlignment="1" applyProtection="1">
      <alignment horizontal="right"/>
      <protection/>
    </xf>
    <xf numFmtId="0" fontId="2" fillId="2" borderId="1" xfId="0" applyNumberFormat="1" applyFont="1" applyBorder="1" applyAlignment="1" applyProtection="1">
      <alignment vertical="top"/>
      <protection/>
    </xf>
    <xf numFmtId="1" fontId="0" fillId="2" borderId="10" xfId="0" applyNumberFormat="1" applyBorder="1" applyAlignment="1" applyProtection="1">
      <alignment horizontal="center" vertical="top"/>
      <protection/>
    </xf>
    <xf numFmtId="0" fontId="0" fillId="2" borderId="10" xfId="0" applyNumberFormat="1" applyBorder="1" applyAlignment="1" applyProtection="1">
      <alignment horizontal="center" vertical="top"/>
      <protection/>
    </xf>
    <xf numFmtId="166" fontId="0" fillId="2" borderId="1" xfId="0" applyNumberFormat="1" applyBorder="1" applyAlignment="1" applyProtection="1">
      <alignment horizontal="right"/>
      <protection/>
    </xf>
    <xf numFmtId="0" fontId="0" fillId="0" borderId="0" xfId="0" applyFill="1" applyAlignment="1" applyProtection="1">
      <alignment/>
      <protection/>
    </xf>
    <xf numFmtId="0" fontId="0" fillId="0" borderId="0" xfId="0" applyFill="1" applyAlignment="1" applyProtection="1">
      <alignment/>
      <protection/>
    </xf>
    <xf numFmtId="1" fontId="0" fillId="2" borderId="10" xfId="0" applyNumberFormat="1" applyBorder="1" applyAlignment="1" applyProtection="1">
      <alignment vertical="top"/>
      <protection/>
    </xf>
    <xf numFmtId="0" fontId="14" fillId="0" borderId="0" xfId="0" applyFont="1" applyFill="1" applyAlignment="1" applyProtection="1">
      <alignment/>
      <protection/>
    </xf>
    <xf numFmtId="0" fontId="0" fillId="2" borderId="1" xfId="0" applyNumberFormat="1" applyBorder="1" applyAlignment="1" applyProtection="1">
      <alignment horizontal="center" vertical="top"/>
      <protection/>
    </xf>
    <xf numFmtId="0" fontId="13" fillId="0" borderId="0" xfId="0" applyFont="1" applyFill="1" applyAlignment="1" applyProtection="1">
      <alignment/>
      <protection/>
    </xf>
    <xf numFmtId="0" fontId="0" fillId="2" borderId="10" xfId="0" applyNumberFormat="1" applyBorder="1" applyAlignment="1" applyProtection="1">
      <alignment vertical="top"/>
      <protection/>
    </xf>
    <xf numFmtId="166" fontId="0" fillId="2" borderId="11" xfId="0" applyNumberFormat="1" applyBorder="1" applyAlignment="1" applyProtection="1">
      <alignment horizontal="right"/>
      <protection/>
    </xf>
    <xf numFmtId="0" fontId="2" fillId="2" borderId="11" xfId="0" applyNumberFormat="1" applyFont="1" applyBorder="1" applyAlignment="1" applyProtection="1">
      <alignment horizontal="center" vertical="center"/>
      <protection/>
    </xf>
    <xf numFmtId="0" fontId="16" fillId="0" borderId="0" xfId="0" applyFont="1" applyFill="1" applyAlignment="1" applyProtection="1">
      <alignment/>
      <protection/>
    </xf>
    <xf numFmtId="0" fontId="16" fillId="0" borderId="0" xfId="0" applyFont="1" applyFill="1" applyAlignment="1" applyProtection="1">
      <alignment/>
      <protection/>
    </xf>
    <xf numFmtId="166" fontId="0" fillId="2" borderId="11" xfId="0" applyNumberFormat="1" applyBorder="1" applyAlignment="1" applyProtection="1">
      <alignment horizontal="right" vertical="center"/>
      <protection/>
    </xf>
    <xf numFmtId="0" fontId="0" fillId="0" borderId="0" xfId="0" applyFill="1" applyBorder="1" applyAlignment="1" applyProtection="1">
      <alignment/>
      <protection/>
    </xf>
    <xf numFmtId="0" fontId="2" fillId="2" borderId="1" xfId="0" applyNumberFormat="1" applyFont="1" applyBorder="1" applyAlignment="1" applyProtection="1">
      <alignment horizontal="center" vertical="top"/>
      <protection/>
    </xf>
    <xf numFmtId="0" fontId="0" fillId="2" borderId="10" xfId="0" applyNumberFormat="1" applyBorder="1" applyAlignment="1" applyProtection="1">
      <alignment horizontal="right"/>
      <protection/>
    </xf>
    <xf numFmtId="0" fontId="0" fillId="2" borderId="12" xfId="0" applyNumberFormat="1" applyBorder="1" applyAlignment="1" applyProtection="1">
      <alignment vertical="top"/>
      <protection/>
    </xf>
    <xf numFmtId="0" fontId="4" fillId="2" borderId="13" xfId="0" applyNumberFormat="1" applyFont="1" applyBorder="1" applyAlignment="1" applyProtection="1">
      <alignment/>
      <protection/>
    </xf>
    <xf numFmtId="0" fontId="0" fillId="2" borderId="13" xfId="0" applyNumberFormat="1" applyBorder="1" applyAlignment="1" applyProtection="1">
      <alignment horizontal="center"/>
      <protection/>
    </xf>
    <xf numFmtId="0" fontId="0" fillId="2" borderId="13" xfId="0" applyNumberFormat="1" applyBorder="1" applyAlignment="1" applyProtection="1">
      <alignment/>
      <protection/>
    </xf>
    <xf numFmtId="0" fontId="0" fillId="2" borderId="0" xfId="0" applyNumberFormat="1" applyAlignment="1" applyProtection="1">
      <alignment horizontal="right"/>
      <protection/>
    </xf>
    <xf numFmtId="0" fontId="0" fillId="2" borderId="14" xfId="0" applyNumberFormat="1" applyBorder="1" applyAlignment="1" applyProtection="1">
      <alignment horizontal="right"/>
      <protection/>
    </xf>
    <xf numFmtId="166" fontId="0" fillId="2" borderId="15" xfId="0" applyNumberFormat="1" applyBorder="1" applyAlignment="1" applyProtection="1">
      <alignment horizontal="right"/>
      <protection/>
    </xf>
    <xf numFmtId="0" fontId="0" fillId="2" borderId="16" xfId="0" applyNumberFormat="1" applyBorder="1" applyAlignment="1" applyProtection="1">
      <alignment vertical="top"/>
      <protection/>
    </xf>
    <xf numFmtId="0" fontId="0" fillId="2" borderId="17" xfId="0" applyNumberFormat="1" applyBorder="1" applyAlignment="1" applyProtection="1">
      <alignment/>
      <protection/>
    </xf>
    <xf numFmtId="0" fontId="0" fillId="2" borderId="17" xfId="0" applyNumberFormat="1" applyBorder="1" applyAlignment="1" applyProtection="1">
      <alignment horizontal="center"/>
      <protection/>
    </xf>
    <xf numFmtId="166" fontId="0" fillId="2" borderId="17" xfId="0" applyNumberFormat="1" applyBorder="1" applyAlignment="1" applyProtection="1">
      <alignment horizontal="right"/>
      <protection/>
    </xf>
    <xf numFmtId="0" fontId="0" fillId="2" borderId="18" xfId="0" applyNumberFormat="1" applyBorder="1" applyAlignment="1" applyProtection="1">
      <alignment horizontal="right"/>
      <protection/>
    </xf>
    <xf numFmtId="0" fontId="0" fillId="2" borderId="0" xfId="0" applyNumberFormat="1" applyAlignment="1" applyProtection="1">
      <alignment horizontal="center"/>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66" fontId="0" fillId="2" borderId="19" xfId="0" applyNumberFormat="1" applyBorder="1" applyAlignment="1" applyProtection="1">
      <alignment horizontal="center"/>
      <protection/>
    </xf>
    <xf numFmtId="0" fontId="0" fillId="2" borderId="20" xfId="0" applyNumberFormat="1" applyBorder="1" applyAlignment="1" applyProtection="1">
      <alignment/>
      <protection/>
    </xf>
    <xf numFmtId="0" fontId="0" fillId="2" borderId="21" xfId="0" applyNumberFormat="1" applyBorder="1" applyAlignment="1" applyProtection="1">
      <alignment/>
      <protection/>
    </xf>
    <xf numFmtId="0" fontId="0" fillId="2" borderId="0" xfId="0" applyNumberFormat="1" applyBorder="1" applyAlignment="1" applyProtection="1">
      <alignment/>
      <protection/>
    </xf>
    <xf numFmtId="0" fontId="0" fillId="2" borderId="22" xfId="0" applyNumberFormat="1" applyBorder="1" applyAlignment="1" applyProtection="1">
      <alignment/>
      <protection/>
    </xf>
    <xf numFmtId="0" fontId="0" fillId="2" borderId="21" xfId="0" applyNumberFormat="1" applyBorder="1" applyAlignment="1" applyProtection="1" quotePrefix="1">
      <alignment/>
      <protection/>
    </xf>
    <xf numFmtId="1" fontId="6" fillId="2" borderId="23" xfId="0" applyNumberFormat="1" applyFont="1" applyBorder="1" applyAlignment="1" applyProtection="1">
      <alignment horizontal="left" vertical="center" wrapText="1"/>
      <protection/>
    </xf>
    <xf numFmtId="0" fontId="0" fillId="2" borderId="24" xfId="0" applyNumberFormat="1" applyBorder="1" applyAlignment="1" applyProtection="1">
      <alignment vertical="center" wrapText="1"/>
      <protection/>
    </xf>
    <xf numFmtId="0" fontId="0" fillId="2" borderId="25" xfId="0" applyNumberFormat="1" applyBorder="1" applyAlignment="1" applyProtection="1">
      <alignment vertical="center" wrapText="1"/>
      <protection/>
    </xf>
    <xf numFmtId="1" fontId="6" fillId="2" borderId="26" xfId="0" applyNumberFormat="1" applyFont="1" applyBorder="1" applyAlignment="1" applyProtection="1">
      <alignment horizontal="left" vertical="center" wrapText="1"/>
      <protection/>
    </xf>
    <xf numFmtId="0" fontId="0" fillId="2" borderId="27" xfId="0" applyNumberFormat="1" applyBorder="1" applyAlignment="1" applyProtection="1">
      <alignment vertical="center" wrapText="1"/>
      <protection/>
    </xf>
    <xf numFmtId="0" fontId="0" fillId="2" borderId="28" xfId="0" applyNumberFormat="1" applyBorder="1" applyAlignment="1" applyProtection="1">
      <alignment vertical="center" wrapText="1"/>
      <protection/>
    </xf>
    <xf numFmtId="0" fontId="0" fillId="2" borderId="29" xfId="0" applyNumberFormat="1" applyBorder="1" applyAlignment="1" applyProtection="1">
      <alignment/>
      <protection/>
    </xf>
    <xf numFmtId="0" fontId="0" fillId="2" borderId="30" xfId="0" applyNumberFormat="1" applyBorder="1" applyAlignment="1" applyProtection="1">
      <alignment/>
      <protection/>
    </xf>
    <xf numFmtId="1" fontId="6" fillId="2" borderId="10"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31" xfId="0" applyNumberFormat="1" applyBorder="1" applyAlignment="1" applyProtection="1">
      <alignment vertical="center" wrapText="1"/>
      <protection/>
    </xf>
    <xf numFmtId="1" fontId="3" fillId="2" borderId="26" xfId="0" applyNumberFormat="1" applyFont="1" applyBorder="1" applyAlignment="1" applyProtection="1">
      <alignment horizontal="left" vertical="center" wrapText="1"/>
      <protection/>
    </xf>
    <xf numFmtId="1" fontId="3" fillId="2" borderId="32" xfId="0" applyNumberFormat="1" applyFont="1" applyBorder="1" applyAlignment="1" applyProtection="1">
      <alignment horizontal="left" vertical="center" wrapText="1"/>
      <protection/>
    </xf>
    <xf numFmtId="0" fontId="0" fillId="2" borderId="33" xfId="0" applyNumberFormat="1" applyBorder="1" applyAlignment="1" applyProtection="1">
      <alignment vertical="center" wrapText="1"/>
      <protection/>
    </xf>
    <xf numFmtId="0" fontId="0" fillId="2" borderId="34" xfId="0" applyNumberFormat="1" applyBorder="1" applyAlignment="1" applyProtection="1">
      <alignment vertical="center" wrapText="1"/>
      <protection/>
    </xf>
    <xf numFmtId="1" fontId="6" fillId="2" borderId="27" xfId="0" applyNumberFormat="1" applyFont="1" applyBorder="1" applyAlignment="1" applyProtection="1">
      <alignment horizontal="left" vertical="center" wrapText="1"/>
      <protection/>
    </xf>
    <xf numFmtId="1" fontId="6" fillId="2" borderId="28" xfId="0" applyNumberFormat="1" applyFont="1" applyBorder="1" applyAlignment="1" applyProtection="1">
      <alignment horizontal="left" vertical="center" wrapText="1"/>
      <protection/>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 customWidth="1"/>
    <col min="2" max="16384" width="8.77734375" style="3" customWidth="1"/>
  </cols>
  <sheetData>
    <row r="1" spans="1:9" ht="38.25" customHeight="1">
      <c r="A1" s="89" t="s">
        <v>24</v>
      </c>
      <c r="B1" s="90"/>
      <c r="C1" s="90"/>
      <c r="D1" s="90"/>
      <c r="E1" s="90"/>
      <c r="F1" s="90"/>
      <c r="G1" s="90"/>
      <c r="H1" s="90"/>
      <c r="I1" s="90"/>
    </row>
    <row r="2" spans="1:9" ht="20.25" customHeight="1">
      <c r="A2" s="4">
        <v>1</v>
      </c>
      <c r="B2" s="97" t="s">
        <v>33</v>
      </c>
      <c r="C2" s="97"/>
      <c r="D2" s="97"/>
      <c r="E2" s="97"/>
      <c r="F2" s="97"/>
      <c r="G2" s="97"/>
      <c r="H2" s="97"/>
      <c r="I2" s="97"/>
    </row>
    <row r="3" spans="1:9" ht="34.5" customHeight="1">
      <c r="A3" s="4">
        <v>2</v>
      </c>
      <c r="B3" s="97" t="s">
        <v>34</v>
      </c>
      <c r="C3" s="97"/>
      <c r="D3" s="97"/>
      <c r="E3" s="97"/>
      <c r="F3" s="97"/>
      <c r="G3" s="97"/>
      <c r="H3" s="97"/>
      <c r="I3" s="97"/>
    </row>
    <row r="4" spans="1:9" ht="34.5" customHeight="1">
      <c r="A4" s="4">
        <v>3</v>
      </c>
      <c r="B4" s="97" t="s">
        <v>28</v>
      </c>
      <c r="C4" s="97"/>
      <c r="D4" s="97"/>
      <c r="E4" s="97"/>
      <c r="F4" s="97"/>
      <c r="G4" s="97"/>
      <c r="H4" s="97"/>
      <c r="I4" s="97"/>
    </row>
    <row r="5" spans="1:9" ht="19.5" customHeight="1">
      <c r="A5" s="4">
        <v>4</v>
      </c>
      <c r="B5" s="95" t="s">
        <v>40</v>
      </c>
      <c r="C5" s="96"/>
      <c r="D5" s="96"/>
      <c r="E5" s="96"/>
      <c r="F5" s="96"/>
      <c r="G5" s="96"/>
      <c r="H5" s="96"/>
      <c r="I5" s="96"/>
    </row>
    <row r="6" spans="1:9" ht="19.5" customHeight="1">
      <c r="A6" s="4">
        <v>5</v>
      </c>
      <c r="B6" s="95" t="s">
        <v>29</v>
      </c>
      <c r="C6" s="96"/>
      <c r="D6" s="96"/>
      <c r="E6" s="96"/>
      <c r="F6" s="96"/>
      <c r="G6" s="96"/>
      <c r="H6" s="96"/>
      <c r="I6" s="96"/>
    </row>
    <row r="7" spans="1:9" ht="28.5" customHeight="1">
      <c r="A7" s="4">
        <v>6</v>
      </c>
      <c r="B7" s="95" t="s">
        <v>41</v>
      </c>
      <c r="C7" s="96"/>
      <c r="D7" s="96"/>
      <c r="E7" s="96"/>
      <c r="F7" s="96"/>
      <c r="G7" s="96"/>
      <c r="H7" s="96"/>
      <c r="I7" s="96"/>
    </row>
    <row r="8" spans="1:9" ht="19.5" customHeight="1">
      <c r="A8" s="4">
        <v>7</v>
      </c>
      <c r="B8" s="95" t="s">
        <v>30</v>
      </c>
      <c r="C8" s="96"/>
      <c r="D8" s="96"/>
      <c r="E8" s="96"/>
      <c r="F8" s="96"/>
      <c r="G8" s="96"/>
      <c r="H8" s="96"/>
      <c r="I8" s="96"/>
    </row>
    <row r="9" spans="1:9" ht="66" customHeight="1">
      <c r="A9" s="4"/>
      <c r="B9" s="98" t="s">
        <v>39</v>
      </c>
      <c r="C9" s="99"/>
      <c r="D9" s="99"/>
      <c r="E9" s="99"/>
      <c r="F9" s="99"/>
      <c r="G9" s="99"/>
      <c r="H9" s="99"/>
      <c r="I9" s="99"/>
    </row>
    <row r="10" spans="1:9" ht="31.5" customHeight="1">
      <c r="A10" s="4">
        <v>8</v>
      </c>
      <c r="B10" s="91" t="s">
        <v>42</v>
      </c>
      <c r="C10" s="96"/>
      <c r="D10" s="96"/>
      <c r="E10" s="96"/>
      <c r="F10" s="96"/>
      <c r="G10" s="96"/>
      <c r="H10" s="96"/>
      <c r="I10" s="96"/>
    </row>
    <row r="11" spans="1:9" ht="20.25" customHeight="1">
      <c r="A11" s="4">
        <v>9</v>
      </c>
      <c r="B11" s="91" t="s">
        <v>27</v>
      </c>
      <c r="C11" s="96"/>
      <c r="D11" s="96"/>
      <c r="E11" s="96"/>
      <c r="F11" s="96"/>
      <c r="G11" s="96"/>
      <c r="H11" s="96"/>
      <c r="I11" s="96"/>
    </row>
    <row r="12" spans="1:9" ht="45.75" customHeight="1">
      <c r="A12" s="4">
        <v>10</v>
      </c>
      <c r="B12" s="91" t="s">
        <v>43</v>
      </c>
      <c r="C12" s="96"/>
      <c r="D12" s="96"/>
      <c r="E12" s="96"/>
      <c r="F12" s="96"/>
      <c r="G12" s="96"/>
      <c r="H12" s="96"/>
      <c r="I12" s="96"/>
    </row>
    <row r="13" spans="1:9" ht="36" customHeight="1">
      <c r="A13" s="4">
        <v>11</v>
      </c>
      <c r="B13" s="91" t="s">
        <v>35</v>
      </c>
      <c r="C13" s="96"/>
      <c r="D13" s="96"/>
      <c r="E13" s="96"/>
      <c r="F13" s="96"/>
      <c r="G13" s="96"/>
      <c r="H13" s="96"/>
      <c r="I13" s="96"/>
    </row>
    <row r="14" spans="1:9" ht="19.5" customHeight="1">
      <c r="A14" s="4">
        <v>12</v>
      </c>
      <c r="B14" s="100" t="s">
        <v>26</v>
      </c>
      <c r="C14" s="96"/>
      <c r="D14" s="96"/>
      <c r="E14" s="96"/>
      <c r="F14" s="96"/>
      <c r="G14" s="96"/>
      <c r="H14" s="96"/>
      <c r="I14" s="96"/>
    </row>
    <row r="15" spans="1:9" ht="36" customHeight="1">
      <c r="A15" s="4">
        <v>13</v>
      </c>
      <c r="B15" s="100" t="s">
        <v>31</v>
      </c>
      <c r="C15" s="96"/>
      <c r="D15" s="96"/>
      <c r="E15" s="96"/>
      <c r="F15" s="96"/>
      <c r="G15" s="96"/>
      <c r="H15" s="96"/>
      <c r="I15" s="96"/>
    </row>
    <row r="16" spans="1:9" ht="19.5" customHeight="1">
      <c r="A16" s="4">
        <v>14</v>
      </c>
      <c r="B16" s="91" t="s">
        <v>136</v>
      </c>
      <c r="C16" s="96"/>
      <c r="D16" s="96"/>
      <c r="E16" s="96"/>
      <c r="F16" s="96"/>
      <c r="G16" s="96"/>
      <c r="H16" s="96"/>
      <c r="I16" s="96"/>
    </row>
    <row r="17" spans="1:9" ht="19.5" customHeight="1">
      <c r="A17" s="4">
        <v>15</v>
      </c>
      <c r="B17" s="91" t="s">
        <v>25</v>
      </c>
      <c r="C17" s="96"/>
      <c r="D17" s="96"/>
      <c r="E17" s="96"/>
      <c r="F17" s="96"/>
      <c r="G17" s="96"/>
      <c r="H17" s="96"/>
      <c r="I17" s="96"/>
    </row>
    <row r="18" spans="1:9" ht="28.5" customHeight="1">
      <c r="A18" s="4">
        <v>16</v>
      </c>
      <c r="B18" s="91" t="s">
        <v>137</v>
      </c>
      <c r="C18" s="92"/>
      <c r="D18" s="92"/>
      <c r="E18" s="92"/>
      <c r="F18" s="92"/>
      <c r="G18" s="92"/>
      <c r="H18" s="92"/>
      <c r="I18" s="92"/>
    </row>
    <row r="19" spans="1:9" ht="31.5" customHeight="1">
      <c r="A19" s="4">
        <v>17</v>
      </c>
      <c r="B19" s="91" t="s">
        <v>135</v>
      </c>
      <c r="C19" s="96"/>
      <c r="D19" s="96"/>
      <c r="E19" s="96"/>
      <c r="F19" s="96"/>
      <c r="G19" s="96"/>
      <c r="H19" s="96"/>
      <c r="I19" s="96"/>
    </row>
    <row r="20" spans="1:9" ht="39.75" customHeight="1">
      <c r="A20" s="4">
        <v>18</v>
      </c>
      <c r="B20" s="93" t="s">
        <v>32</v>
      </c>
      <c r="C20" s="94"/>
      <c r="D20" s="94"/>
      <c r="E20" s="94"/>
      <c r="F20" s="94"/>
      <c r="G20" s="94"/>
      <c r="H20" s="94"/>
      <c r="I20" s="94"/>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67"/>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9.77734375" style="80" hidden="1" customWidth="1"/>
    <col min="2" max="2" width="8.77734375" style="34" customWidth="1"/>
    <col min="3" max="3" width="36.77734375" style="29" customWidth="1"/>
    <col min="4" max="4" width="12.77734375" style="88" customWidth="1"/>
    <col min="5" max="5" width="6.77734375" style="29" customWidth="1"/>
    <col min="6" max="6" width="11.77734375" style="29" customWidth="1"/>
    <col min="7" max="7" width="11.77734375" style="80" customWidth="1"/>
    <col min="8" max="8" width="16.77734375" style="80" customWidth="1"/>
    <col min="9" max="16384" width="10.5546875" style="29" customWidth="1"/>
  </cols>
  <sheetData>
    <row r="1" spans="1:8" ht="15.75">
      <c r="A1" s="26"/>
      <c r="B1" s="27" t="s">
        <v>0</v>
      </c>
      <c r="C1" s="28"/>
      <c r="D1" s="28"/>
      <c r="E1" s="28"/>
      <c r="F1" s="28"/>
      <c r="G1" s="26"/>
      <c r="H1" s="28"/>
    </row>
    <row r="2" spans="1:8" ht="15">
      <c r="A2" s="30"/>
      <c r="B2" s="31" t="s">
        <v>116</v>
      </c>
      <c r="C2" s="32"/>
      <c r="D2" s="32"/>
      <c r="E2" s="32"/>
      <c r="F2" s="32"/>
      <c r="G2" s="30"/>
      <c r="H2" s="32"/>
    </row>
    <row r="3" spans="1:8" ht="15">
      <c r="A3" s="33"/>
      <c r="B3" s="34" t="s">
        <v>1</v>
      </c>
      <c r="C3" s="35"/>
      <c r="D3" s="35"/>
      <c r="E3" s="35"/>
      <c r="F3" s="35"/>
      <c r="G3" s="36"/>
      <c r="H3" s="37"/>
    </row>
    <row r="4" spans="1:8" ht="15">
      <c r="A4" s="38" t="s">
        <v>23</v>
      </c>
      <c r="B4" s="39" t="s">
        <v>3</v>
      </c>
      <c r="C4" s="40" t="s">
        <v>4</v>
      </c>
      <c r="D4" s="41" t="s">
        <v>5</v>
      </c>
      <c r="E4" s="42" t="s">
        <v>6</v>
      </c>
      <c r="F4" s="42" t="s">
        <v>7</v>
      </c>
      <c r="G4" s="43" t="s">
        <v>8</v>
      </c>
      <c r="H4" s="42" t="s">
        <v>9</v>
      </c>
    </row>
    <row r="5" spans="1:8" ht="15.75" thickBot="1">
      <c r="A5" s="44"/>
      <c r="B5" s="45"/>
      <c r="C5" s="46"/>
      <c r="D5" s="47" t="s">
        <v>10</v>
      </c>
      <c r="E5" s="48"/>
      <c r="F5" s="49" t="s">
        <v>11</v>
      </c>
      <c r="G5" s="50"/>
      <c r="H5" s="51"/>
    </row>
    <row r="6" spans="1:8" s="55" customFormat="1" ht="30" customHeight="1" thickTop="1">
      <c r="A6" s="52"/>
      <c r="B6" s="53" t="s">
        <v>12</v>
      </c>
      <c r="C6" s="107" t="s">
        <v>173</v>
      </c>
      <c r="D6" s="108"/>
      <c r="E6" s="108"/>
      <c r="F6" s="109"/>
      <c r="G6" s="52"/>
      <c r="H6" s="54" t="s">
        <v>2</v>
      </c>
    </row>
    <row r="7" spans="1:8" ht="34.5" customHeight="1">
      <c r="A7" s="56"/>
      <c r="B7" s="57"/>
      <c r="C7" s="1" t="s">
        <v>17</v>
      </c>
      <c r="D7" s="58"/>
      <c r="E7" s="59" t="s">
        <v>2</v>
      </c>
      <c r="F7" s="59" t="s">
        <v>2</v>
      </c>
      <c r="G7" s="56" t="s">
        <v>2</v>
      </c>
      <c r="H7" s="60"/>
    </row>
    <row r="8" spans="1:8" s="61" customFormat="1" ht="34.5" customHeight="1">
      <c r="A8" s="19" t="s">
        <v>138</v>
      </c>
      <c r="B8" s="21" t="s">
        <v>44</v>
      </c>
      <c r="C8" s="6" t="s">
        <v>140</v>
      </c>
      <c r="D8" s="7" t="s">
        <v>141</v>
      </c>
      <c r="E8" s="8" t="s">
        <v>45</v>
      </c>
      <c r="F8" s="9">
        <v>260</v>
      </c>
      <c r="G8" s="10"/>
      <c r="H8" s="11">
        <f>ROUND(G8*F8,2)</f>
        <v>0</v>
      </c>
    </row>
    <row r="9" spans="1:8" s="62" customFormat="1" ht="34.5" customHeight="1">
      <c r="A9" s="22" t="s">
        <v>142</v>
      </c>
      <c r="B9" s="21" t="s">
        <v>46</v>
      </c>
      <c r="C9" s="6" t="s">
        <v>144</v>
      </c>
      <c r="D9" s="7" t="s">
        <v>141</v>
      </c>
      <c r="E9" s="8" t="s">
        <v>47</v>
      </c>
      <c r="F9" s="9">
        <v>450</v>
      </c>
      <c r="G9" s="10"/>
      <c r="H9" s="11">
        <f>ROUND(G9*F9,2)</f>
        <v>0</v>
      </c>
    </row>
    <row r="10" spans="1:8" s="61" customFormat="1" ht="34.5" customHeight="1">
      <c r="A10" s="22" t="s">
        <v>145</v>
      </c>
      <c r="B10" s="21" t="s">
        <v>139</v>
      </c>
      <c r="C10" s="6" t="s">
        <v>147</v>
      </c>
      <c r="D10" s="7" t="s">
        <v>141</v>
      </c>
      <c r="E10" s="8"/>
      <c r="F10" s="9"/>
      <c r="G10" s="23"/>
      <c r="H10" s="11"/>
    </row>
    <row r="11" spans="1:8" s="61" customFormat="1" ht="34.5" customHeight="1">
      <c r="A11" s="19" t="s">
        <v>148</v>
      </c>
      <c r="B11" s="5" t="s">
        <v>48</v>
      </c>
      <c r="C11" s="6" t="s">
        <v>149</v>
      </c>
      <c r="D11" s="7" t="s">
        <v>2</v>
      </c>
      <c r="E11" s="8" t="s">
        <v>49</v>
      </c>
      <c r="F11" s="9">
        <v>180</v>
      </c>
      <c r="G11" s="10"/>
      <c r="H11" s="11">
        <f>ROUND(G11*F11,2)</f>
        <v>0</v>
      </c>
    </row>
    <row r="12" spans="1:8" s="61" customFormat="1" ht="39.75" customHeight="1">
      <c r="A12" s="22" t="s">
        <v>50</v>
      </c>
      <c r="B12" s="21" t="s">
        <v>143</v>
      </c>
      <c r="C12" s="6" t="s">
        <v>51</v>
      </c>
      <c r="D12" s="7" t="s">
        <v>293</v>
      </c>
      <c r="E12" s="8" t="s">
        <v>45</v>
      </c>
      <c r="F12" s="9">
        <v>40</v>
      </c>
      <c r="G12" s="10"/>
      <c r="H12" s="11">
        <f>ROUND(G12*F12,2)</f>
        <v>0</v>
      </c>
    </row>
    <row r="13" spans="1:8" s="62" customFormat="1" ht="34.5" customHeight="1">
      <c r="A13" s="19" t="s">
        <v>52</v>
      </c>
      <c r="B13" s="21" t="s">
        <v>230</v>
      </c>
      <c r="C13" s="6" t="s">
        <v>53</v>
      </c>
      <c r="D13" s="7" t="s">
        <v>141</v>
      </c>
      <c r="E13" s="8" t="s">
        <v>47</v>
      </c>
      <c r="F13" s="9">
        <v>150</v>
      </c>
      <c r="G13" s="10"/>
      <c r="H13" s="11">
        <f>ROUND(G13*F13,2)</f>
        <v>0</v>
      </c>
    </row>
    <row r="14" spans="1:8" s="62" customFormat="1" ht="34.5" customHeight="1">
      <c r="A14" s="22" t="s">
        <v>218</v>
      </c>
      <c r="B14" s="21" t="s">
        <v>229</v>
      </c>
      <c r="C14" s="6" t="s">
        <v>219</v>
      </c>
      <c r="D14" s="7" t="s">
        <v>220</v>
      </c>
      <c r="E14" s="8" t="s">
        <v>47</v>
      </c>
      <c r="F14" s="9">
        <v>450</v>
      </c>
      <c r="G14" s="10"/>
      <c r="H14" s="11">
        <f>ROUND(G14*F14,2)</f>
        <v>0</v>
      </c>
    </row>
    <row r="15" spans="1:8" ht="34.5" customHeight="1">
      <c r="A15" s="56"/>
      <c r="B15" s="57"/>
      <c r="C15" s="2" t="s">
        <v>55</v>
      </c>
      <c r="D15" s="58"/>
      <c r="E15" s="63"/>
      <c r="F15" s="58"/>
      <c r="G15" s="56"/>
      <c r="H15" s="60"/>
    </row>
    <row r="16" spans="1:8" s="61" customFormat="1" ht="34.5" customHeight="1">
      <c r="A16" s="17" t="s">
        <v>101</v>
      </c>
      <c r="B16" s="21" t="s">
        <v>146</v>
      </c>
      <c r="C16" s="6" t="s">
        <v>103</v>
      </c>
      <c r="D16" s="7" t="s">
        <v>141</v>
      </c>
      <c r="E16" s="8"/>
      <c r="F16" s="9"/>
      <c r="G16" s="23"/>
      <c r="H16" s="11"/>
    </row>
    <row r="17" spans="1:8" s="62" customFormat="1" ht="34.5" customHeight="1">
      <c r="A17" s="17" t="s">
        <v>104</v>
      </c>
      <c r="B17" s="5" t="s">
        <v>48</v>
      </c>
      <c r="C17" s="6" t="s">
        <v>105</v>
      </c>
      <c r="D17" s="7" t="s">
        <v>2</v>
      </c>
      <c r="E17" s="8" t="s">
        <v>47</v>
      </c>
      <c r="F17" s="9">
        <v>45</v>
      </c>
      <c r="G17" s="10"/>
      <c r="H17" s="11">
        <f>ROUND(G17*F17,2)</f>
        <v>0</v>
      </c>
    </row>
    <row r="18" spans="1:8" s="62" customFormat="1" ht="34.5" customHeight="1">
      <c r="A18" s="17" t="s">
        <v>117</v>
      </c>
      <c r="B18" s="5" t="s">
        <v>58</v>
      </c>
      <c r="C18" s="6" t="s">
        <v>118</v>
      </c>
      <c r="D18" s="7" t="s">
        <v>2</v>
      </c>
      <c r="E18" s="8" t="s">
        <v>47</v>
      </c>
      <c r="F18" s="9">
        <v>70</v>
      </c>
      <c r="G18" s="10"/>
      <c r="H18" s="11">
        <f>ROUND(G18*F18,2)</f>
        <v>0</v>
      </c>
    </row>
    <row r="19" spans="1:8" s="62" customFormat="1" ht="34.5" customHeight="1">
      <c r="A19" s="17" t="s">
        <v>63</v>
      </c>
      <c r="B19" s="21" t="s">
        <v>231</v>
      </c>
      <c r="C19" s="6" t="s">
        <v>64</v>
      </c>
      <c r="D19" s="7" t="s">
        <v>153</v>
      </c>
      <c r="E19" s="8"/>
      <c r="F19" s="9"/>
      <c r="G19" s="23"/>
      <c r="H19" s="11"/>
    </row>
    <row r="20" spans="1:8" s="62" customFormat="1" ht="34.5" customHeight="1">
      <c r="A20" s="17" t="s">
        <v>65</v>
      </c>
      <c r="B20" s="5" t="s">
        <v>48</v>
      </c>
      <c r="C20" s="6" t="s">
        <v>66</v>
      </c>
      <c r="D20" s="7" t="s">
        <v>2</v>
      </c>
      <c r="E20" s="8" t="s">
        <v>54</v>
      </c>
      <c r="F20" s="9">
        <v>140</v>
      </c>
      <c r="G20" s="10"/>
      <c r="H20" s="11">
        <f>ROUND(G20*F20,2)</f>
        <v>0</v>
      </c>
    </row>
    <row r="21" spans="1:8" s="61" customFormat="1" ht="34.5" customHeight="1">
      <c r="A21" s="17" t="s">
        <v>154</v>
      </c>
      <c r="B21" s="21" t="s">
        <v>150</v>
      </c>
      <c r="C21" s="6" t="s">
        <v>155</v>
      </c>
      <c r="D21" s="7" t="s">
        <v>156</v>
      </c>
      <c r="E21" s="8"/>
      <c r="F21" s="9"/>
      <c r="G21" s="23"/>
      <c r="H21" s="11"/>
    </row>
    <row r="22" spans="1:8" s="62" customFormat="1" ht="34.5" customHeight="1">
      <c r="A22" s="17" t="s">
        <v>182</v>
      </c>
      <c r="B22" s="5" t="s">
        <v>48</v>
      </c>
      <c r="C22" s="6" t="s">
        <v>184</v>
      </c>
      <c r="D22" s="7" t="s">
        <v>2</v>
      </c>
      <c r="E22" s="8" t="s">
        <v>47</v>
      </c>
      <c r="F22" s="9">
        <v>40</v>
      </c>
      <c r="G22" s="10"/>
      <c r="H22" s="11">
        <f>ROUND(G22*F22,2)</f>
        <v>0</v>
      </c>
    </row>
    <row r="23" spans="1:8" s="61" customFormat="1" ht="34.5" customHeight="1">
      <c r="A23" s="17" t="s">
        <v>157</v>
      </c>
      <c r="B23" s="21" t="s">
        <v>232</v>
      </c>
      <c r="C23" s="6" t="s">
        <v>67</v>
      </c>
      <c r="D23" s="7" t="s">
        <v>156</v>
      </c>
      <c r="E23" s="8"/>
      <c r="F23" s="9"/>
      <c r="G23" s="23"/>
      <c r="H23" s="11"/>
    </row>
    <row r="24" spans="1:8" s="61" customFormat="1" ht="34.5" customHeight="1">
      <c r="A24" s="17" t="s">
        <v>250</v>
      </c>
      <c r="B24" s="5" t="s">
        <v>48</v>
      </c>
      <c r="C24" s="6" t="s">
        <v>68</v>
      </c>
      <c r="D24" s="7" t="s">
        <v>69</v>
      </c>
      <c r="E24" s="8"/>
      <c r="F24" s="9"/>
      <c r="G24" s="23"/>
      <c r="H24" s="11"/>
    </row>
    <row r="25" spans="1:8" s="61" customFormat="1" ht="34.5" customHeight="1">
      <c r="A25" s="17" t="s">
        <v>254</v>
      </c>
      <c r="B25" s="15" t="s">
        <v>158</v>
      </c>
      <c r="C25" s="6" t="s">
        <v>255</v>
      </c>
      <c r="D25" s="7" t="s">
        <v>2</v>
      </c>
      <c r="E25" s="8" t="s">
        <v>47</v>
      </c>
      <c r="F25" s="9">
        <v>30</v>
      </c>
      <c r="G25" s="10"/>
      <c r="H25" s="11">
        <f>ROUND(G25*F25,2)</f>
        <v>0</v>
      </c>
    </row>
    <row r="26" spans="1:8" s="62" customFormat="1" ht="34.5" customHeight="1">
      <c r="A26" s="17" t="s">
        <v>221</v>
      </c>
      <c r="B26" s="5" t="s">
        <v>58</v>
      </c>
      <c r="C26" s="6" t="s">
        <v>184</v>
      </c>
      <c r="D26" s="7" t="s">
        <v>197</v>
      </c>
      <c r="E26" s="8" t="s">
        <v>47</v>
      </c>
      <c r="F26" s="9">
        <v>25</v>
      </c>
      <c r="G26" s="10"/>
      <c r="H26" s="11">
        <f>ROUND(G26*F26,2)</f>
        <v>0</v>
      </c>
    </row>
    <row r="27" spans="1:8" s="61" customFormat="1" ht="34.5" customHeight="1">
      <c r="A27" s="17" t="s">
        <v>187</v>
      </c>
      <c r="B27" s="21" t="s">
        <v>151</v>
      </c>
      <c r="C27" s="6" t="s">
        <v>188</v>
      </c>
      <c r="D27" s="7" t="s">
        <v>189</v>
      </c>
      <c r="E27" s="8"/>
      <c r="F27" s="9"/>
      <c r="G27" s="23"/>
      <c r="H27" s="11"/>
    </row>
    <row r="28" spans="1:8" s="62" customFormat="1" ht="34.5" customHeight="1">
      <c r="A28" s="17" t="s">
        <v>190</v>
      </c>
      <c r="B28" s="5" t="s">
        <v>48</v>
      </c>
      <c r="C28" s="6" t="s">
        <v>191</v>
      </c>
      <c r="D28" s="7" t="s">
        <v>2</v>
      </c>
      <c r="E28" s="8" t="s">
        <v>70</v>
      </c>
      <c r="F28" s="9">
        <v>70</v>
      </c>
      <c r="G28" s="10"/>
      <c r="H28" s="11">
        <f>ROUND(G28*F28,2)</f>
        <v>0</v>
      </c>
    </row>
    <row r="29" spans="1:8" s="64" customFormat="1" ht="34.5" customHeight="1">
      <c r="A29" s="17" t="s">
        <v>192</v>
      </c>
      <c r="B29" s="5" t="s">
        <v>58</v>
      </c>
      <c r="C29" s="6" t="s">
        <v>214</v>
      </c>
      <c r="D29" s="7" t="s">
        <v>204</v>
      </c>
      <c r="E29" s="8" t="s">
        <v>70</v>
      </c>
      <c r="F29" s="9">
        <v>30</v>
      </c>
      <c r="G29" s="10"/>
      <c r="H29" s="11">
        <f>ROUND(G29*F29,2)</f>
        <v>0</v>
      </c>
    </row>
    <row r="30" spans="1:8" s="64" customFormat="1" ht="34.5" customHeight="1">
      <c r="A30" s="17" t="s">
        <v>192</v>
      </c>
      <c r="B30" s="5" t="s">
        <v>71</v>
      </c>
      <c r="C30" s="6" t="s">
        <v>215</v>
      </c>
      <c r="D30" s="7" t="s">
        <v>206</v>
      </c>
      <c r="E30" s="8" t="s">
        <v>70</v>
      </c>
      <c r="F30" s="9">
        <v>85</v>
      </c>
      <c r="G30" s="10"/>
      <c r="H30" s="11">
        <f>ROUND(G30*F30,2)</f>
        <v>0</v>
      </c>
    </row>
    <row r="31" spans="1:8" s="64" customFormat="1" ht="34.5" customHeight="1">
      <c r="A31" s="17" t="s">
        <v>223</v>
      </c>
      <c r="B31" s="21" t="s">
        <v>228</v>
      </c>
      <c r="C31" s="6" t="s">
        <v>72</v>
      </c>
      <c r="D31" s="7" t="s">
        <v>189</v>
      </c>
      <c r="E31" s="8"/>
      <c r="F31" s="9"/>
      <c r="G31" s="23"/>
      <c r="H31" s="11"/>
    </row>
    <row r="32" spans="1:8" s="64" customFormat="1" ht="34.5" customHeight="1">
      <c r="A32" s="17" t="s">
        <v>308</v>
      </c>
      <c r="B32" s="5" t="s">
        <v>48</v>
      </c>
      <c r="C32" s="6" t="s">
        <v>310</v>
      </c>
      <c r="D32" s="7" t="s">
        <v>73</v>
      </c>
      <c r="E32" s="8"/>
      <c r="F32" s="9"/>
      <c r="G32" s="11"/>
      <c r="H32" s="11"/>
    </row>
    <row r="33" spans="1:8" s="64" customFormat="1" ht="34.5" customHeight="1">
      <c r="A33" s="17" t="s">
        <v>309</v>
      </c>
      <c r="B33" s="15" t="s">
        <v>158</v>
      </c>
      <c r="C33" s="6" t="s">
        <v>307</v>
      </c>
      <c r="D33" s="7"/>
      <c r="E33" s="8" t="s">
        <v>70</v>
      </c>
      <c r="F33" s="9">
        <v>12</v>
      </c>
      <c r="G33" s="10"/>
      <c r="H33" s="11">
        <f>ROUND(G33*F33,2)</f>
        <v>0</v>
      </c>
    </row>
    <row r="34" spans="1:8" s="64" customFormat="1" ht="34.5" customHeight="1">
      <c r="A34" s="17" t="s">
        <v>259</v>
      </c>
      <c r="B34" s="5" t="s">
        <v>58</v>
      </c>
      <c r="C34" s="6" t="s">
        <v>256</v>
      </c>
      <c r="D34" s="7" t="s">
        <v>260</v>
      </c>
      <c r="E34" s="8" t="s">
        <v>70</v>
      </c>
      <c r="F34" s="9">
        <v>20</v>
      </c>
      <c r="G34" s="10"/>
      <c r="H34" s="11">
        <f>ROUND(G34*F34,2)</f>
        <v>0</v>
      </c>
    </row>
    <row r="35" spans="1:8" s="64" customFormat="1" ht="34.5" customHeight="1">
      <c r="A35" s="17" t="s">
        <v>161</v>
      </c>
      <c r="B35" s="21" t="s">
        <v>233</v>
      </c>
      <c r="C35" s="6" t="s">
        <v>162</v>
      </c>
      <c r="D35" s="7" t="s">
        <v>163</v>
      </c>
      <c r="E35" s="8"/>
      <c r="F35" s="9"/>
      <c r="G35" s="23"/>
      <c r="H35" s="11"/>
    </row>
    <row r="36" spans="1:8" s="64" customFormat="1" ht="34.5" customHeight="1">
      <c r="A36" s="17" t="s">
        <v>164</v>
      </c>
      <c r="B36" s="5" t="s">
        <v>48</v>
      </c>
      <c r="C36" s="6" t="s">
        <v>165</v>
      </c>
      <c r="D36" s="7" t="s">
        <v>2</v>
      </c>
      <c r="E36" s="8" t="s">
        <v>47</v>
      </c>
      <c r="F36" s="9">
        <v>280</v>
      </c>
      <c r="G36" s="10"/>
      <c r="H36" s="11">
        <f>ROUND(G36*F36,2)</f>
        <v>0</v>
      </c>
    </row>
    <row r="37" spans="1:8" ht="34.5" customHeight="1">
      <c r="A37" s="56"/>
      <c r="B37" s="65"/>
      <c r="C37" s="2" t="s">
        <v>18</v>
      </c>
      <c r="D37" s="58"/>
      <c r="E37" s="59"/>
      <c r="F37" s="59"/>
      <c r="G37" s="56"/>
      <c r="H37" s="60"/>
    </row>
    <row r="38" spans="1:8" s="61" customFormat="1" ht="43.5" customHeight="1">
      <c r="A38" s="19" t="s">
        <v>80</v>
      </c>
      <c r="B38" s="21" t="s">
        <v>234</v>
      </c>
      <c r="C38" s="6" t="s">
        <v>81</v>
      </c>
      <c r="D38" s="7" t="s">
        <v>166</v>
      </c>
      <c r="E38" s="8"/>
      <c r="F38" s="16"/>
      <c r="G38" s="23"/>
      <c r="H38" s="18"/>
    </row>
    <row r="39" spans="1:8" s="61" customFormat="1" ht="34.5" customHeight="1">
      <c r="A39" s="19" t="s">
        <v>193</v>
      </c>
      <c r="B39" s="5" t="s">
        <v>48</v>
      </c>
      <c r="C39" s="6" t="s">
        <v>194</v>
      </c>
      <c r="D39" s="7" t="s">
        <v>185</v>
      </c>
      <c r="E39" s="8" t="s">
        <v>47</v>
      </c>
      <c r="F39" s="16">
        <v>50</v>
      </c>
      <c r="G39" s="10"/>
      <c r="H39" s="11">
        <f>ROUND(G39*F39,2)</f>
        <v>0</v>
      </c>
    </row>
    <row r="40" spans="1:8" s="61" customFormat="1" ht="39.75" customHeight="1">
      <c r="A40" s="19" t="s">
        <v>198</v>
      </c>
      <c r="B40" s="5" t="s">
        <v>58</v>
      </c>
      <c r="C40" s="6" t="s">
        <v>199</v>
      </c>
      <c r="D40" s="7" t="s">
        <v>186</v>
      </c>
      <c r="E40" s="8" t="s">
        <v>47</v>
      </c>
      <c r="F40" s="16">
        <v>7</v>
      </c>
      <c r="G40" s="10"/>
      <c r="H40" s="11">
        <f>ROUND(G40*F40,2)</f>
        <v>0</v>
      </c>
    </row>
    <row r="41" spans="1:8" s="61" customFormat="1" ht="34.5" customHeight="1">
      <c r="A41" s="19" t="s">
        <v>123</v>
      </c>
      <c r="B41" s="21" t="s">
        <v>176</v>
      </c>
      <c r="C41" s="6" t="s">
        <v>125</v>
      </c>
      <c r="D41" s="7" t="s">
        <v>166</v>
      </c>
      <c r="E41" s="8"/>
      <c r="F41" s="16"/>
      <c r="G41" s="23"/>
      <c r="H41" s="18"/>
    </row>
    <row r="42" spans="1:8" s="61" customFormat="1" ht="39.75" customHeight="1">
      <c r="A42" s="19" t="s">
        <v>126</v>
      </c>
      <c r="B42" s="5" t="s">
        <v>48</v>
      </c>
      <c r="C42" s="6" t="s">
        <v>217</v>
      </c>
      <c r="D42" s="7"/>
      <c r="E42" s="8" t="s">
        <v>47</v>
      </c>
      <c r="F42" s="16">
        <v>165</v>
      </c>
      <c r="G42" s="10"/>
      <c r="H42" s="11">
        <f>ROUND(G42*F42,2)</f>
        <v>0</v>
      </c>
    </row>
    <row r="43" spans="1:8" s="61" customFormat="1" ht="39.75" customHeight="1">
      <c r="A43" s="19" t="s">
        <v>82</v>
      </c>
      <c r="B43" s="21" t="s">
        <v>235</v>
      </c>
      <c r="C43" s="6" t="s">
        <v>83</v>
      </c>
      <c r="D43" s="7" t="s">
        <v>166</v>
      </c>
      <c r="E43" s="8"/>
      <c r="F43" s="16"/>
      <c r="G43" s="23"/>
      <c r="H43" s="18"/>
    </row>
    <row r="44" spans="1:8" s="62" customFormat="1" ht="43.5" customHeight="1">
      <c r="A44" s="19" t="s">
        <v>200</v>
      </c>
      <c r="B44" s="5" t="s">
        <v>48</v>
      </c>
      <c r="C44" s="6" t="s">
        <v>222</v>
      </c>
      <c r="D44" s="7" t="s">
        <v>201</v>
      </c>
      <c r="E44" s="8" t="s">
        <v>70</v>
      </c>
      <c r="F44" s="9">
        <v>25</v>
      </c>
      <c r="G44" s="10"/>
      <c r="H44" s="11">
        <f aca="true" t="shared" si="0" ref="H44:H49">ROUND(G44*F44,2)</f>
        <v>0</v>
      </c>
    </row>
    <row r="45" spans="1:8" s="62" customFormat="1" ht="39.75" customHeight="1">
      <c r="A45" s="19" t="s">
        <v>167</v>
      </c>
      <c r="B45" s="5" t="s">
        <v>58</v>
      </c>
      <c r="C45" s="6" t="s">
        <v>216</v>
      </c>
      <c r="D45" s="7" t="s">
        <v>168</v>
      </c>
      <c r="E45" s="8" t="s">
        <v>70</v>
      </c>
      <c r="F45" s="9">
        <v>4</v>
      </c>
      <c r="G45" s="10"/>
      <c r="H45" s="11">
        <f t="shared" si="0"/>
        <v>0</v>
      </c>
    </row>
    <row r="46" spans="1:8" s="61" customFormat="1" ht="54.75" customHeight="1">
      <c r="A46" s="19" t="s">
        <v>202</v>
      </c>
      <c r="B46" s="5" t="s">
        <v>71</v>
      </c>
      <c r="C46" s="6" t="s">
        <v>298</v>
      </c>
      <c r="D46" s="7" t="s">
        <v>120</v>
      </c>
      <c r="E46" s="8" t="s">
        <v>70</v>
      </c>
      <c r="F46" s="16">
        <v>65</v>
      </c>
      <c r="G46" s="10"/>
      <c r="H46" s="11">
        <f t="shared" si="0"/>
        <v>0</v>
      </c>
    </row>
    <row r="47" spans="1:8" s="62" customFormat="1" ht="39.75" customHeight="1">
      <c r="A47" s="19" t="s">
        <v>84</v>
      </c>
      <c r="B47" s="5" t="s">
        <v>91</v>
      </c>
      <c r="C47" s="6" t="s">
        <v>169</v>
      </c>
      <c r="D47" s="7" t="s">
        <v>170</v>
      </c>
      <c r="E47" s="8" t="s">
        <v>70</v>
      </c>
      <c r="F47" s="9">
        <v>10</v>
      </c>
      <c r="G47" s="10"/>
      <c r="H47" s="11">
        <f t="shared" si="0"/>
        <v>0</v>
      </c>
    </row>
    <row r="48" spans="1:8" s="66" customFormat="1" ht="39.75" customHeight="1">
      <c r="A48" s="17" t="s">
        <v>203</v>
      </c>
      <c r="B48" s="5" t="s">
        <v>94</v>
      </c>
      <c r="C48" s="6" t="s">
        <v>312</v>
      </c>
      <c r="D48" s="7" t="s">
        <v>204</v>
      </c>
      <c r="E48" s="8" t="s">
        <v>70</v>
      </c>
      <c r="F48" s="9">
        <v>45</v>
      </c>
      <c r="G48" s="10"/>
      <c r="H48" s="11">
        <f t="shared" si="0"/>
        <v>0</v>
      </c>
    </row>
    <row r="49" spans="1:8" s="66" customFormat="1" ht="34.5" customHeight="1">
      <c r="A49" s="17" t="s">
        <v>205</v>
      </c>
      <c r="B49" s="5" t="s">
        <v>183</v>
      </c>
      <c r="C49" s="6" t="s">
        <v>313</v>
      </c>
      <c r="D49" s="7" t="s">
        <v>206</v>
      </c>
      <c r="E49" s="8" t="s">
        <v>70</v>
      </c>
      <c r="F49" s="9">
        <v>65</v>
      </c>
      <c r="G49" s="10"/>
      <c r="H49" s="11">
        <f t="shared" si="0"/>
        <v>0</v>
      </c>
    </row>
    <row r="50" spans="1:8" s="62" customFormat="1" ht="39.75" customHeight="1">
      <c r="A50" s="19" t="s">
        <v>207</v>
      </c>
      <c r="B50" s="21" t="s">
        <v>236</v>
      </c>
      <c r="C50" s="6" t="s">
        <v>209</v>
      </c>
      <c r="D50" s="7" t="s">
        <v>159</v>
      </c>
      <c r="E50" s="66"/>
      <c r="F50" s="9"/>
      <c r="G50" s="23"/>
      <c r="H50" s="18"/>
    </row>
    <row r="51" spans="1:8" s="62" customFormat="1" ht="34.5" customHeight="1">
      <c r="A51" s="19" t="s">
        <v>210</v>
      </c>
      <c r="B51" s="5" t="s">
        <v>48</v>
      </c>
      <c r="C51" s="6" t="s">
        <v>78</v>
      </c>
      <c r="D51" s="7"/>
      <c r="E51" s="8"/>
      <c r="F51" s="9"/>
      <c r="G51" s="23"/>
      <c r="H51" s="18"/>
    </row>
    <row r="52" spans="1:8" s="62" customFormat="1" ht="34.5" customHeight="1">
      <c r="A52" s="19" t="s">
        <v>211</v>
      </c>
      <c r="B52" s="15" t="s">
        <v>158</v>
      </c>
      <c r="C52" s="6" t="s">
        <v>160</v>
      </c>
      <c r="D52" s="7"/>
      <c r="E52" s="8" t="s">
        <v>49</v>
      </c>
      <c r="F52" s="9">
        <v>125</v>
      </c>
      <c r="G52" s="10"/>
      <c r="H52" s="11">
        <f>ROUND(G52*F52,2)</f>
        <v>0</v>
      </c>
    </row>
    <row r="53" spans="1:8" s="62" customFormat="1" ht="34.5" customHeight="1">
      <c r="A53" s="19" t="s">
        <v>226</v>
      </c>
      <c r="B53" s="5" t="s">
        <v>58</v>
      </c>
      <c r="C53" s="6" t="s">
        <v>113</v>
      </c>
      <c r="D53" s="7"/>
      <c r="E53" s="8"/>
      <c r="F53" s="9"/>
      <c r="G53" s="23"/>
      <c r="H53" s="18"/>
    </row>
    <row r="54" spans="1:8" s="62" customFormat="1" ht="34.5" customHeight="1">
      <c r="A54" s="19" t="s">
        <v>227</v>
      </c>
      <c r="B54" s="15" t="s">
        <v>158</v>
      </c>
      <c r="C54" s="6" t="s">
        <v>160</v>
      </c>
      <c r="D54" s="7"/>
      <c r="E54" s="8" t="s">
        <v>49</v>
      </c>
      <c r="F54" s="9">
        <v>10</v>
      </c>
      <c r="G54" s="10"/>
      <c r="H54" s="11">
        <f>ROUND(G54*F54,2)</f>
        <v>0</v>
      </c>
    </row>
    <row r="55" spans="1:8" ht="34.5" customHeight="1">
      <c r="A55" s="56"/>
      <c r="B55" s="65"/>
      <c r="C55" s="2" t="s">
        <v>19</v>
      </c>
      <c r="D55" s="58"/>
      <c r="E55" s="67"/>
      <c r="F55" s="59"/>
      <c r="G55" s="56"/>
      <c r="H55" s="60"/>
    </row>
    <row r="56" spans="1:8" s="61" customFormat="1" ht="34.5" customHeight="1">
      <c r="A56" s="19" t="s">
        <v>212</v>
      </c>
      <c r="B56" s="21" t="s">
        <v>237</v>
      </c>
      <c r="C56" s="6" t="s">
        <v>213</v>
      </c>
      <c r="D56" s="7" t="s">
        <v>171</v>
      </c>
      <c r="E56" s="8" t="s">
        <v>70</v>
      </c>
      <c r="F56" s="16">
        <v>100</v>
      </c>
      <c r="G56" s="10"/>
      <c r="H56" s="11">
        <f>ROUND(G56*F56,2)</f>
        <v>0</v>
      </c>
    </row>
    <row r="57" spans="1:8" ht="34.5" customHeight="1">
      <c r="A57" s="56"/>
      <c r="B57" s="57"/>
      <c r="C57" s="2" t="s">
        <v>22</v>
      </c>
      <c r="D57" s="58"/>
      <c r="E57" s="63"/>
      <c r="F57" s="58"/>
      <c r="G57" s="56"/>
      <c r="H57" s="60"/>
    </row>
    <row r="58" spans="1:8" s="61" customFormat="1" ht="34.5" customHeight="1">
      <c r="A58" s="17" t="s">
        <v>296</v>
      </c>
      <c r="B58" s="21" t="s">
        <v>305</v>
      </c>
      <c r="C58" s="6" t="s">
        <v>297</v>
      </c>
      <c r="D58" s="7" t="s">
        <v>121</v>
      </c>
      <c r="E58" s="8" t="s">
        <v>47</v>
      </c>
      <c r="F58" s="9">
        <v>150</v>
      </c>
      <c r="G58" s="10"/>
      <c r="H58" s="11">
        <f>ROUND(G58*F58,2)</f>
        <v>0</v>
      </c>
    </row>
    <row r="59" spans="1:8" s="61" customFormat="1" ht="34.5" customHeight="1">
      <c r="A59" s="24"/>
      <c r="B59" s="12"/>
      <c r="C59" s="13" t="s">
        <v>272</v>
      </c>
      <c r="D59" s="25"/>
      <c r="E59" s="25"/>
      <c r="F59" s="25"/>
      <c r="G59" s="23"/>
      <c r="H59" s="11"/>
    </row>
    <row r="60" spans="1:8" s="61" customFormat="1" ht="34.5" customHeight="1">
      <c r="A60" s="17" t="s">
        <v>314</v>
      </c>
      <c r="B60" s="21" t="s">
        <v>311</v>
      </c>
      <c r="C60" s="6" t="s">
        <v>273</v>
      </c>
      <c r="D60" s="7" t="s">
        <v>299</v>
      </c>
      <c r="E60" s="8" t="s">
        <v>54</v>
      </c>
      <c r="F60" s="9">
        <v>11</v>
      </c>
      <c r="G60" s="10"/>
      <c r="H60" s="11">
        <f>ROUND(G60*F60,2)</f>
        <v>0</v>
      </c>
    </row>
    <row r="61" spans="1:8" ht="30" customHeight="1" thickBot="1">
      <c r="A61" s="68"/>
      <c r="B61" s="69" t="str">
        <f>B6</f>
        <v>A</v>
      </c>
      <c r="C61" s="110" t="str">
        <f>C6</f>
        <v>WAVERLEY STREET &amp; HURST WAY/WILKES AVENUE - Intersection Improvement</v>
      </c>
      <c r="D61" s="111"/>
      <c r="E61" s="111"/>
      <c r="F61" s="112"/>
      <c r="G61" s="68" t="s">
        <v>15</v>
      </c>
      <c r="H61" s="68">
        <f>SUM(H7:H60)</f>
        <v>0</v>
      </c>
    </row>
    <row r="62" spans="1:8" s="55" customFormat="1" ht="30" customHeight="1" thickTop="1">
      <c r="A62" s="52"/>
      <c r="B62" s="53" t="s">
        <v>13</v>
      </c>
      <c r="C62" s="115" t="s">
        <v>174</v>
      </c>
      <c r="D62" s="116"/>
      <c r="E62" s="116"/>
      <c r="F62" s="117"/>
      <c r="G62" s="52"/>
      <c r="H62" s="54"/>
    </row>
    <row r="63" spans="1:8" ht="34.5" customHeight="1">
      <c r="A63" s="56"/>
      <c r="B63" s="57"/>
      <c r="C63" s="1" t="s">
        <v>17</v>
      </c>
      <c r="D63" s="58"/>
      <c r="E63" s="59" t="s">
        <v>2</v>
      </c>
      <c r="F63" s="59" t="s">
        <v>2</v>
      </c>
      <c r="G63" s="56" t="s">
        <v>2</v>
      </c>
      <c r="H63" s="60"/>
    </row>
    <row r="64" spans="1:8" s="61" customFormat="1" ht="34.5" customHeight="1">
      <c r="A64" s="19" t="s">
        <v>138</v>
      </c>
      <c r="B64" s="21" t="s">
        <v>95</v>
      </c>
      <c r="C64" s="6" t="s">
        <v>140</v>
      </c>
      <c r="D64" s="7" t="s">
        <v>141</v>
      </c>
      <c r="E64" s="8" t="s">
        <v>45</v>
      </c>
      <c r="F64" s="9">
        <v>145</v>
      </c>
      <c r="G64" s="10"/>
      <c r="H64" s="11">
        <f>ROUND(G64*F64,2)</f>
        <v>0</v>
      </c>
    </row>
    <row r="65" spans="1:8" s="62" customFormat="1" ht="34.5" customHeight="1">
      <c r="A65" s="22" t="s">
        <v>142</v>
      </c>
      <c r="B65" s="21" t="s">
        <v>96</v>
      </c>
      <c r="C65" s="6" t="s">
        <v>144</v>
      </c>
      <c r="D65" s="7" t="s">
        <v>141</v>
      </c>
      <c r="E65" s="8" t="s">
        <v>47</v>
      </c>
      <c r="F65" s="9">
        <v>215</v>
      </c>
      <c r="G65" s="10"/>
      <c r="H65" s="11">
        <f>ROUND(G65*F65,2)</f>
        <v>0</v>
      </c>
    </row>
    <row r="66" spans="1:8" s="61" customFormat="1" ht="34.5" customHeight="1">
      <c r="A66" s="22" t="s">
        <v>145</v>
      </c>
      <c r="B66" s="21" t="s">
        <v>97</v>
      </c>
      <c r="C66" s="6" t="s">
        <v>147</v>
      </c>
      <c r="D66" s="7" t="s">
        <v>141</v>
      </c>
      <c r="E66" s="8"/>
      <c r="F66" s="9"/>
      <c r="G66" s="23"/>
      <c r="H66" s="11"/>
    </row>
    <row r="67" spans="1:8" s="61" customFormat="1" ht="34.5" customHeight="1">
      <c r="A67" s="19" t="s">
        <v>148</v>
      </c>
      <c r="B67" s="5" t="s">
        <v>48</v>
      </c>
      <c r="C67" s="6" t="s">
        <v>149</v>
      </c>
      <c r="D67" s="7" t="s">
        <v>2</v>
      </c>
      <c r="E67" s="8" t="s">
        <v>49</v>
      </c>
      <c r="F67" s="9">
        <v>75</v>
      </c>
      <c r="G67" s="10"/>
      <c r="H67" s="11">
        <f>ROUND(G67*F67,2)</f>
        <v>0</v>
      </c>
    </row>
    <row r="68" spans="1:8" s="61" customFormat="1" ht="39.75" customHeight="1">
      <c r="A68" s="22" t="s">
        <v>50</v>
      </c>
      <c r="B68" s="21" t="s">
        <v>98</v>
      </c>
      <c r="C68" s="6" t="s">
        <v>51</v>
      </c>
      <c r="D68" s="7" t="s">
        <v>294</v>
      </c>
      <c r="E68" s="8" t="s">
        <v>45</v>
      </c>
      <c r="F68" s="9">
        <v>25</v>
      </c>
      <c r="G68" s="10"/>
      <c r="H68" s="11">
        <f>ROUND(G68*F68,2)</f>
        <v>0</v>
      </c>
    </row>
    <row r="69" spans="1:8" s="61" customFormat="1" ht="34.5" customHeight="1">
      <c r="A69" s="22" t="s">
        <v>175</v>
      </c>
      <c r="B69" s="21" t="s">
        <v>99</v>
      </c>
      <c r="C69" s="6" t="s">
        <v>177</v>
      </c>
      <c r="D69" s="7" t="s">
        <v>141</v>
      </c>
      <c r="E69" s="8"/>
      <c r="F69" s="9"/>
      <c r="G69" s="23"/>
      <c r="H69" s="11"/>
    </row>
    <row r="70" spans="1:8" s="61" customFormat="1" ht="34.5" customHeight="1">
      <c r="A70" s="19" t="s">
        <v>178</v>
      </c>
      <c r="B70" s="5" t="s">
        <v>48</v>
      </c>
      <c r="C70" s="6" t="s">
        <v>179</v>
      </c>
      <c r="D70" s="7" t="s">
        <v>2</v>
      </c>
      <c r="E70" s="8" t="s">
        <v>54</v>
      </c>
      <c r="F70" s="9">
        <v>1</v>
      </c>
      <c r="G70" s="10"/>
      <c r="H70" s="11">
        <f>ROUND(G70*F70,2)</f>
        <v>0</v>
      </c>
    </row>
    <row r="71" spans="1:8" ht="34.5" customHeight="1">
      <c r="A71" s="56"/>
      <c r="B71" s="57"/>
      <c r="C71" s="2" t="s">
        <v>55</v>
      </c>
      <c r="D71" s="58"/>
      <c r="E71" s="63"/>
      <c r="F71" s="58"/>
      <c r="G71" s="56"/>
      <c r="H71" s="60"/>
    </row>
    <row r="72" spans="1:8" s="61" customFormat="1" ht="34.5" customHeight="1">
      <c r="A72" s="17" t="s">
        <v>101</v>
      </c>
      <c r="B72" s="21" t="s">
        <v>100</v>
      </c>
      <c r="C72" s="6" t="s">
        <v>103</v>
      </c>
      <c r="D72" s="7" t="s">
        <v>141</v>
      </c>
      <c r="E72" s="8"/>
      <c r="F72" s="9"/>
      <c r="G72" s="23"/>
      <c r="H72" s="11"/>
    </row>
    <row r="73" spans="1:8" s="62" customFormat="1" ht="34.5" customHeight="1">
      <c r="A73" s="17" t="s">
        <v>104</v>
      </c>
      <c r="B73" s="5" t="s">
        <v>48</v>
      </c>
      <c r="C73" s="6" t="s">
        <v>105</v>
      </c>
      <c r="D73" s="7" t="s">
        <v>2</v>
      </c>
      <c r="E73" s="8" t="s">
        <v>47</v>
      </c>
      <c r="F73" s="9">
        <v>30</v>
      </c>
      <c r="G73" s="10"/>
      <c r="H73" s="11">
        <f>ROUND(G73*F73,2)</f>
        <v>0</v>
      </c>
    </row>
    <row r="74" spans="1:8" s="62" customFormat="1" ht="34.5" customHeight="1">
      <c r="A74" s="17" t="s">
        <v>59</v>
      </c>
      <c r="B74" s="21" t="s">
        <v>102</v>
      </c>
      <c r="C74" s="6" t="s">
        <v>60</v>
      </c>
      <c r="D74" s="7" t="s">
        <v>153</v>
      </c>
      <c r="E74" s="8"/>
      <c r="F74" s="9"/>
      <c r="G74" s="23"/>
      <c r="H74" s="11"/>
    </row>
    <row r="75" spans="1:8" s="62" customFormat="1" ht="34.5" customHeight="1">
      <c r="A75" s="17" t="s">
        <v>61</v>
      </c>
      <c r="B75" s="5" t="s">
        <v>48</v>
      </c>
      <c r="C75" s="6" t="s">
        <v>62</v>
      </c>
      <c r="D75" s="7" t="s">
        <v>2</v>
      </c>
      <c r="E75" s="8" t="s">
        <v>54</v>
      </c>
      <c r="F75" s="9">
        <v>10</v>
      </c>
      <c r="G75" s="10"/>
      <c r="H75" s="11">
        <f>ROUND(G75*F75,2)</f>
        <v>0</v>
      </c>
    </row>
    <row r="76" spans="1:8" s="62" customFormat="1" ht="34.5" customHeight="1">
      <c r="A76" s="17" t="s">
        <v>63</v>
      </c>
      <c r="B76" s="21" t="s">
        <v>106</v>
      </c>
      <c r="C76" s="6" t="s">
        <v>64</v>
      </c>
      <c r="D76" s="7" t="s">
        <v>153</v>
      </c>
      <c r="E76" s="8"/>
      <c r="F76" s="9"/>
      <c r="G76" s="23"/>
      <c r="H76" s="11"/>
    </row>
    <row r="77" spans="1:8" s="62" customFormat="1" ht="34.5" customHeight="1">
      <c r="A77" s="17" t="s">
        <v>65</v>
      </c>
      <c r="B77" s="5" t="s">
        <v>48</v>
      </c>
      <c r="C77" s="6" t="s">
        <v>66</v>
      </c>
      <c r="D77" s="7" t="s">
        <v>2</v>
      </c>
      <c r="E77" s="8" t="s">
        <v>54</v>
      </c>
      <c r="F77" s="9">
        <v>100</v>
      </c>
      <c r="G77" s="10"/>
      <c r="H77" s="11">
        <f>ROUND(G77*F77,2)</f>
        <v>0</v>
      </c>
    </row>
    <row r="78" spans="1:8" s="61" customFormat="1" ht="34.5" customHeight="1">
      <c r="A78" s="17" t="s">
        <v>154</v>
      </c>
      <c r="B78" s="21" t="s">
        <v>107</v>
      </c>
      <c r="C78" s="6" t="s">
        <v>155</v>
      </c>
      <c r="D78" s="7" t="s">
        <v>156</v>
      </c>
      <c r="E78" s="8"/>
      <c r="F78" s="9"/>
      <c r="G78" s="23"/>
      <c r="H78" s="11"/>
    </row>
    <row r="79" spans="1:8" s="62" customFormat="1" ht="34.5" customHeight="1">
      <c r="A79" s="17" t="s">
        <v>180</v>
      </c>
      <c r="B79" s="5" t="s">
        <v>48</v>
      </c>
      <c r="C79" s="6" t="s">
        <v>181</v>
      </c>
      <c r="D79" s="7" t="s">
        <v>2</v>
      </c>
      <c r="E79" s="8" t="s">
        <v>47</v>
      </c>
      <c r="F79" s="9">
        <v>7</v>
      </c>
      <c r="G79" s="10"/>
      <c r="H79" s="11">
        <f>ROUND(G79*F79,2)</f>
        <v>0</v>
      </c>
    </row>
    <row r="80" spans="1:8" s="62" customFormat="1" ht="34.5" customHeight="1">
      <c r="A80" s="17" t="s">
        <v>182</v>
      </c>
      <c r="B80" s="5" t="s">
        <v>58</v>
      </c>
      <c r="C80" s="6" t="s">
        <v>184</v>
      </c>
      <c r="D80" s="7" t="s">
        <v>2</v>
      </c>
      <c r="E80" s="8" t="s">
        <v>47</v>
      </c>
      <c r="F80" s="9">
        <v>51</v>
      </c>
      <c r="G80" s="10"/>
      <c r="H80" s="11">
        <f>ROUND(G80*F80,2)</f>
        <v>0</v>
      </c>
    </row>
    <row r="81" spans="1:8" s="62" customFormat="1" ht="34.5" customHeight="1">
      <c r="A81" s="17" t="s">
        <v>223</v>
      </c>
      <c r="B81" s="21" t="s">
        <v>108</v>
      </c>
      <c r="C81" s="6" t="s">
        <v>72</v>
      </c>
      <c r="D81" s="7" t="s">
        <v>189</v>
      </c>
      <c r="E81" s="8"/>
      <c r="F81" s="9"/>
      <c r="G81" s="23"/>
      <c r="H81" s="11"/>
    </row>
    <row r="82" spans="1:8" s="62" customFormat="1" ht="34.5" customHeight="1">
      <c r="A82" s="17" t="s">
        <v>224</v>
      </c>
      <c r="B82" s="5" t="s">
        <v>48</v>
      </c>
      <c r="C82" s="6" t="s">
        <v>225</v>
      </c>
      <c r="D82" s="7" t="s">
        <v>168</v>
      </c>
      <c r="E82" s="8" t="s">
        <v>70</v>
      </c>
      <c r="F82" s="9">
        <v>25</v>
      </c>
      <c r="G82" s="10"/>
      <c r="H82" s="11">
        <f>ROUND(G82*F82,2)</f>
        <v>0</v>
      </c>
    </row>
    <row r="83" spans="1:8" s="62" customFormat="1" ht="34.5" customHeight="1">
      <c r="A83" s="17" t="s">
        <v>75</v>
      </c>
      <c r="B83" s="21" t="s">
        <v>109</v>
      </c>
      <c r="C83" s="6" t="s">
        <v>76</v>
      </c>
      <c r="D83" s="7" t="s">
        <v>159</v>
      </c>
      <c r="E83" s="66"/>
      <c r="F83" s="9"/>
      <c r="G83" s="23"/>
      <c r="H83" s="11"/>
    </row>
    <row r="84" spans="1:8" s="62" customFormat="1" ht="34.5" customHeight="1">
      <c r="A84" s="17" t="s">
        <v>112</v>
      </c>
      <c r="B84" s="5" t="s">
        <v>48</v>
      </c>
      <c r="C84" s="6" t="s">
        <v>113</v>
      </c>
      <c r="D84" s="7"/>
      <c r="E84" s="8"/>
      <c r="F84" s="9"/>
      <c r="G84" s="23"/>
      <c r="H84" s="11"/>
    </row>
    <row r="85" spans="1:8" s="62" customFormat="1" ht="34.5" customHeight="1">
      <c r="A85" s="17" t="s">
        <v>114</v>
      </c>
      <c r="B85" s="15" t="s">
        <v>158</v>
      </c>
      <c r="C85" s="6" t="s">
        <v>160</v>
      </c>
      <c r="D85" s="7"/>
      <c r="E85" s="8" t="s">
        <v>49</v>
      </c>
      <c r="F85" s="9">
        <v>3</v>
      </c>
      <c r="G85" s="10"/>
      <c r="H85" s="11">
        <f>ROUND(G85*F85,2)</f>
        <v>0</v>
      </c>
    </row>
    <row r="86" spans="1:8" s="70" customFormat="1" ht="34.5" customHeight="1">
      <c r="A86" s="17" t="s">
        <v>161</v>
      </c>
      <c r="B86" s="21" t="s">
        <v>110</v>
      </c>
      <c r="C86" s="6" t="s">
        <v>162</v>
      </c>
      <c r="D86" s="7" t="s">
        <v>163</v>
      </c>
      <c r="E86" s="8"/>
      <c r="F86" s="9"/>
      <c r="G86" s="23"/>
      <c r="H86" s="11"/>
    </row>
    <row r="87" spans="1:8" s="71" customFormat="1" ht="34.5" customHeight="1">
      <c r="A87" s="17" t="s">
        <v>164</v>
      </c>
      <c r="B87" s="5" t="s">
        <v>48</v>
      </c>
      <c r="C87" s="6" t="s">
        <v>165</v>
      </c>
      <c r="D87" s="7" t="s">
        <v>2</v>
      </c>
      <c r="E87" s="8" t="s">
        <v>47</v>
      </c>
      <c r="F87" s="9">
        <v>30</v>
      </c>
      <c r="G87" s="10"/>
      <c r="H87" s="11">
        <f>ROUND(G87*F87,2)</f>
        <v>0</v>
      </c>
    </row>
    <row r="88" spans="1:8" ht="34.5" customHeight="1">
      <c r="A88" s="56"/>
      <c r="B88" s="65"/>
      <c r="C88" s="2" t="s">
        <v>18</v>
      </c>
      <c r="D88" s="58"/>
      <c r="E88" s="59"/>
      <c r="F88" s="59"/>
      <c r="G88" s="56"/>
      <c r="H88" s="60"/>
    </row>
    <row r="89" spans="1:8" s="61" customFormat="1" ht="39.75" customHeight="1">
      <c r="A89" s="19" t="s">
        <v>80</v>
      </c>
      <c r="B89" s="21" t="s">
        <v>111</v>
      </c>
      <c r="C89" s="6" t="s">
        <v>81</v>
      </c>
      <c r="D89" s="7" t="s">
        <v>166</v>
      </c>
      <c r="E89" s="8"/>
      <c r="F89" s="16"/>
      <c r="G89" s="23"/>
      <c r="H89" s="18"/>
    </row>
    <row r="90" spans="1:8" s="61" customFormat="1" ht="34.5" customHeight="1">
      <c r="A90" s="19" t="s">
        <v>193</v>
      </c>
      <c r="B90" s="5" t="s">
        <v>48</v>
      </c>
      <c r="C90" s="6" t="s">
        <v>194</v>
      </c>
      <c r="D90" s="7" t="s">
        <v>185</v>
      </c>
      <c r="E90" s="8" t="s">
        <v>47</v>
      </c>
      <c r="F90" s="16">
        <v>130</v>
      </c>
      <c r="G90" s="10"/>
      <c r="H90" s="11">
        <f>ROUND(G90*F90,2)</f>
        <v>0</v>
      </c>
    </row>
    <row r="91" spans="1:8" s="61" customFormat="1" ht="39.75" customHeight="1">
      <c r="A91" s="19" t="s">
        <v>195</v>
      </c>
      <c r="B91" s="5" t="s">
        <v>58</v>
      </c>
      <c r="C91" s="6" t="s">
        <v>196</v>
      </c>
      <c r="D91" s="7" t="s">
        <v>264</v>
      </c>
      <c r="E91" s="8" t="s">
        <v>47</v>
      </c>
      <c r="F91" s="16">
        <v>60</v>
      </c>
      <c r="G91" s="10"/>
      <c r="H91" s="11">
        <f>ROUND(G91*F91,2)</f>
        <v>0</v>
      </c>
    </row>
    <row r="92" spans="1:8" s="61" customFormat="1" ht="39.75" customHeight="1">
      <c r="A92" s="19" t="s">
        <v>198</v>
      </c>
      <c r="B92" s="5" t="s">
        <v>71</v>
      </c>
      <c r="C92" s="6" t="s">
        <v>199</v>
      </c>
      <c r="D92" s="7" t="s">
        <v>186</v>
      </c>
      <c r="E92" s="8" t="s">
        <v>47</v>
      </c>
      <c r="F92" s="16">
        <v>5</v>
      </c>
      <c r="G92" s="10"/>
      <c r="H92" s="11">
        <f>ROUND(G92*F92,2)</f>
        <v>0</v>
      </c>
    </row>
    <row r="93" spans="1:8" s="61" customFormat="1" ht="34.5" customHeight="1">
      <c r="A93" s="19" t="s">
        <v>123</v>
      </c>
      <c r="B93" s="21" t="s">
        <v>238</v>
      </c>
      <c r="C93" s="6" t="s">
        <v>125</v>
      </c>
      <c r="D93" s="7" t="s">
        <v>166</v>
      </c>
      <c r="E93" s="8"/>
      <c r="F93" s="16"/>
      <c r="G93" s="23"/>
      <c r="H93" s="18"/>
    </row>
    <row r="94" spans="1:8" s="61" customFormat="1" ht="39.75" customHeight="1">
      <c r="A94" s="19" t="s">
        <v>126</v>
      </c>
      <c r="B94" s="5" t="s">
        <v>48</v>
      </c>
      <c r="C94" s="6" t="s">
        <v>217</v>
      </c>
      <c r="D94" s="7"/>
      <c r="E94" s="8" t="s">
        <v>47</v>
      </c>
      <c r="F94" s="16">
        <v>185</v>
      </c>
      <c r="G94" s="10"/>
      <c r="H94" s="11">
        <f>ROUND(G94*F94,2)</f>
        <v>0</v>
      </c>
    </row>
    <row r="95" spans="1:8" s="62" customFormat="1" ht="39.75" customHeight="1" thickBot="1">
      <c r="A95" s="72"/>
      <c r="B95" s="69" t="str">
        <f>B62</f>
        <v>B</v>
      </c>
      <c r="C95" s="110" t="str">
        <f>C62</f>
        <v>KENASTON BOULEVARD &amp; LINDENWOOD DRIVE EAST - Intersection Improvement</v>
      </c>
      <c r="D95" s="111"/>
      <c r="E95" s="111"/>
      <c r="F95" s="112"/>
      <c r="G95" s="72" t="s">
        <v>15</v>
      </c>
      <c r="H95" s="72">
        <f>SUM(H63:H94)</f>
        <v>0</v>
      </c>
    </row>
    <row r="96" spans="1:8" s="62" customFormat="1" ht="39.75" customHeight="1" thickTop="1">
      <c r="A96" s="52"/>
      <c r="B96" s="53" t="s">
        <v>14</v>
      </c>
      <c r="C96" s="107" t="s">
        <v>300</v>
      </c>
      <c r="D96" s="108"/>
      <c r="E96" s="108"/>
      <c r="F96" s="109"/>
      <c r="G96" s="52"/>
      <c r="H96" s="54" t="s">
        <v>2</v>
      </c>
    </row>
    <row r="97" spans="1:8" s="62" customFormat="1" ht="34.5" customHeight="1">
      <c r="A97" s="56"/>
      <c r="B97" s="57"/>
      <c r="C97" s="1" t="s">
        <v>17</v>
      </c>
      <c r="D97" s="58"/>
      <c r="E97" s="59" t="s">
        <v>2</v>
      </c>
      <c r="F97" s="59" t="s">
        <v>2</v>
      </c>
      <c r="G97" s="56" t="s">
        <v>2</v>
      </c>
      <c r="H97" s="60"/>
    </row>
    <row r="98" spans="1:8" s="62" customFormat="1" ht="34.5" customHeight="1">
      <c r="A98" s="19" t="s">
        <v>138</v>
      </c>
      <c r="B98" s="21" t="s">
        <v>122</v>
      </c>
      <c r="C98" s="6" t="s">
        <v>140</v>
      </c>
      <c r="D98" s="7" t="s">
        <v>141</v>
      </c>
      <c r="E98" s="8" t="s">
        <v>45</v>
      </c>
      <c r="F98" s="9">
        <v>10</v>
      </c>
      <c r="G98" s="10"/>
      <c r="H98" s="11">
        <f>ROUND(G98*F98,2)</f>
        <v>0</v>
      </c>
    </row>
    <row r="99" spans="1:8" s="62" customFormat="1" ht="34.5" customHeight="1">
      <c r="A99" s="22" t="s">
        <v>142</v>
      </c>
      <c r="B99" s="21" t="s">
        <v>124</v>
      </c>
      <c r="C99" s="6" t="s">
        <v>144</v>
      </c>
      <c r="D99" s="7" t="s">
        <v>141</v>
      </c>
      <c r="E99" s="8" t="s">
        <v>47</v>
      </c>
      <c r="F99" s="9">
        <v>55</v>
      </c>
      <c r="G99" s="10"/>
      <c r="H99" s="11">
        <f>ROUND(G99*F99,2)</f>
        <v>0</v>
      </c>
    </row>
    <row r="100" spans="1:8" s="62" customFormat="1" ht="34.5" customHeight="1">
      <c r="A100" s="22" t="s">
        <v>145</v>
      </c>
      <c r="B100" s="21" t="s">
        <v>127</v>
      </c>
      <c r="C100" s="6" t="s">
        <v>147</v>
      </c>
      <c r="D100" s="7" t="s">
        <v>141</v>
      </c>
      <c r="E100" s="8"/>
      <c r="F100" s="9"/>
      <c r="G100" s="23"/>
      <c r="H100" s="11"/>
    </row>
    <row r="101" spans="1:8" s="62" customFormat="1" ht="34.5" customHeight="1">
      <c r="A101" s="19" t="s">
        <v>148</v>
      </c>
      <c r="B101" s="5" t="s">
        <v>48</v>
      </c>
      <c r="C101" s="6" t="s">
        <v>149</v>
      </c>
      <c r="D101" s="7" t="s">
        <v>2</v>
      </c>
      <c r="E101" s="8" t="s">
        <v>49</v>
      </c>
      <c r="F101" s="9">
        <v>5</v>
      </c>
      <c r="G101" s="10"/>
      <c r="H101" s="11">
        <f>ROUND(G101*F101,2)</f>
        <v>0</v>
      </c>
    </row>
    <row r="102" spans="1:8" s="62" customFormat="1" ht="30" customHeight="1">
      <c r="A102" s="22" t="s">
        <v>50</v>
      </c>
      <c r="B102" s="21" t="s">
        <v>128</v>
      </c>
      <c r="C102" s="6" t="s">
        <v>51</v>
      </c>
      <c r="D102" s="7" t="s">
        <v>294</v>
      </c>
      <c r="E102" s="8" t="s">
        <v>45</v>
      </c>
      <c r="F102" s="9">
        <v>2</v>
      </c>
      <c r="G102" s="10"/>
      <c r="H102" s="11">
        <f>ROUND(G102*F102,2)</f>
        <v>0</v>
      </c>
    </row>
    <row r="103" spans="1:8" s="62" customFormat="1" ht="34.5" customHeight="1">
      <c r="A103" s="19" t="s">
        <v>52</v>
      </c>
      <c r="B103" s="21" t="s">
        <v>239</v>
      </c>
      <c r="C103" s="6" t="s">
        <v>53</v>
      </c>
      <c r="D103" s="7" t="s">
        <v>141</v>
      </c>
      <c r="E103" s="8" t="s">
        <v>47</v>
      </c>
      <c r="F103" s="9">
        <v>100</v>
      </c>
      <c r="G103" s="10"/>
      <c r="H103" s="11">
        <f>ROUND(G103*F103,2)</f>
        <v>0</v>
      </c>
    </row>
    <row r="104" spans="1:8" s="62" customFormat="1" ht="34.5" customHeight="1">
      <c r="A104" s="22" t="s">
        <v>218</v>
      </c>
      <c r="B104" s="21" t="s">
        <v>278</v>
      </c>
      <c r="C104" s="6" t="s">
        <v>219</v>
      </c>
      <c r="D104" s="7" t="s">
        <v>220</v>
      </c>
      <c r="E104" s="8" t="s">
        <v>47</v>
      </c>
      <c r="F104" s="9">
        <v>5</v>
      </c>
      <c r="G104" s="10"/>
      <c r="H104" s="11">
        <f>ROUND(G104*F104,2)</f>
        <v>0</v>
      </c>
    </row>
    <row r="105" spans="1:8" s="62" customFormat="1" ht="34.5" customHeight="1">
      <c r="A105" s="56"/>
      <c r="B105" s="57"/>
      <c r="C105" s="2" t="s">
        <v>55</v>
      </c>
      <c r="D105" s="58"/>
      <c r="E105" s="63"/>
      <c r="F105" s="58"/>
      <c r="G105" s="56"/>
      <c r="H105" s="60"/>
    </row>
    <row r="106" spans="1:8" s="62" customFormat="1" ht="34.5" customHeight="1">
      <c r="A106" s="17" t="s">
        <v>56</v>
      </c>
      <c r="B106" s="21" t="s">
        <v>279</v>
      </c>
      <c r="C106" s="6" t="s">
        <v>57</v>
      </c>
      <c r="D106" s="7" t="s">
        <v>245</v>
      </c>
      <c r="E106" s="8"/>
      <c r="F106" s="9"/>
      <c r="G106" s="23"/>
      <c r="H106" s="11"/>
    </row>
    <row r="107" spans="1:8" s="62" customFormat="1" ht="34.5" customHeight="1">
      <c r="A107" s="17" t="s">
        <v>247</v>
      </c>
      <c r="B107" s="5" t="s">
        <v>48</v>
      </c>
      <c r="C107" s="6" t="s">
        <v>119</v>
      </c>
      <c r="D107" s="7" t="s">
        <v>245</v>
      </c>
      <c r="E107" s="8"/>
      <c r="F107" s="9"/>
      <c r="G107" s="23"/>
      <c r="H107" s="11"/>
    </row>
    <row r="108" spans="1:8" s="62" customFormat="1" ht="34.5" customHeight="1">
      <c r="A108" s="17" t="s">
        <v>274</v>
      </c>
      <c r="B108" s="15" t="s">
        <v>158</v>
      </c>
      <c r="C108" s="6" t="s">
        <v>246</v>
      </c>
      <c r="D108" s="7" t="s">
        <v>2</v>
      </c>
      <c r="E108" s="8" t="s">
        <v>47</v>
      </c>
      <c r="F108" s="9">
        <v>45</v>
      </c>
      <c r="G108" s="10"/>
      <c r="H108" s="11">
        <f>ROUND(G108*F108,2)</f>
        <v>0</v>
      </c>
    </row>
    <row r="109" spans="1:8" s="62" customFormat="1" ht="34.5" customHeight="1">
      <c r="A109" s="17" t="s">
        <v>63</v>
      </c>
      <c r="B109" s="21" t="s">
        <v>280</v>
      </c>
      <c r="C109" s="6" t="s">
        <v>64</v>
      </c>
      <c r="D109" s="7" t="s">
        <v>153</v>
      </c>
      <c r="E109" s="8"/>
      <c r="F109" s="9"/>
      <c r="G109" s="23"/>
      <c r="H109" s="11"/>
    </row>
    <row r="110" spans="1:8" s="62" customFormat="1" ht="34.5" customHeight="1">
      <c r="A110" s="17" t="s">
        <v>65</v>
      </c>
      <c r="B110" s="5" t="s">
        <v>48</v>
      </c>
      <c r="C110" s="6" t="s">
        <v>66</v>
      </c>
      <c r="D110" s="7" t="s">
        <v>2</v>
      </c>
      <c r="E110" s="8" t="s">
        <v>54</v>
      </c>
      <c r="F110" s="9">
        <v>50</v>
      </c>
      <c r="G110" s="10"/>
      <c r="H110" s="11">
        <f>ROUND(G110*F110,2)</f>
        <v>0</v>
      </c>
    </row>
    <row r="111" spans="1:8" s="62" customFormat="1" ht="34.5" customHeight="1">
      <c r="A111" s="17"/>
      <c r="B111" s="5" t="s">
        <v>58</v>
      </c>
      <c r="C111" s="6" t="s">
        <v>248</v>
      </c>
      <c r="D111" s="7" t="s">
        <v>2</v>
      </c>
      <c r="E111" s="8" t="s">
        <v>54</v>
      </c>
      <c r="F111" s="9">
        <v>12</v>
      </c>
      <c r="G111" s="10"/>
      <c r="H111" s="11">
        <f>ROUND(G111*F111,2)</f>
        <v>0</v>
      </c>
    </row>
    <row r="112" spans="1:8" s="62" customFormat="1" ht="34.5" customHeight="1">
      <c r="A112" s="17" t="s">
        <v>154</v>
      </c>
      <c r="B112" s="21" t="s">
        <v>281</v>
      </c>
      <c r="C112" s="6" t="s">
        <v>155</v>
      </c>
      <c r="D112" s="7" t="s">
        <v>156</v>
      </c>
      <c r="E112" s="8"/>
      <c r="F112" s="9"/>
      <c r="G112" s="23"/>
      <c r="H112" s="11"/>
    </row>
    <row r="113" spans="1:8" s="62" customFormat="1" ht="34.5" customHeight="1">
      <c r="A113" s="17" t="s">
        <v>295</v>
      </c>
      <c r="B113" s="5" t="s">
        <v>48</v>
      </c>
      <c r="C113" s="6" t="s">
        <v>68</v>
      </c>
      <c r="D113" s="7" t="s">
        <v>2</v>
      </c>
      <c r="E113" s="8" t="s">
        <v>47</v>
      </c>
      <c r="F113" s="9">
        <v>35</v>
      </c>
      <c r="G113" s="10"/>
      <c r="H113" s="11">
        <f>ROUND(G113*F113,2)</f>
        <v>0</v>
      </c>
    </row>
    <row r="114" spans="1:8" s="62" customFormat="1" ht="34.5" customHeight="1">
      <c r="A114" s="17" t="s">
        <v>157</v>
      </c>
      <c r="B114" s="21" t="s">
        <v>208</v>
      </c>
      <c r="C114" s="6" t="s">
        <v>67</v>
      </c>
      <c r="D114" s="7" t="s">
        <v>156</v>
      </c>
      <c r="E114" s="8"/>
      <c r="F114" s="9"/>
      <c r="G114" s="23"/>
      <c r="H114" s="11"/>
    </row>
    <row r="115" spans="1:8" s="62" customFormat="1" ht="34.5" customHeight="1">
      <c r="A115" s="17" t="s">
        <v>250</v>
      </c>
      <c r="B115" s="5" t="s">
        <v>48</v>
      </c>
      <c r="C115" s="6" t="s">
        <v>68</v>
      </c>
      <c r="D115" s="7" t="s">
        <v>69</v>
      </c>
      <c r="E115" s="8"/>
      <c r="F115" s="9"/>
      <c r="G115" s="23"/>
      <c r="H115" s="11"/>
    </row>
    <row r="116" spans="1:8" s="62" customFormat="1" ht="34.5" customHeight="1">
      <c r="A116" s="17" t="s">
        <v>251</v>
      </c>
      <c r="B116" s="15" t="s">
        <v>158</v>
      </c>
      <c r="C116" s="6" t="s">
        <v>253</v>
      </c>
      <c r="D116" s="7"/>
      <c r="E116" s="8" t="s">
        <v>47</v>
      </c>
      <c r="F116" s="9">
        <v>20</v>
      </c>
      <c r="G116" s="10"/>
      <c r="H116" s="11">
        <f>ROUND(G116*F116,2)</f>
        <v>0</v>
      </c>
    </row>
    <row r="117" spans="1:8" s="62" customFormat="1" ht="34.5" customHeight="1">
      <c r="A117" s="17" t="s">
        <v>254</v>
      </c>
      <c r="B117" s="15" t="s">
        <v>252</v>
      </c>
      <c r="C117" s="6" t="s">
        <v>255</v>
      </c>
      <c r="D117" s="7" t="s">
        <v>2</v>
      </c>
      <c r="E117" s="8" t="s">
        <v>47</v>
      </c>
      <c r="F117" s="9">
        <v>30</v>
      </c>
      <c r="G117" s="10"/>
      <c r="H117" s="11">
        <f>ROUND(G117*F117,2)</f>
        <v>0</v>
      </c>
    </row>
    <row r="118" spans="1:8" s="62" customFormat="1" ht="34.5" customHeight="1">
      <c r="A118" s="17" t="s">
        <v>187</v>
      </c>
      <c r="B118" s="21" t="s">
        <v>240</v>
      </c>
      <c r="C118" s="6" t="s">
        <v>188</v>
      </c>
      <c r="D118" s="7" t="s">
        <v>189</v>
      </c>
      <c r="E118" s="8"/>
      <c r="F118" s="9"/>
      <c r="G118" s="23"/>
      <c r="H118" s="11"/>
    </row>
    <row r="119" spans="1:8" s="62" customFormat="1" ht="34.5" customHeight="1">
      <c r="A119" s="17" t="s">
        <v>249</v>
      </c>
      <c r="B119" s="5" t="s">
        <v>48</v>
      </c>
      <c r="C119" s="6" t="s">
        <v>306</v>
      </c>
      <c r="D119" s="7" t="s">
        <v>2</v>
      </c>
      <c r="E119" s="8" t="s">
        <v>70</v>
      </c>
      <c r="F119" s="9">
        <v>5</v>
      </c>
      <c r="G119" s="10"/>
      <c r="H119" s="11">
        <f>ROUND(G119*F119,2)</f>
        <v>0</v>
      </c>
    </row>
    <row r="120" spans="1:8" s="62" customFormat="1" ht="34.5" customHeight="1">
      <c r="A120" s="17" t="s">
        <v>223</v>
      </c>
      <c r="B120" s="21" t="s">
        <v>241</v>
      </c>
      <c r="C120" s="6" t="s">
        <v>72</v>
      </c>
      <c r="D120" s="7" t="s">
        <v>189</v>
      </c>
      <c r="E120" s="8"/>
      <c r="F120" s="9"/>
      <c r="G120" s="23"/>
      <c r="H120" s="11"/>
    </row>
    <row r="121" spans="1:8" s="62" customFormat="1" ht="34.5" customHeight="1">
      <c r="A121" s="17" t="s">
        <v>257</v>
      </c>
      <c r="B121" s="5" t="s">
        <v>48</v>
      </c>
      <c r="C121" s="6" t="s">
        <v>275</v>
      </c>
      <c r="D121" s="7" t="s">
        <v>258</v>
      </c>
      <c r="E121" s="8"/>
      <c r="F121" s="9"/>
      <c r="G121" s="11"/>
      <c r="H121" s="11"/>
    </row>
    <row r="122" spans="1:8" s="62" customFormat="1" ht="34.5" customHeight="1">
      <c r="A122" s="17" t="s">
        <v>301</v>
      </c>
      <c r="B122" s="15" t="s">
        <v>158</v>
      </c>
      <c r="C122" s="6" t="s">
        <v>302</v>
      </c>
      <c r="D122" s="7" t="s">
        <v>2</v>
      </c>
      <c r="E122" s="8" t="s">
        <v>70</v>
      </c>
      <c r="F122" s="9">
        <v>50</v>
      </c>
      <c r="G122" s="10"/>
      <c r="H122" s="11">
        <f>ROUND(G122*F122,2)</f>
        <v>0</v>
      </c>
    </row>
    <row r="123" spans="1:8" s="62" customFormat="1" ht="34.5" customHeight="1">
      <c r="A123" s="17" t="s">
        <v>224</v>
      </c>
      <c r="B123" s="5" t="s">
        <v>58</v>
      </c>
      <c r="C123" s="6" t="s">
        <v>276</v>
      </c>
      <c r="D123" s="7" t="s">
        <v>168</v>
      </c>
      <c r="E123" s="8" t="s">
        <v>70</v>
      </c>
      <c r="F123" s="9">
        <v>5</v>
      </c>
      <c r="G123" s="10"/>
      <c r="H123" s="11">
        <f>ROUND(G123*F123,2)</f>
        <v>0</v>
      </c>
    </row>
    <row r="124" spans="1:8" s="62" customFormat="1" ht="34.5" customHeight="1">
      <c r="A124" s="17" t="s">
        <v>259</v>
      </c>
      <c r="B124" s="5" t="s">
        <v>71</v>
      </c>
      <c r="C124" s="6" t="s">
        <v>256</v>
      </c>
      <c r="D124" s="7" t="s">
        <v>260</v>
      </c>
      <c r="E124" s="8" t="s">
        <v>70</v>
      </c>
      <c r="F124" s="9">
        <v>15</v>
      </c>
      <c r="G124" s="10"/>
      <c r="H124" s="11">
        <f>ROUND(G124*F124,2)</f>
        <v>0</v>
      </c>
    </row>
    <row r="125" spans="1:8" s="62" customFormat="1" ht="30" customHeight="1">
      <c r="A125" s="17" t="s">
        <v>261</v>
      </c>
      <c r="B125" s="21" t="s">
        <v>242</v>
      </c>
      <c r="C125" s="6" t="s">
        <v>74</v>
      </c>
      <c r="D125" s="7" t="s">
        <v>166</v>
      </c>
      <c r="E125" s="8" t="s">
        <v>70</v>
      </c>
      <c r="F125" s="9">
        <v>10</v>
      </c>
      <c r="G125" s="10"/>
      <c r="H125" s="11">
        <f>ROUND(G125*F125,2)</f>
        <v>0</v>
      </c>
    </row>
    <row r="126" spans="1:8" s="62" customFormat="1" ht="34.5" customHeight="1">
      <c r="A126" s="17" t="s">
        <v>75</v>
      </c>
      <c r="B126" s="21" t="s">
        <v>243</v>
      </c>
      <c r="C126" s="6" t="s">
        <v>76</v>
      </c>
      <c r="D126" s="7" t="s">
        <v>159</v>
      </c>
      <c r="E126" s="66"/>
      <c r="F126" s="9"/>
      <c r="G126" s="23"/>
      <c r="H126" s="11"/>
    </row>
    <row r="127" spans="1:8" s="62" customFormat="1" ht="34.5" customHeight="1">
      <c r="A127" s="17" t="s">
        <v>77</v>
      </c>
      <c r="B127" s="5" t="s">
        <v>48</v>
      </c>
      <c r="C127" s="6" t="s">
        <v>78</v>
      </c>
      <c r="D127" s="7"/>
      <c r="E127" s="8"/>
      <c r="F127" s="9"/>
      <c r="G127" s="23"/>
      <c r="H127" s="11"/>
    </row>
    <row r="128" spans="1:8" s="62" customFormat="1" ht="34.5" customHeight="1">
      <c r="A128" s="17" t="s">
        <v>79</v>
      </c>
      <c r="B128" s="15" t="s">
        <v>158</v>
      </c>
      <c r="C128" s="6" t="s">
        <v>160</v>
      </c>
      <c r="D128" s="7"/>
      <c r="E128" s="8" t="s">
        <v>49</v>
      </c>
      <c r="F128" s="9">
        <v>70</v>
      </c>
      <c r="G128" s="10"/>
      <c r="H128" s="11">
        <f>ROUND(G128*F128,2)</f>
        <v>0</v>
      </c>
    </row>
    <row r="129" spans="1:8" s="62" customFormat="1" ht="34.5" customHeight="1">
      <c r="A129" s="17" t="s">
        <v>112</v>
      </c>
      <c r="B129" s="5" t="s">
        <v>58</v>
      </c>
      <c r="C129" s="6" t="s">
        <v>113</v>
      </c>
      <c r="D129" s="7"/>
      <c r="E129" s="8"/>
      <c r="F129" s="9"/>
      <c r="G129" s="23"/>
      <c r="H129" s="11"/>
    </row>
    <row r="130" spans="1:8" s="62" customFormat="1" ht="34.5" customHeight="1">
      <c r="A130" s="17" t="s">
        <v>114</v>
      </c>
      <c r="B130" s="15" t="s">
        <v>158</v>
      </c>
      <c r="C130" s="6" t="s">
        <v>160</v>
      </c>
      <c r="D130" s="7"/>
      <c r="E130" s="8" t="s">
        <v>49</v>
      </c>
      <c r="F130" s="9">
        <v>10</v>
      </c>
      <c r="G130" s="10"/>
      <c r="H130" s="11">
        <f>ROUND(G130*F130,2)</f>
        <v>0</v>
      </c>
    </row>
    <row r="131" spans="1:8" s="62" customFormat="1" ht="34.5" customHeight="1">
      <c r="A131" s="17" t="s">
        <v>161</v>
      </c>
      <c r="B131" s="21" t="s">
        <v>244</v>
      </c>
      <c r="C131" s="6" t="s">
        <v>162</v>
      </c>
      <c r="D131" s="7" t="s">
        <v>163</v>
      </c>
      <c r="E131" s="8"/>
      <c r="F131" s="9"/>
      <c r="G131" s="23"/>
      <c r="H131" s="11"/>
    </row>
    <row r="132" spans="1:8" s="62" customFormat="1" ht="34.5" customHeight="1">
      <c r="A132" s="17" t="s">
        <v>164</v>
      </c>
      <c r="B132" s="5" t="s">
        <v>48</v>
      </c>
      <c r="C132" s="6" t="s">
        <v>165</v>
      </c>
      <c r="D132" s="7" t="s">
        <v>2</v>
      </c>
      <c r="E132" s="8" t="s">
        <v>47</v>
      </c>
      <c r="F132" s="9">
        <v>480</v>
      </c>
      <c r="G132" s="10"/>
      <c r="H132" s="11">
        <f>ROUND(G132*F132,2)</f>
        <v>0</v>
      </c>
    </row>
    <row r="133" spans="1:8" s="62" customFormat="1" ht="34.5" customHeight="1">
      <c r="A133" s="17" t="s">
        <v>262</v>
      </c>
      <c r="B133" s="5" t="s">
        <v>58</v>
      </c>
      <c r="C133" s="6" t="s">
        <v>263</v>
      </c>
      <c r="D133" s="7" t="s">
        <v>2</v>
      </c>
      <c r="E133" s="8" t="s">
        <v>47</v>
      </c>
      <c r="F133" s="9">
        <v>70</v>
      </c>
      <c r="G133" s="10"/>
      <c r="H133" s="11">
        <f>ROUND(G133*F133,2)</f>
        <v>0</v>
      </c>
    </row>
    <row r="134" spans="1:8" s="62" customFormat="1" ht="34.5" customHeight="1">
      <c r="A134" s="56"/>
      <c r="B134" s="65"/>
      <c r="C134" s="2" t="s">
        <v>18</v>
      </c>
      <c r="D134" s="58"/>
      <c r="E134" s="59"/>
      <c r="F134" s="59"/>
      <c r="G134" s="56"/>
      <c r="H134" s="60"/>
    </row>
    <row r="135" spans="1:8" s="62" customFormat="1" ht="39.75" customHeight="1">
      <c r="A135" s="19" t="s">
        <v>80</v>
      </c>
      <c r="B135" s="21" t="s">
        <v>282</v>
      </c>
      <c r="C135" s="6" t="s">
        <v>81</v>
      </c>
      <c r="D135" s="7" t="s">
        <v>166</v>
      </c>
      <c r="E135" s="8"/>
      <c r="F135" s="16"/>
      <c r="G135" s="23"/>
      <c r="H135" s="18"/>
    </row>
    <row r="136" spans="1:8" s="62" customFormat="1" ht="39.75" customHeight="1">
      <c r="A136" s="19" t="s">
        <v>195</v>
      </c>
      <c r="B136" s="5" t="s">
        <v>48</v>
      </c>
      <c r="C136" s="6" t="s">
        <v>196</v>
      </c>
      <c r="D136" s="7" t="s">
        <v>264</v>
      </c>
      <c r="E136" s="8" t="s">
        <v>47</v>
      </c>
      <c r="F136" s="16">
        <v>85</v>
      </c>
      <c r="G136" s="10"/>
      <c r="H136" s="11">
        <f>ROUND(G136*F136,2)</f>
        <v>0</v>
      </c>
    </row>
    <row r="137" spans="1:8" s="62" customFormat="1" ht="34.5" customHeight="1">
      <c r="A137" s="19" t="s">
        <v>123</v>
      </c>
      <c r="B137" s="21" t="s">
        <v>283</v>
      </c>
      <c r="C137" s="6" t="s">
        <v>125</v>
      </c>
      <c r="D137" s="7" t="s">
        <v>166</v>
      </c>
      <c r="E137" s="8"/>
      <c r="F137" s="16"/>
      <c r="G137" s="23"/>
      <c r="H137" s="18"/>
    </row>
    <row r="138" spans="1:8" s="62" customFormat="1" ht="39.75" customHeight="1">
      <c r="A138" s="19" t="s">
        <v>126</v>
      </c>
      <c r="B138" s="5" t="s">
        <v>48</v>
      </c>
      <c r="C138" s="6" t="s">
        <v>217</v>
      </c>
      <c r="D138" s="7"/>
      <c r="E138" s="8" t="s">
        <v>47</v>
      </c>
      <c r="F138" s="16">
        <v>15</v>
      </c>
      <c r="G138" s="10"/>
      <c r="H138" s="11">
        <f>ROUND(G138*F138,2)</f>
        <v>0</v>
      </c>
    </row>
    <row r="139" spans="1:8" s="62" customFormat="1" ht="39.75" customHeight="1">
      <c r="A139" s="19" t="s">
        <v>82</v>
      </c>
      <c r="B139" s="21" t="s">
        <v>284</v>
      </c>
      <c r="C139" s="6" t="s">
        <v>83</v>
      </c>
      <c r="D139" s="7" t="s">
        <v>166</v>
      </c>
      <c r="E139" s="8"/>
      <c r="F139" s="16"/>
      <c r="G139" s="23"/>
      <c r="H139" s="18"/>
    </row>
    <row r="140" spans="1:8" s="62" customFormat="1" ht="39.75" customHeight="1">
      <c r="A140" s="19" t="s">
        <v>115</v>
      </c>
      <c r="B140" s="5" t="s">
        <v>48</v>
      </c>
      <c r="C140" s="6" t="s">
        <v>277</v>
      </c>
      <c r="D140" s="7" t="s">
        <v>73</v>
      </c>
      <c r="E140" s="8" t="s">
        <v>70</v>
      </c>
      <c r="F140" s="9">
        <v>20</v>
      </c>
      <c r="G140" s="10"/>
      <c r="H140" s="11">
        <f>ROUND(G140*F140,2)</f>
        <v>0</v>
      </c>
    </row>
    <row r="141" spans="1:8" s="62" customFormat="1" ht="39.75" customHeight="1">
      <c r="A141" s="19" t="s">
        <v>265</v>
      </c>
      <c r="B141" s="5" t="s">
        <v>58</v>
      </c>
      <c r="C141" s="6" t="s">
        <v>266</v>
      </c>
      <c r="D141" s="7" t="s">
        <v>170</v>
      </c>
      <c r="E141" s="8" t="s">
        <v>70</v>
      </c>
      <c r="F141" s="9">
        <v>5</v>
      </c>
      <c r="G141" s="10"/>
      <c r="H141" s="11">
        <f>ROUND(G141*F141,2)</f>
        <v>0</v>
      </c>
    </row>
    <row r="142" spans="1:8" s="62" customFormat="1" ht="34.5" customHeight="1">
      <c r="A142" s="19" t="s">
        <v>267</v>
      </c>
      <c r="B142" s="21" t="s">
        <v>285</v>
      </c>
      <c r="C142" s="6" t="s">
        <v>268</v>
      </c>
      <c r="D142" s="7" t="s">
        <v>269</v>
      </c>
      <c r="E142" s="8" t="s">
        <v>47</v>
      </c>
      <c r="F142" s="16">
        <v>40</v>
      </c>
      <c r="G142" s="10"/>
      <c r="H142" s="11">
        <f>ROUND(G142*F142,2)</f>
        <v>0</v>
      </c>
    </row>
    <row r="143" spans="1:8" s="62" customFormat="1" ht="34.5" customHeight="1">
      <c r="A143" s="56"/>
      <c r="B143" s="65"/>
      <c r="C143" s="2" t="s">
        <v>19</v>
      </c>
      <c r="D143" s="58"/>
      <c r="E143" s="67"/>
      <c r="F143" s="59"/>
      <c r="G143" s="56"/>
      <c r="H143" s="60"/>
    </row>
    <row r="144" spans="1:8" s="62" customFormat="1" ht="34.5" customHeight="1">
      <c r="A144" s="19" t="s">
        <v>85</v>
      </c>
      <c r="B144" s="21" t="s">
        <v>286</v>
      </c>
      <c r="C144" s="6" t="s">
        <v>86</v>
      </c>
      <c r="D144" s="7" t="s">
        <v>171</v>
      </c>
      <c r="E144" s="8" t="s">
        <v>70</v>
      </c>
      <c r="F144" s="16">
        <v>50</v>
      </c>
      <c r="G144" s="10"/>
      <c r="H144" s="11">
        <f>ROUND(G144*F144,2)</f>
        <v>0</v>
      </c>
    </row>
    <row r="145" spans="1:8" s="62" customFormat="1" ht="33.75" customHeight="1">
      <c r="A145" s="24"/>
      <c r="B145" s="12"/>
      <c r="C145" s="13" t="s">
        <v>20</v>
      </c>
      <c r="D145" s="25"/>
      <c r="E145" s="25"/>
      <c r="F145" s="25"/>
      <c r="G145" s="23"/>
      <c r="H145" s="14"/>
    </row>
    <row r="146" spans="1:8" s="62" customFormat="1" ht="34.5" customHeight="1">
      <c r="A146" s="19" t="s">
        <v>129</v>
      </c>
      <c r="B146" s="21" t="s">
        <v>287</v>
      </c>
      <c r="C146" s="20" t="s">
        <v>130</v>
      </c>
      <c r="D146" s="7" t="s">
        <v>271</v>
      </c>
      <c r="E146" s="8"/>
      <c r="F146" s="16"/>
      <c r="G146" s="23"/>
      <c r="H146" s="18"/>
    </row>
    <row r="147" spans="1:8" s="62" customFormat="1" ht="36" customHeight="1">
      <c r="A147" s="19" t="s">
        <v>131</v>
      </c>
      <c r="B147" s="5" t="s">
        <v>48</v>
      </c>
      <c r="C147" s="6" t="s">
        <v>132</v>
      </c>
      <c r="D147" s="7"/>
      <c r="E147" s="8" t="s">
        <v>54</v>
      </c>
      <c r="F147" s="16">
        <v>2</v>
      </c>
      <c r="G147" s="10"/>
      <c r="H147" s="11">
        <f>ROUND(G147*F147,2)</f>
        <v>0</v>
      </c>
    </row>
    <row r="148" spans="1:8" s="62" customFormat="1" ht="34.5" customHeight="1">
      <c r="A148" s="24"/>
      <c r="B148" s="12"/>
      <c r="C148" s="13" t="s">
        <v>21</v>
      </c>
      <c r="D148" s="25"/>
      <c r="E148" s="25"/>
      <c r="F148" s="25"/>
      <c r="G148" s="23"/>
      <c r="H148" s="14"/>
    </row>
    <row r="149" spans="1:9" s="62" customFormat="1" ht="33" customHeight="1">
      <c r="A149" s="19" t="s">
        <v>87</v>
      </c>
      <c r="B149" s="21" t="s">
        <v>288</v>
      </c>
      <c r="C149" s="6" t="s">
        <v>133</v>
      </c>
      <c r="D149" s="7" t="s">
        <v>270</v>
      </c>
      <c r="E149" s="8" t="s">
        <v>54</v>
      </c>
      <c r="F149" s="16">
        <v>2</v>
      </c>
      <c r="G149" s="10"/>
      <c r="H149" s="11">
        <f>ROUND(G149*F149,2)</f>
        <v>0</v>
      </c>
      <c r="I149" s="73"/>
    </row>
    <row r="150" spans="1:8" s="62" customFormat="1" ht="34.5" customHeight="1">
      <c r="A150" s="19" t="s">
        <v>88</v>
      </c>
      <c r="B150" s="21" t="s">
        <v>289</v>
      </c>
      <c r="C150" s="6" t="s">
        <v>134</v>
      </c>
      <c r="D150" s="7" t="s">
        <v>270</v>
      </c>
      <c r="E150" s="8"/>
      <c r="F150" s="16"/>
      <c r="G150" s="23"/>
      <c r="H150" s="18"/>
    </row>
    <row r="151" spans="1:8" s="62" customFormat="1" ht="34.5" customHeight="1">
      <c r="A151" s="19" t="s">
        <v>89</v>
      </c>
      <c r="B151" s="5" t="s">
        <v>48</v>
      </c>
      <c r="C151" s="6" t="s">
        <v>90</v>
      </c>
      <c r="D151" s="7"/>
      <c r="E151" s="8" t="s">
        <v>54</v>
      </c>
      <c r="F151" s="16">
        <v>2</v>
      </c>
      <c r="G151" s="10"/>
      <c r="H151" s="11">
        <f>ROUND(G151*F151,2)</f>
        <v>0</v>
      </c>
    </row>
    <row r="152" spans="1:8" s="62" customFormat="1" ht="34.5" customHeight="1">
      <c r="A152" s="56"/>
      <c r="B152" s="74"/>
      <c r="C152" s="2" t="s">
        <v>22</v>
      </c>
      <c r="D152" s="58"/>
      <c r="E152" s="63"/>
      <c r="F152" s="58"/>
      <c r="G152" s="56"/>
      <c r="H152" s="60"/>
    </row>
    <row r="153" spans="1:8" s="62" customFormat="1" ht="34.5" customHeight="1">
      <c r="A153" s="17" t="s">
        <v>92</v>
      </c>
      <c r="B153" s="21" t="s">
        <v>290</v>
      </c>
      <c r="C153" s="6" t="s">
        <v>93</v>
      </c>
      <c r="D153" s="7" t="s">
        <v>172</v>
      </c>
      <c r="E153" s="8"/>
      <c r="F153" s="9"/>
      <c r="G153" s="23"/>
      <c r="H153" s="11"/>
    </row>
    <row r="154" spans="1:8" s="62" customFormat="1" ht="34.5" customHeight="1">
      <c r="A154" s="17" t="s">
        <v>303</v>
      </c>
      <c r="B154" s="5" t="s">
        <v>48</v>
      </c>
      <c r="C154" s="6" t="s">
        <v>304</v>
      </c>
      <c r="D154" s="7"/>
      <c r="E154" s="8" t="s">
        <v>47</v>
      </c>
      <c r="F154" s="9">
        <v>15</v>
      </c>
      <c r="G154" s="10"/>
      <c r="H154" s="11">
        <f>ROUND(G154*F154,2)</f>
        <v>0</v>
      </c>
    </row>
    <row r="155" spans="1:8" s="62" customFormat="1" ht="34.5" customHeight="1">
      <c r="A155" s="17" t="s">
        <v>296</v>
      </c>
      <c r="B155" s="21" t="s">
        <v>291</v>
      </c>
      <c r="C155" s="6" t="s">
        <v>297</v>
      </c>
      <c r="D155" s="7" t="s">
        <v>121</v>
      </c>
      <c r="E155" s="8" t="s">
        <v>47</v>
      </c>
      <c r="F155" s="9">
        <v>85</v>
      </c>
      <c r="G155" s="10"/>
      <c r="H155" s="11">
        <f>ROUND(G155*F155,2)</f>
        <v>0</v>
      </c>
    </row>
    <row r="156" spans="1:8" s="62" customFormat="1" ht="34.5" customHeight="1">
      <c r="A156" s="24"/>
      <c r="B156" s="12"/>
      <c r="C156" s="13" t="s">
        <v>272</v>
      </c>
      <c r="D156" s="25"/>
      <c r="E156" s="25"/>
      <c r="F156" s="25"/>
      <c r="G156" s="23"/>
      <c r="H156" s="11"/>
    </row>
    <row r="157" spans="1:8" s="62" customFormat="1" ht="35.25" customHeight="1">
      <c r="A157" s="17" t="s">
        <v>314</v>
      </c>
      <c r="B157" s="21" t="s">
        <v>292</v>
      </c>
      <c r="C157" s="6" t="s">
        <v>273</v>
      </c>
      <c r="D157" s="7" t="s">
        <v>299</v>
      </c>
      <c r="E157" s="8" t="s">
        <v>54</v>
      </c>
      <c r="F157" s="9">
        <v>5</v>
      </c>
      <c r="G157" s="10"/>
      <c r="H157" s="11">
        <f>ROUND(G157*F157,2)</f>
        <v>0</v>
      </c>
    </row>
    <row r="158" spans="1:8" s="55" customFormat="1" ht="36" customHeight="1" thickBot="1">
      <c r="A158" s="68"/>
      <c r="B158" s="69" t="s">
        <v>14</v>
      </c>
      <c r="C158" s="110" t="str">
        <f>C96</f>
        <v>STADACONA STREET and NAIRN AVENUE - Intersection Improvement</v>
      </c>
      <c r="D158" s="122"/>
      <c r="E158" s="122"/>
      <c r="F158" s="123"/>
      <c r="G158" s="68" t="s">
        <v>15</v>
      </c>
      <c r="H158" s="68">
        <f>SUM(H97:H157)</f>
        <v>0</v>
      </c>
    </row>
    <row r="159" spans="1:8" ht="36" customHeight="1" thickTop="1">
      <c r="A159" s="75"/>
      <c r="B159" s="76"/>
      <c r="C159" s="77" t="s">
        <v>16</v>
      </c>
      <c r="D159" s="78"/>
      <c r="E159" s="79"/>
      <c r="F159" s="79"/>
      <c r="H159" s="81"/>
    </row>
    <row r="160" spans="1:8" ht="34.5" customHeight="1" thickBot="1">
      <c r="A160" s="68"/>
      <c r="B160" s="69" t="str">
        <f>B6</f>
        <v>A</v>
      </c>
      <c r="C160" s="118" t="str">
        <f>C6</f>
        <v>WAVERLEY STREET &amp; HURST WAY/WILKES AVENUE - Intersection Improvement</v>
      </c>
      <c r="D160" s="111"/>
      <c r="E160" s="111"/>
      <c r="F160" s="112"/>
      <c r="G160" s="68" t="s">
        <v>15</v>
      </c>
      <c r="H160" s="68">
        <f>H61</f>
        <v>0</v>
      </c>
    </row>
    <row r="161" spans="1:8" ht="34.5" customHeight="1" thickBot="1" thickTop="1">
      <c r="A161" s="68"/>
      <c r="B161" s="69" t="str">
        <f>B62</f>
        <v>B</v>
      </c>
      <c r="C161" s="119" t="str">
        <f>C62</f>
        <v>KENASTON BOULEVARD &amp; LINDENWOOD DRIVE EAST - Intersection Improvement</v>
      </c>
      <c r="D161" s="120"/>
      <c r="E161" s="120"/>
      <c r="F161" s="121"/>
      <c r="G161" s="68" t="s">
        <v>15</v>
      </c>
      <c r="H161" s="68">
        <f>H95</f>
        <v>0</v>
      </c>
    </row>
    <row r="162" spans="1:8" ht="34.5" customHeight="1" thickBot="1" thickTop="1">
      <c r="A162" s="68"/>
      <c r="B162" s="69" t="str">
        <f>B96</f>
        <v>C</v>
      </c>
      <c r="C162" s="119" t="str">
        <f>C96</f>
        <v>STADACONA STREET and NAIRN AVENUE - Intersection Improvement</v>
      </c>
      <c r="D162" s="120"/>
      <c r="E162" s="120"/>
      <c r="F162" s="121"/>
      <c r="G162" s="68" t="s">
        <v>15</v>
      </c>
      <c r="H162" s="68">
        <f>H158</f>
        <v>0</v>
      </c>
    </row>
    <row r="163" spans="1:8" s="35" customFormat="1" ht="37.5" customHeight="1" thickTop="1">
      <c r="A163" s="56"/>
      <c r="B163" s="113" t="s">
        <v>38</v>
      </c>
      <c r="C163" s="114"/>
      <c r="D163" s="114"/>
      <c r="E163" s="114"/>
      <c r="F163" s="114"/>
      <c r="G163" s="101">
        <f>SUM(H160:H162)</f>
        <v>0</v>
      </c>
      <c r="H163" s="102"/>
    </row>
    <row r="164" spans="1:8" ht="37.5" customHeight="1">
      <c r="A164" s="56"/>
      <c r="B164" s="103" t="s">
        <v>36</v>
      </c>
      <c r="C164" s="104"/>
      <c r="D164" s="104"/>
      <c r="E164" s="104"/>
      <c r="F164" s="104"/>
      <c r="G164" s="104"/>
      <c r="H164" s="105"/>
    </row>
    <row r="165" spans="1:8" ht="37.5" customHeight="1">
      <c r="A165" s="56"/>
      <c r="B165" s="106" t="s">
        <v>37</v>
      </c>
      <c r="C165" s="104"/>
      <c r="D165" s="104"/>
      <c r="E165" s="104"/>
      <c r="F165" s="104"/>
      <c r="G165" s="104"/>
      <c r="H165" s="105"/>
    </row>
    <row r="166" spans="1:8" ht="15.75" customHeight="1">
      <c r="A166" s="82"/>
      <c r="B166" s="83"/>
      <c r="C166" s="84"/>
      <c r="D166" s="85"/>
      <c r="E166" s="84"/>
      <c r="F166" s="84"/>
      <c r="G166" s="86"/>
      <c r="H166" s="87"/>
    </row>
    <row r="167" ht="15">
      <c r="H167" s="80" t="s">
        <v>152</v>
      </c>
    </row>
  </sheetData>
  <sheetProtection password="CC3D" sheet="1" objects="1" scenarios="1" selectLockedCells="1"/>
  <mergeCells count="13">
    <mergeCell ref="C96:F96"/>
    <mergeCell ref="C158:F158"/>
    <mergeCell ref="C161:F161"/>
    <mergeCell ref="G163:H163"/>
    <mergeCell ref="B164:H164"/>
    <mergeCell ref="B165:H165"/>
    <mergeCell ref="C6:F6"/>
    <mergeCell ref="C95:F95"/>
    <mergeCell ref="B163:F163"/>
    <mergeCell ref="C61:F61"/>
    <mergeCell ref="C62:F62"/>
    <mergeCell ref="C160:F160"/>
    <mergeCell ref="C162:F162"/>
  </mergeCells>
  <conditionalFormatting sqref="D147:D151 D153:D157 D144:D145 D106:D133 D135:D142 D98:D104 D58:D60 D64:D70 D72:D87 D89:D94 D56 D38:D54 D8:D14 D16:D36">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46">
    <cfRule type="cellIs" priority="4" dxfId="0" operator="equal" stopIfTrue="1">
      <formula>"CW 3120-R2"</formula>
    </cfRule>
    <cfRule type="cellIs" priority="5" dxfId="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157 G154:G155 G110:G111 G116:G117 G119 G147 G36 G44:G49 G42 G39:G40 G56 G52 G54 G79:G80 G90:G92 G87 G70 G77 G73 G75 G94 G64:G65 G67:G68 G85 G82 G58 G60 G101:G104 G108 G98:G99 G140:G142 G138 G136 G132:G133 G128 G113 G130 G122:G125 G144 G151 G149 G28:G30 G33:G34 G17:G18 G22 G20 G8:G9 G11:G14 G25:G26">
      <formula1>IF(G157&gt;=0.01,ROUND(G157,2),0.01)</formula1>
    </dataValidation>
    <dataValidation type="custom" allowBlank="1" showInputMessage="1" showErrorMessage="1" error="If you can enter a Unit  Price in this cell, pLease contact the Contract Administrator immediately!" sqref="G156 G153 G112 G109 G118 G114:G115 G31 G27 G35 G41 G43 G38 G50:G51 G53 G81 G93 G89 G69 G76 G72 G74 G78 G66 G83:G84 G86 G59 G106:G107 G100 G137 G139 G131 G135 G129 G120 G126:G127 G145:G146 G148 G150 G23:G24 G21 G16 G10 G19">
      <formula1>"isblank(G3)"</formula1>
    </dataValidation>
    <dataValidation type="decimal" operator="greaterThan" allowBlank="1" showErrorMessage="1" prompt="Enter your Unit Bid Price.&#10;You do not need to type in the &quot;$&quot;" errorTitle="Illegal Entry" error="Unit Prices must be greater than 0. " sqref="G32">
      <formula1>0</formula1>
    </dataValidation>
  </dataValidations>
  <printOptions/>
  <pageMargins left="0.5" right="0.5" top="0.75" bottom="0.75" header="0.25" footer="0.25"/>
  <pageSetup horizontalDpi="600" verticalDpi="600" orientation="portrait" scale="70" r:id="rId3"/>
  <headerFooter alignWithMargins="0">
    <oddHeader>&amp;L&amp;10The City of Winnipeg
Bid Opportunity No. 48-2010
&amp;XTemplate Version: C420091214 - RW&amp;R&amp;10Bid Submission
Page &amp;P+3 of 16</oddHeader>
    <oddFooter xml:space="preserve">&amp;R__________________
Name of Bidder                    </oddFooter>
  </headerFooter>
  <rowBreaks count="6" manualBreakCount="6">
    <brk id="31" min="1" max="7" man="1"/>
    <brk id="49" min="1" max="7" man="1"/>
    <brk id="61" min="1" max="7" man="1"/>
    <brk id="87" min="1" max="7" man="1"/>
    <brk id="95" min="1" max="7" man="1"/>
    <brk id="158"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April 23
File Size 70144</dc:description>
  <cp:lastModifiedBy>hpheifer</cp:lastModifiedBy>
  <cp:lastPrinted>2010-04-22T19:08:35Z</cp:lastPrinted>
  <dcterms:created xsi:type="dcterms:W3CDTF">1999-03-31T15:44:33Z</dcterms:created>
  <dcterms:modified xsi:type="dcterms:W3CDTF">2010-04-23T15:58:04Z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