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fileSharing readOnlyRecommended="1" userName="argocd" reservationPassword="0"/>
  <workbookPr/>
  <bookViews>
    <workbookView xWindow="6765" yWindow="825" windowWidth="13440" windowHeight="11925" firstSheet="1" activeTab="1"/>
  </bookViews>
  <sheets>
    <sheet name="Instructions" sheetId="1" r:id="rId1"/>
    <sheet name="FORM B - Prices" sheetId="2" r:id="rId2"/>
  </sheets>
  <definedNames>
    <definedName name="HEADER">#REF!</definedName>
    <definedName name="PAGE1OF13">#REF!</definedName>
    <definedName name="_xlnm.Print_Area" localSheetId="1">'FORM B - Prices'!$A$1:$H$74</definedName>
    <definedName name="_xlnm.Print_Area" localSheetId="0">'Instructions'!$A$1:$I$20</definedName>
    <definedName name="TEMP">#REF!</definedName>
    <definedName name="TENDERNO.181-">#REF!</definedName>
    <definedName name="TENDERSUBMISSI">#REF!</definedName>
    <definedName name="TESTHEAD">#REF!</definedName>
    <definedName name="XEVERYTHING">#REF!</definedName>
    <definedName name="XITEMS">#REF!</definedName>
  </definedNames>
  <calcPr fullCalcOnLoad="1" fullPrecision="0"/>
</workbook>
</file>

<file path=xl/sharedStrings.xml><?xml version="1.0" encoding="utf-8"?>
<sst xmlns="http://schemas.openxmlformats.org/spreadsheetml/2006/main" count="243" uniqueCount="156">
  <si>
    <t>FORM B: PRICES</t>
  </si>
  <si>
    <t>UNIT PRICES</t>
  </si>
  <si>
    <t/>
  </si>
  <si>
    <t>ITEM</t>
  </si>
  <si>
    <t>DESCRIPTION</t>
  </si>
  <si>
    <t>SPEC.</t>
  </si>
  <si>
    <t>UNIT</t>
  </si>
  <si>
    <t>APPROX.</t>
  </si>
  <si>
    <t>UNIT PRICE</t>
  </si>
  <si>
    <t>AMOUNT</t>
  </si>
  <si>
    <t>A</t>
  </si>
  <si>
    <t>B</t>
  </si>
  <si>
    <t>C</t>
  </si>
  <si>
    <t>Subtotal:</t>
  </si>
  <si>
    <t>SUMMARY</t>
  </si>
  <si>
    <t>EARTH AND BASE WORKS</t>
  </si>
  <si>
    <t>JOINT AND CRACK SEALING</t>
  </si>
  <si>
    <t>ASSOCIATED DRAINAGE AND UNDERGROUND WORKS</t>
  </si>
  <si>
    <t>LANDSCAPING</t>
  </si>
  <si>
    <t>MISCELLANEOUS</t>
  </si>
  <si>
    <t>CODE</t>
  </si>
  <si>
    <t>INSTRUCTIONS</t>
  </si>
  <si>
    <t>(SEE B9)</t>
  </si>
  <si>
    <t>Change view to Page Break Preview and define the print area.</t>
  </si>
  <si>
    <t>Edit the header to correlate page numbering to Bid Opportunity  and insert the Bid Opportunity #.</t>
  </si>
  <si>
    <t xml:space="preserve">Insert Approx. Quantities in  appropriate cells. </t>
  </si>
  <si>
    <t xml:space="preserve"> Insert the location  and type of work (see "Scope of Work" in contract documents) as noted in the template, unless otherwise approved by the Project Coordinator.</t>
  </si>
  <si>
    <t>Select -&gt; Window -&gt; Arrange -&gt; Horizontal, to display both workbooks.</t>
  </si>
  <si>
    <t xml:space="preserve"> Paste Selection into "Blank_Form B.XLS" using "insert copied cells" from the short cut menu.</t>
  </si>
  <si>
    <t>In Cell D2, check and correct as necessary the Bidding Instruction clause  # reference to 'Prices' in the Bid Opportunity.</t>
  </si>
  <si>
    <t xml:space="preserve">Note: Integrate Form 'B'  with  existing tender tab and progress payment spreadsheets.  Retain Column 'A' codes and carry  forward to the tender tab to assist in compilation of price comparisons. </t>
  </si>
  <si>
    <t xml:space="preserve"> Print out these instructions for reference as required. </t>
  </si>
  <si>
    <t xml:space="preserve">If your Project includes unsecured Provincial funding for some locations, select the worksheet "FORM B - PRICES W PROV FUND" otherwise use "FORM B - PRICES".  </t>
  </si>
  <si>
    <t>Correct Spec. references for non Standard items (i.e.. E-##)  to match the Specification numbering in the Bid Opportunity document.</t>
  </si>
  <si>
    <t>(in words)                _______________________________________________________________________________________________</t>
  </si>
  <si>
    <t xml:space="preserve">                                _____________________________________________________________________________________________</t>
  </si>
  <si>
    <t xml:space="preserve">TOTAL BID PRICE (GST extra)                                                                              (in figures)                                             </t>
  </si>
  <si>
    <t xml:space="preserve">Tip - Copying and pasting a large block of items(rows), then deleting the items not required may be a more efficient.
If you select non adjacent rows the "insert copied cells" options becomes unavailable, you can  paste in the selected non-adjacent rows but unless there are enough blank lines available cells will be over written. </t>
  </si>
  <si>
    <t>Open file "200? Surface Works Pay Items (date) .XLS" .</t>
  </si>
  <si>
    <r>
      <t xml:space="preserve">Using the </t>
    </r>
    <r>
      <rPr>
        <b/>
        <u val="single"/>
        <sz val="10"/>
        <color indexed="12"/>
        <rFont val="Times New Roman"/>
        <family val="1"/>
      </rPr>
      <t>Row</t>
    </r>
    <r>
      <rPr>
        <b/>
        <sz val="10"/>
        <color indexed="12"/>
        <rFont val="Times New Roman"/>
        <family val="1"/>
      </rPr>
      <t xml:space="preserve"> indicators Select and copy the required pay items from "200? Surface Works Pay Items...". </t>
    </r>
  </si>
  <si>
    <t>Renumber items and sections in "FORM B - PRICES.XLS", correct line spacing, DO NOT modify CODES!</t>
  </si>
  <si>
    <t xml:space="preserve">The sub-section titles (i.e.. Earthworks and Base Works) under each identified location/section can be modified  or deleted at the discretion of the consultant. They are there to assist in copying and pasting from the pay items list  and for organizational purposes where there are many pay items. </t>
  </si>
  <si>
    <t>A.1</t>
  </si>
  <si>
    <t>m³</t>
  </si>
  <si>
    <t>A.2</t>
  </si>
  <si>
    <t>m²</t>
  </si>
  <si>
    <t>i)</t>
  </si>
  <si>
    <t>tonne</t>
  </si>
  <si>
    <t>Supplying and Placing Base Course Material</t>
  </si>
  <si>
    <t>each</t>
  </si>
  <si>
    <t>ii)</t>
  </si>
  <si>
    <t>m</t>
  </si>
  <si>
    <t>Main Line Paving</t>
  </si>
  <si>
    <t>D006</t>
  </si>
  <si>
    <t xml:space="preserve">Reflective Crack Maintenance </t>
  </si>
  <si>
    <t>Sodding</t>
  </si>
  <si>
    <t>G003</t>
  </si>
  <si>
    <t xml:space="preserve"> width &gt; or = 600mm</t>
  </si>
  <si>
    <t>B.1</t>
  </si>
  <si>
    <t>B.2</t>
  </si>
  <si>
    <t>B.3</t>
  </si>
  <si>
    <t>B.4</t>
  </si>
  <si>
    <t>B.5</t>
  </si>
  <si>
    <t>B.6</t>
  </si>
  <si>
    <t>B.7</t>
  </si>
  <si>
    <t>B.8</t>
  </si>
  <si>
    <t>B.9</t>
  </si>
  <si>
    <t>B.10</t>
  </si>
  <si>
    <t>B.11</t>
  </si>
  <si>
    <t>B.12</t>
  </si>
  <si>
    <t>C.1</t>
  </si>
  <si>
    <t xml:space="preserve"> When approved create a (PDF) document for insertion into Part 'A' of the Bid Opportunity PDF document. </t>
  </si>
  <si>
    <t xml:space="preserve">Hide the codes column "A". </t>
  </si>
  <si>
    <t>Protect the sheet and forward to Rolf Doerries of Technology Services for review, 986-4112, rdoerries@winnipeg.ca</t>
  </si>
  <si>
    <t>Multi-Use Pathway (Gravel) in Kildonan Park Golf Course</t>
  </si>
  <si>
    <t>Multi-Use Pathway (Asphalt) at Chief Peguis Trail</t>
  </si>
  <si>
    <t>Chain Link Fence in Kildonan Park Golf Course</t>
  </si>
  <si>
    <t>Clearing and Grubbing</t>
  </si>
  <si>
    <t>ha</t>
  </si>
  <si>
    <t>CW 3110-R12</t>
  </si>
  <si>
    <t>A.3</t>
  </si>
  <si>
    <t>A.4</t>
  </si>
  <si>
    <t>A.5</t>
  </si>
  <si>
    <t>A.6</t>
  </si>
  <si>
    <t>A007</t>
  </si>
  <si>
    <t>A.7</t>
  </si>
  <si>
    <t>Crushed Sub-base Material</t>
  </si>
  <si>
    <t>A008</t>
  </si>
  <si>
    <t>50 mm - Limestone</t>
  </si>
  <si>
    <t>A.8</t>
  </si>
  <si>
    <t>A.9</t>
  </si>
  <si>
    <t>A.10</t>
  </si>
  <si>
    <t>A.11</t>
  </si>
  <si>
    <t>A.12</t>
  </si>
  <si>
    <t>A.13</t>
  </si>
  <si>
    <t>A.14</t>
  </si>
  <si>
    <t>A.15</t>
  </si>
  <si>
    <t>A022</t>
  </si>
  <si>
    <t>Separation Geotextile Fabric</t>
  </si>
  <si>
    <t>CW 3130-R2</t>
  </si>
  <si>
    <t>Supplying and Placing 6mm Crushed Limestone Material</t>
  </si>
  <si>
    <t>Disposal of Deadwood</t>
  </si>
  <si>
    <t>Pathway Earthwork</t>
  </si>
  <si>
    <t>CW 3010-R4, E7</t>
  </si>
  <si>
    <t>E8</t>
  </si>
  <si>
    <t>CW 3110-R12, E9</t>
  </si>
  <si>
    <t>Envirogrid</t>
  </si>
  <si>
    <t>Pruning of Trees</t>
  </si>
  <si>
    <t>E11</t>
  </si>
  <si>
    <t>E12</t>
  </si>
  <si>
    <t>E052</t>
  </si>
  <si>
    <t>Corrugated Steel Pipe - Supply</t>
  </si>
  <si>
    <t>CW 3610-R3</t>
  </si>
  <si>
    <t>E055s</t>
  </si>
  <si>
    <t>E057s</t>
  </si>
  <si>
    <t>E057i</t>
  </si>
  <si>
    <t>Corrugated Steel Pipe - Install</t>
  </si>
  <si>
    <t>E060i</t>
  </si>
  <si>
    <t>(300mm, 1.6  gauge)</t>
  </si>
  <si>
    <t>(450mm,1.6  gauge)</t>
  </si>
  <si>
    <t>Pump House Pipe Work</t>
  </si>
  <si>
    <t>E13</t>
  </si>
  <si>
    <t>E062i</t>
  </si>
  <si>
    <t>(450mm, 1.6  gauge)</t>
  </si>
  <si>
    <t>CW 3610-R3, E13</t>
  </si>
  <si>
    <t>Floodplain Grass Seeding and Seed Protection</t>
  </si>
  <si>
    <t>CW 3520-R7, E15</t>
  </si>
  <si>
    <t>CW 3510-R9, E14</t>
  </si>
  <si>
    <t>H013</t>
  </si>
  <si>
    <t>Grouted Stone Riprap</t>
  </si>
  <si>
    <t>CW 3615-R2</t>
  </si>
  <si>
    <t>B135i</t>
  </si>
  <si>
    <t>Concrete Curb Installation</t>
  </si>
  <si>
    <t xml:space="preserve">CW 3240-R8 </t>
  </si>
  <si>
    <t>B184i</t>
  </si>
  <si>
    <t>Curb Ramp (10-15mm ht, Monolithic)</t>
  </si>
  <si>
    <t>SD-229A,B,C</t>
  </si>
  <si>
    <t xml:space="preserve">Construction of Asphaltic Concrete Pavements </t>
  </si>
  <si>
    <t>C056</t>
  </si>
  <si>
    <t>C058</t>
  </si>
  <si>
    <t>a)</t>
  </si>
  <si>
    <t>Type IA</t>
  </si>
  <si>
    <t>C060</t>
  </si>
  <si>
    <t>Asphalt Bench Nodes</t>
  </si>
  <si>
    <t>CW 3250-R7</t>
  </si>
  <si>
    <t>Steel Bollard and Concrete Base (hot dip galvanized)</t>
  </si>
  <si>
    <t>E17</t>
  </si>
  <si>
    <t>Chain Link Fence Supply and Installation</t>
  </si>
  <si>
    <t>3.66m Chain Link Fencing with 2.44m Vertical Section and 1.22m Angled Section</t>
  </si>
  <si>
    <t>2.44m Height, 5.0 m Width Chain Link Fencing Gates</t>
  </si>
  <si>
    <t>CW 3550-R2, E18</t>
  </si>
  <si>
    <t xml:space="preserve">CW 3110-R12, E10 </t>
  </si>
  <si>
    <t xml:space="preserve">CW 3410-R8, E16 </t>
  </si>
  <si>
    <t>ROADWORK - REMOVALS/RENEWALS</t>
  </si>
  <si>
    <t>ROADWORK - NEW CONSTRUCTION</t>
  </si>
  <si>
    <t>A010</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</si>
</sst>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quot;&quot;;@"/>
    <numFmt numFmtId="173" formatCode="0;0;[Red]&quot;###&quot;;@"/>
    <numFmt numFmtId="174" formatCode="&quot;$&quot;#,##0.00"/>
    <numFmt numFmtId="175" formatCode="0.0%"/>
    <numFmt numFmtId="176" formatCode="&quot;Subtotal: &quot;#\ ###\ ##0.00;;&quot;Subtotal: Nil&quot;;@"/>
    <numFmt numFmtId="177" formatCode="#\ ###\ ##0.00;;0;@"/>
    <numFmt numFmtId="178" formatCode="&quot;Subtotal: &quot;#\ ###\ ##0.00;;&quot;Subtotal:                &quot;;@"/>
    <numFmt numFmtId="179" formatCode="0.0"/>
    <numFmt numFmtId="180" formatCode="0.000"/>
  </numFmts>
  <fonts count="15">
    <font>
      <sz val="12"/>
      <name val="Arial"/>
      <family val="0"/>
    </font>
    <font>
      <sz val="6"/>
      <color indexed="8"/>
      <name val="Arial"/>
      <family val="0"/>
    </font>
    <font>
      <b/>
      <sz val="12"/>
      <color indexed="8"/>
      <name val="Arial"/>
      <family val="0"/>
    </font>
    <font>
      <b/>
      <u val="single"/>
      <sz val="12"/>
      <color indexed="8"/>
      <name val="Arial"/>
      <family val="0"/>
    </font>
    <font>
      <b/>
      <sz val="12"/>
      <name val="Arial"/>
      <family val="2"/>
    </font>
    <font>
      <b/>
      <sz val="6"/>
      <color indexed="8"/>
      <name val="Arial"/>
      <family val="2"/>
    </font>
    <font>
      <b/>
      <i/>
      <u val="single"/>
      <sz val="12"/>
      <color indexed="8"/>
      <name val="Arial"/>
      <family val="2"/>
    </font>
    <font>
      <b/>
      <sz val="10"/>
      <color indexed="12"/>
      <name val="Times New Roman"/>
      <family val="1"/>
    </font>
    <font>
      <b/>
      <u val="single"/>
      <sz val="10"/>
      <color indexed="12"/>
      <name val="Times New Roman"/>
      <family val="1"/>
    </font>
    <font>
      <b/>
      <u val="single"/>
      <sz val="14"/>
      <color indexed="12"/>
      <name val="Times New Roman"/>
      <family val="1"/>
    </font>
    <font>
      <b/>
      <i/>
      <sz val="10"/>
      <color indexed="12"/>
      <name val="Times New Roman"/>
      <family val="1"/>
    </font>
    <font>
      <i/>
      <sz val="12"/>
      <name val="Arial"/>
      <family val="0"/>
    </font>
    <font>
      <sz val="10"/>
      <name val="Arial"/>
      <family val="0"/>
    </font>
    <font>
      <sz val="10"/>
      <name val="MS Sans Serif"/>
      <family val="0"/>
    </font>
    <font>
      <b/>
      <sz val="10"/>
      <name val="MS Sans Serif"/>
      <family val="0"/>
    </font>
  </fonts>
  <fills count="4">
    <fill>
      <patternFill/>
    </fill>
    <fill>
      <patternFill patternType="gray125"/>
    </fill>
    <fill>
      <patternFill patternType="solid">
        <fgColor indexed="9"/>
        <bgColor indexed="64"/>
      </patternFill>
    </fill>
    <fill>
      <patternFill patternType="solid">
        <fgColor indexed="9"/>
        <bgColor indexed="64"/>
      </patternFill>
    </fill>
  </fills>
  <borders count="36">
    <border>
      <left/>
      <right/>
      <top/>
      <bottom/>
      <diagonal/>
    </border>
    <border>
      <left>
        <color indexed="63"/>
      </left>
      <right>
        <color indexed="63"/>
      </right>
      <top>
        <color indexed="63"/>
      </top>
      <bottom style="thin">
        <color indexed="8"/>
      </bottom>
    </border>
    <border>
      <left style="thin">
        <color indexed="8"/>
      </left>
      <right style="thin">
        <color indexed="8"/>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color indexed="63"/>
      </right>
      <top>
        <color indexed="63"/>
      </top>
      <bottom>
        <color indexed="63"/>
      </bottom>
    </border>
    <border>
      <left style="thin">
        <color indexed="8"/>
      </left>
      <right>
        <color indexed="63"/>
      </right>
      <top>
        <color indexed="63"/>
      </top>
      <bottom style="thin">
        <color indexed="8"/>
      </bottom>
    </border>
    <border>
      <left style="thin">
        <color indexed="8"/>
      </left>
      <right style="thin">
        <color indexed="8"/>
      </right>
      <top style="thin">
        <color indexed="8"/>
      </top>
      <bottom style="double">
        <color indexed="8"/>
      </bottom>
    </border>
    <border>
      <left>
        <color indexed="63"/>
      </left>
      <right style="thin"/>
      <top>
        <color indexed="63"/>
      </top>
      <bottom style="thin">
        <color indexed="8"/>
      </bottom>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style="thin"/>
    </border>
    <border>
      <left style="thin">
        <color indexed="8"/>
      </left>
      <right>
        <color indexed="63"/>
      </right>
      <top>
        <color indexed="63"/>
      </top>
      <bottom style="thin"/>
    </border>
    <border>
      <left style="thin">
        <color indexed="8"/>
      </left>
      <right style="thin">
        <color indexed="8"/>
      </right>
      <top style="double">
        <color indexed="8"/>
      </top>
      <bottom style="double"/>
    </border>
    <border>
      <left style="thin"/>
      <right style="thin"/>
      <top>
        <color indexed="63"/>
      </top>
      <bottom>
        <color indexed="63"/>
      </bottom>
    </border>
    <border>
      <left style="thin"/>
      <right>
        <color indexed="63"/>
      </right>
      <top>
        <color indexed="63"/>
      </top>
      <bottom>
        <color indexed="63"/>
      </bottom>
    </border>
    <border>
      <left style="thin">
        <color indexed="8"/>
      </left>
      <right>
        <color indexed="63"/>
      </right>
      <top>
        <color indexed="63"/>
      </top>
      <bottom style="double"/>
    </border>
    <border>
      <left style="thin">
        <color indexed="8"/>
      </left>
      <right style="thin">
        <color indexed="8"/>
      </right>
      <top>
        <color indexed="63"/>
      </top>
      <bottom style="double"/>
    </border>
    <border>
      <left style="thin">
        <color indexed="8"/>
      </left>
      <right>
        <color indexed="63"/>
      </right>
      <top style="double">
        <color indexed="8"/>
      </top>
      <bottom style="double"/>
    </border>
    <border>
      <left style="thin">
        <color indexed="8"/>
      </left>
      <right style="thin">
        <color indexed="8"/>
      </right>
      <top style="thin">
        <color indexed="8"/>
      </top>
      <bottom style="double"/>
    </border>
    <border>
      <left>
        <color indexed="63"/>
      </left>
      <right style="thin">
        <color indexed="8"/>
      </right>
      <top style="thin">
        <color indexed="8"/>
      </top>
      <bottom style="double"/>
    </border>
    <border>
      <left style="thin"/>
      <right style="double"/>
      <top>
        <color indexed="63"/>
      </top>
      <bottom>
        <color indexed="63"/>
      </bottom>
    </border>
    <border>
      <left>
        <color indexed="63"/>
      </left>
      <right style="thin"/>
      <top>
        <color indexed="63"/>
      </top>
      <bottom>
        <color indexed="63"/>
      </bottom>
    </border>
    <border>
      <left style="thin">
        <color indexed="8"/>
      </left>
      <right>
        <color indexed="63"/>
      </right>
      <top style="double">
        <color indexed="8"/>
      </top>
      <bottom style="double">
        <color indexed="8"/>
      </bottom>
    </border>
    <border>
      <left>
        <color indexed="63"/>
      </left>
      <right>
        <color indexed="63"/>
      </right>
      <top style="double">
        <color indexed="8"/>
      </top>
      <bottom style="double">
        <color indexed="8"/>
      </bottom>
    </border>
    <border>
      <left>
        <color indexed="63"/>
      </left>
      <right style="thin">
        <color indexed="8"/>
      </right>
      <top style="double">
        <color indexed="8"/>
      </top>
      <bottom style="double">
        <color indexed="8"/>
      </bottom>
    </border>
    <border>
      <left style="thin"/>
      <right>
        <color indexed="63"/>
      </right>
      <top style="double"/>
      <bottom>
        <color indexed="63"/>
      </bottom>
    </border>
    <border>
      <left>
        <color indexed="63"/>
      </left>
      <right>
        <color indexed="63"/>
      </right>
      <top style="double"/>
      <bottom>
        <color indexed="63"/>
      </bottom>
    </border>
    <border>
      <left>
        <color indexed="63"/>
      </left>
      <right>
        <color indexed="63"/>
      </right>
      <top style="double">
        <color indexed="8"/>
      </top>
      <bottom style="thin"/>
    </border>
    <border>
      <left>
        <color indexed="63"/>
      </left>
      <right style="thin"/>
      <top style="double">
        <color indexed="8"/>
      </top>
      <bottom style="thin"/>
    </border>
    <border>
      <left>
        <color indexed="63"/>
      </left>
      <right>
        <color indexed="63"/>
      </right>
      <top style="double">
        <color indexed="8"/>
      </top>
      <bottom style="double"/>
    </border>
    <border>
      <left>
        <color indexed="63"/>
      </left>
      <right style="thin">
        <color indexed="8"/>
      </right>
      <top style="double">
        <color indexed="8"/>
      </top>
      <bottom style="double"/>
    </border>
    <border>
      <left style="thin">
        <color indexed="8"/>
      </left>
      <right>
        <color indexed="63"/>
      </right>
      <top style="thin">
        <color indexed="8"/>
      </top>
      <bottom style="double">
        <color indexed="8"/>
      </bottom>
    </border>
    <border>
      <left>
        <color indexed="63"/>
      </left>
      <right>
        <color indexed="63"/>
      </right>
      <top style="thin">
        <color indexed="8"/>
      </top>
      <bottom style="double">
        <color indexed="8"/>
      </bottom>
    </border>
    <border>
      <left>
        <color indexed="63"/>
      </left>
      <right style="thin">
        <color indexed="8"/>
      </right>
      <top style="thin">
        <color indexed="8"/>
      </top>
      <bottom style="double">
        <color indexed="8"/>
      </bottom>
    </border>
  </borders>
  <cellStyleXfs count="20">
    <xf numFmtId="0" fontId="0" fillId="2"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12" fillId="0" borderId="0" applyFont="0" applyFill="0" applyBorder="0" applyAlignment="0" applyProtection="0"/>
    <xf numFmtId="169" fontId="12" fillId="0" borderId="0" applyFont="0" applyFill="0" applyBorder="0" applyAlignment="0" applyProtection="0"/>
    <xf numFmtId="170" fontId="12" fillId="0" borderId="0" applyFont="0" applyFill="0" applyBorder="0" applyAlignment="0" applyProtection="0"/>
    <xf numFmtId="168" fontId="12" fillId="0" borderId="0" applyFont="0" applyFill="0" applyBorder="0" applyAlignment="0" applyProtection="0"/>
    <xf numFmtId="9" fontId="12" fillId="0" borderId="0" applyFont="0" applyFill="0" applyBorder="0" applyAlignment="0" applyProtection="0"/>
  </cellStyleXfs>
  <cellXfs count="120">
    <xf numFmtId="0" fontId="0" fillId="2" borderId="0" xfId="0" applyNumberFormat="1" applyAlignment="1">
      <alignment/>
    </xf>
    <xf numFmtId="0" fontId="0" fillId="2" borderId="1" xfId="0" applyNumberFormat="1" applyBorder="1" applyAlignment="1">
      <alignment/>
    </xf>
    <xf numFmtId="0" fontId="0" fillId="2" borderId="0" xfId="0" applyNumberFormat="1" applyAlignment="1">
      <alignment horizontal="centerContinuous" vertical="center"/>
    </xf>
    <xf numFmtId="0" fontId="0" fillId="2" borderId="2" xfId="0" applyNumberFormat="1" applyBorder="1" applyAlignment="1">
      <alignment horizontal="center"/>
    </xf>
    <xf numFmtId="0" fontId="0" fillId="2" borderId="3" xfId="0" applyNumberFormat="1" applyBorder="1" applyAlignment="1">
      <alignment horizontal="center"/>
    </xf>
    <xf numFmtId="0" fontId="0" fillId="2" borderId="4" xfId="0" applyNumberFormat="1" applyBorder="1" applyAlignment="1">
      <alignment horizontal="center"/>
    </xf>
    <xf numFmtId="0" fontId="0" fillId="2" borderId="5" xfId="0" applyNumberFormat="1" applyBorder="1" applyAlignment="1">
      <alignment horizontal="left" vertical="top"/>
    </xf>
    <xf numFmtId="0" fontId="0" fillId="2" borderId="5" xfId="0" applyNumberFormat="1" applyBorder="1" applyAlignment="1">
      <alignment horizontal="center" vertical="top"/>
    </xf>
    <xf numFmtId="1" fontId="0" fillId="2" borderId="6" xfId="0" applyNumberFormat="1" applyBorder="1" applyAlignment="1">
      <alignment vertical="top"/>
    </xf>
    <xf numFmtId="0" fontId="0" fillId="2" borderId="6" xfId="0" applyNumberFormat="1" applyBorder="1" applyAlignment="1">
      <alignment horizontal="center" vertical="top"/>
    </xf>
    <xf numFmtId="0" fontId="0" fillId="2" borderId="6" xfId="0" applyNumberFormat="1" applyBorder="1" applyAlignment="1">
      <alignment vertical="top"/>
    </xf>
    <xf numFmtId="1" fontId="0" fillId="2" borderId="6" xfId="0" applyNumberFormat="1" applyBorder="1" applyAlignment="1">
      <alignment horizontal="center" vertical="top"/>
    </xf>
    <xf numFmtId="0" fontId="0" fillId="2" borderId="7" xfId="0" applyNumberFormat="1" applyBorder="1" applyAlignment="1">
      <alignment vertical="top"/>
    </xf>
    <xf numFmtId="0" fontId="0" fillId="2" borderId="0" xfId="0" applyNumberFormat="1" applyAlignment="1">
      <alignment vertical="top"/>
    </xf>
    <xf numFmtId="1" fontId="0" fillId="2" borderId="0" xfId="0" applyNumberFormat="1" applyAlignment="1">
      <alignment horizontal="centerContinuous" vertical="top"/>
    </xf>
    <xf numFmtId="0" fontId="2" fillId="2" borderId="5" xfId="0" applyNumberFormat="1" applyFont="1" applyBorder="1" applyAlignment="1">
      <alignment vertical="top"/>
    </xf>
    <xf numFmtId="0" fontId="4" fillId="2" borderId="1" xfId="0" applyNumberFormat="1" applyFont="1" applyBorder="1" applyAlignment="1">
      <alignment/>
    </xf>
    <xf numFmtId="7" fontId="0" fillId="2" borderId="0" xfId="0" applyNumberFormat="1" applyAlignment="1">
      <alignment horizontal="right"/>
    </xf>
    <xf numFmtId="7" fontId="0" fillId="2" borderId="6" xfId="0" applyNumberFormat="1" applyBorder="1" applyAlignment="1">
      <alignment horizontal="right"/>
    </xf>
    <xf numFmtId="7" fontId="0" fillId="2" borderId="8" xfId="0" applyNumberFormat="1" applyBorder="1" applyAlignment="1">
      <alignment horizontal="right"/>
    </xf>
    <xf numFmtId="0" fontId="0" fillId="2" borderId="0" xfId="0" applyNumberFormat="1" applyAlignment="1">
      <alignment horizontal="right"/>
    </xf>
    <xf numFmtId="7" fontId="0" fillId="2" borderId="5" xfId="0" applyNumberFormat="1" applyBorder="1" applyAlignment="1">
      <alignment horizontal="right"/>
    </xf>
    <xf numFmtId="0" fontId="0" fillId="2" borderId="0" xfId="0" applyNumberFormat="1" applyAlignment="1">
      <alignment horizontal="center"/>
    </xf>
    <xf numFmtId="0" fontId="0" fillId="2" borderId="1" xfId="0" applyNumberFormat="1" applyBorder="1" applyAlignment="1">
      <alignment horizontal="center"/>
    </xf>
    <xf numFmtId="0" fontId="0" fillId="2" borderId="9" xfId="0" applyNumberFormat="1" applyBorder="1" applyAlignment="1">
      <alignment horizontal="right"/>
    </xf>
    <xf numFmtId="7" fontId="0" fillId="2" borderId="10" xfId="0" applyNumberFormat="1" applyBorder="1" applyAlignment="1">
      <alignment horizontal="right"/>
    </xf>
    <xf numFmtId="0" fontId="0" fillId="2" borderId="11" xfId="0" applyNumberFormat="1" applyBorder="1" applyAlignment="1">
      <alignment horizontal="right"/>
    </xf>
    <xf numFmtId="7" fontId="1" fillId="2" borderId="0" xfId="0" applyNumberFormat="1" applyFont="1" applyAlignment="1">
      <alignment horizontal="centerContinuous" vertical="center"/>
    </xf>
    <xf numFmtId="1" fontId="4" fillId="2" borderId="0" xfId="0" applyNumberFormat="1" applyFont="1" applyAlignment="1">
      <alignment horizontal="centerContinuous" vertical="top"/>
    </xf>
    <xf numFmtId="0" fontId="4" fillId="2" borderId="0" xfId="0" applyNumberFormat="1" applyFont="1" applyAlignment="1">
      <alignment horizontal="centerContinuous" vertical="center"/>
    </xf>
    <xf numFmtId="7" fontId="5" fillId="2" borderId="0" xfId="0" applyNumberFormat="1" applyFont="1" applyAlignment="1">
      <alignment horizontal="centerContinuous" vertical="center"/>
    </xf>
    <xf numFmtId="172" fontId="2" fillId="3" borderId="5" xfId="0" applyNumberFormat="1" applyFont="1" applyFill="1" applyBorder="1" applyAlignment="1" applyProtection="1">
      <alignment horizontal="left" vertical="center"/>
      <protection/>
    </xf>
    <xf numFmtId="172" fontId="2" fillId="3" borderId="5" xfId="0" applyNumberFormat="1" applyFont="1" applyFill="1" applyBorder="1" applyAlignment="1" applyProtection="1">
      <alignment horizontal="left" vertical="center" wrapText="1"/>
      <protection/>
    </xf>
    <xf numFmtId="2" fontId="0" fillId="2" borderId="0" xfId="0" applyNumberFormat="1" applyAlignment="1">
      <alignment horizontal="centerContinuous"/>
    </xf>
    <xf numFmtId="7" fontId="0" fillId="2" borderId="0" xfId="0" applyNumberFormat="1" applyAlignment="1">
      <alignment horizontal="centerContinuous" vertical="center"/>
    </xf>
    <xf numFmtId="0" fontId="0" fillId="2" borderId="0" xfId="0" applyNumberFormat="1" applyAlignment="1">
      <alignment/>
    </xf>
    <xf numFmtId="0" fontId="2" fillId="2" borderId="8" xfId="0" applyNumberFormat="1" applyFont="1" applyBorder="1" applyAlignment="1">
      <alignment horizontal="center" vertical="center"/>
    </xf>
    <xf numFmtId="0" fontId="0" fillId="2" borderId="0" xfId="0" applyNumberFormat="1" applyAlignment="1">
      <alignment vertical="center"/>
    </xf>
    <xf numFmtId="7" fontId="0" fillId="2" borderId="8" xfId="0" applyNumberFormat="1" applyBorder="1" applyAlignment="1">
      <alignment horizontal="right" vertical="center"/>
    </xf>
    <xf numFmtId="0" fontId="0" fillId="2" borderId="0" xfId="0" applyNumberFormat="1" applyAlignment="1" applyProtection="1">
      <alignment/>
      <protection locked="0"/>
    </xf>
    <xf numFmtId="0" fontId="7" fillId="2" borderId="0" xfId="0" applyNumberFormat="1" applyFont="1" applyAlignment="1" applyProtection="1">
      <alignment horizontal="left" vertical="top"/>
      <protection/>
    </xf>
    <xf numFmtId="0" fontId="0" fillId="2" borderId="12" xfId="0" applyNumberFormat="1" applyBorder="1" applyAlignment="1">
      <alignment vertical="top"/>
    </xf>
    <xf numFmtId="0" fontId="0" fillId="2" borderId="10" xfId="0" applyNumberFormat="1" applyBorder="1" applyAlignment="1">
      <alignment/>
    </xf>
    <xf numFmtId="0" fontId="0" fillId="2" borderId="10" xfId="0" applyNumberFormat="1" applyBorder="1" applyAlignment="1">
      <alignment horizontal="center"/>
    </xf>
    <xf numFmtId="0" fontId="0" fillId="2" borderId="6" xfId="0" applyNumberFormat="1" applyBorder="1" applyAlignment="1">
      <alignment horizontal="right"/>
    </xf>
    <xf numFmtId="7" fontId="0" fillId="2" borderId="13" xfId="0" applyNumberFormat="1" applyBorder="1" applyAlignment="1">
      <alignment horizontal="right"/>
    </xf>
    <xf numFmtId="0" fontId="2" fillId="2" borderId="14" xfId="0" applyNumberFormat="1" applyFont="1" applyBorder="1" applyAlignment="1">
      <alignment horizontal="center" vertical="center"/>
    </xf>
    <xf numFmtId="173" fontId="0" fillId="0" borderId="15" xfId="0" applyNumberFormat="1" applyFont="1" applyFill="1" applyBorder="1" applyAlignment="1" applyProtection="1">
      <alignment horizontal="center" vertical="top" wrapText="1"/>
      <protection/>
    </xf>
    <xf numFmtId="172" fontId="0" fillId="0" borderId="15" xfId="0" applyNumberFormat="1" applyFont="1" applyFill="1" applyBorder="1" applyAlignment="1" applyProtection="1">
      <alignment horizontal="left" vertical="top" wrapText="1"/>
      <protection/>
    </xf>
    <xf numFmtId="172" fontId="0" fillId="0" borderId="15" xfId="0" applyNumberFormat="1" applyFont="1" applyFill="1" applyBorder="1" applyAlignment="1" applyProtection="1">
      <alignment horizontal="center" vertical="top" wrapText="1"/>
      <protection/>
    </xf>
    <xf numFmtId="0" fontId="0" fillId="0" borderId="15" xfId="0" applyNumberFormat="1" applyFont="1" applyFill="1" applyBorder="1" applyAlignment="1" applyProtection="1">
      <alignment horizontal="center" vertical="top" wrapText="1"/>
      <protection/>
    </xf>
    <xf numFmtId="1" fontId="0" fillId="0" borderId="15" xfId="0" applyNumberFormat="1" applyFont="1" applyFill="1" applyBorder="1" applyAlignment="1" applyProtection="1">
      <alignment horizontal="right" vertical="top"/>
      <protection/>
    </xf>
    <xf numFmtId="174" fontId="0" fillId="0" borderId="15" xfId="0" applyNumberFormat="1" applyFont="1" applyFill="1" applyBorder="1" applyAlignment="1" applyProtection="1">
      <alignment vertical="top"/>
      <protection locked="0"/>
    </xf>
    <xf numFmtId="174" fontId="0" fillId="0" borderId="15" xfId="0" applyNumberFormat="1" applyFont="1" applyFill="1" applyBorder="1" applyAlignment="1" applyProtection="1">
      <alignment vertical="top"/>
      <protection/>
    </xf>
    <xf numFmtId="172" fontId="4" fillId="0" borderId="15" xfId="0" applyNumberFormat="1" applyFont="1" applyFill="1" applyBorder="1" applyAlignment="1" applyProtection="1">
      <alignment vertical="center" wrapText="1"/>
      <protection/>
    </xf>
    <xf numFmtId="173" fontId="0" fillId="0" borderId="15" xfId="0" applyNumberFormat="1" applyFont="1" applyFill="1" applyBorder="1" applyAlignment="1" applyProtection="1">
      <alignment horizontal="right" vertical="top" wrapText="1"/>
      <protection/>
    </xf>
    <xf numFmtId="1" fontId="0" fillId="0" borderId="15" xfId="0" applyNumberFormat="1" applyFont="1" applyFill="1" applyBorder="1" applyAlignment="1" applyProtection="1">
      <alignment horizontal="right" vertical="top" wrapText="1"/>
      <protection/>
    </xf>
    <xf numFmtId="0" fontId="13" fillId="0" borderId="0" xfId="0" applyFont="1" applyFill="1" applyAlignment="1">
      <alignment/>
    </xf>
    <xf numFmtId="4" fontId="0" fillId="0" borderId="15" xfId="0" applyNumberFormat="1" applyFont="1" applyFill="1" applyBorder="1" applyAlignment="1" applyProtection="1">
      <alignment horizontal="center" vertical="top"/>
      <protection/>
    </xf>
    <xf numFmtId="174" fontId="0" fillId="0" borderId="15" xfId="0" applyNumberFormat="1" applyFont="1" applyFill="1" applyBorder="1" applyAlignment="1" applyProtection="1">
      <alignment vertical="top" wrapText="1"/>
      <protection/>
    </xf>
    <xf numFmtId="4" fontId="0" fillId="0" borderId="15" xfId="0" applyNumberFormat="1" applyFont="1" applyFill="1" applyBorder="1" applyAlignment="1" applyProtection="1">
      <alignment horizontal="center" vertical="top" wrapText="1"/>
      <protection/>
    </xf>
    <xf numFmtId="172" fontId="0" fillId="0" borderId="15" xfId="0" applyNumberFormat="1" applyFont="1" applyFill="1" applyBorder="1" applyAlignment="1" applyProtection="1">
      <alignment vertical="top" wrapText="1"/>
      <protection/>
    </xf>
    <xf numFmtId="176" fontId="0" fillId="0" borderId="15" xfId="0" applyNumberFormat="1" applyFont="1" applyFill="1" applyBorder="1" applyAlignment="1" applyProtection="1">
      <alignment horizontal="center" vertical="top"/>
      <protection/>
    </xf>
    <xf numFmtId="173" fontId="0" fillId="0" borderId="15" xfId="0" applyNumberFormat="1" applyFont="1" applyFill="1" applyBorder="1" applyAlignment="1" applyProtection="1">
      <alignment horizontal="left" vertical="top" wrapText="1"/>
      <protection/>
    </xf>
    <xf numFmtId="172" fontId="0" fillId="0" borderId="16" xfId="0" applyNumberFormat="1" applyFont="1" applyFill="1" applyBorder="1" applyAlignment="1" applyProtection="1">
      <alignment horizontal="left" vertical="top"/>
      <protection/>
    </xf>
    <xf numFmtId="172" fontId="0" fillId="0" borderId="15" xfId="0" applyNumberFormat="1" applyFont="1" applyFill="1" applyBorder="1" applyAlignment="1" applyProtection="1">
      <alignment horizontal="center" vertical="top"/>
      <protection/>
    </xf>
    <xf numFmtId="180" fontId="0" fillId="0" borderId="15" xfId="0" applyNumberFormat="1" applyFont="1" applyFill="1" applyBorder="1" applyAlignment="1" applyProtection="1">
      <alignment horizontal="right" vertical="top"/>
      <protection/>
    </xf>
    <xf numFmtId="0" fontId="0" fillId="0" borderId="0" xfId="0" applyFill="1" applyAlignment="1">
      <alignment/>
    </xf>
    <xf numFmtId="0" fontId="0" fillId="0" borderId="0" xfId="0" applyNumberFormat="1" applyFill="1" applyAlignment="1">
      <alignment vertical="center"/>
    </xf>
    <xf numFmtId="0" fontId="0" fillId="0" borderId="0" xfId="0" applyFill="1" applyAlignment="1">
      <alignment/>
    </xf>
    <xf numFmtId="0" fontId="0" fillId="0" borderId="0" xfId="0" applyFill="1" applyAlignment="1" applyProtection="1">
      <alignment horizontal="center" vertical="top"/>
      <protection/>
    </xf>
    <xf numFmtId="0" fontId="0" fillId="0" borderId="15" xfId="0" applyNumberFormat="1" applyFont="1" applyFill="1" applyBorder="1" applyAlignment="1" applyProtection="1">
      <alignment vertical="center"/>
      <protection/>
    </xf>
    <xf numFmtId="0" fontId="14" fillId="0" borderId="0" xfId="0" applyFont="1" applyFill="1" applyAlignment="1" applyProtection="1">
      <alignment horizontal="center" vertical="top"/>
      <protection/>
    </xf>
    <xf numFmtId="0" fontId="0" fillId="0" borderId="0" xfId="0" applyFill="1" applyAlignment="1">
      <alignment vertical="top"/>
    </xf>
    <xf numFmtId="0" fontId="13" fillId="0" borderId="0" xfId="0" applyFont="1" applyFill="1" applyAlignment="1" applyProtection="1">
      <alignment horizontal="center" vertical="top"/>
      <protection/>
    </xf>
    <xf numFmtId="173" fontId="0" fillId="0" borderId="15" xfId="0" applyNumberFormat="1" applyFont="1" applyFill="1" applyBorder="1" applyAlignment="1" applyProtection="1">
      <alignment horizontal="left" vertical="top"/>
      <protection/>
    </xf>
    <xf numFmtId="0" fontId="14" fillId="0" borderId="0" xfId="0" applyFont="1" applyFill="1" applyAlignment="1">
      <alignment/>
    </xf>
    <xf numFmtId="7" fontId="0" fillId="2" borderId="17" xfId="0" applyNumberFormat="1" applyBorder="1" applyAlignment="1">
      <alignment horizontal="right" vertical="center"/>
    </xf>
    <xf numFmtId="7" fontId="0" fillId="2" borderId="18" xfId="0" applyNumberFormat="1" applyBorder="1" applyAlignment="1">
      <alignment horizontal="right" vertical="center"/>
    </xf>
    <xf numFmtId="0" fontId="2" fillId="2" borderId="18" xfId="0" applyNumberFormat="1" applyFont="1" applyBorder="1" applyAlignment="1">
      <alignment horizontal="center" vertical="center"/>
    </xf>
    <xf numFmtId="7" fontId="0" fillId="2" borderId="19" xfId="0" applyNumberFormat="1" applyBorder="1" applyAlignment="1">
      <alignment horizontal="right" vertical="center"/>
    </xf>
    <xf numFmtId="7" fontId="0" fillId="2" borderId="14" xfId="0" applyNumberFormat="1" applyBorder="1" applyAlignment="1">
      <alignment horizontal="right" vertical="center"/>
    </xf>
    <xf numFmtId="7" fontId="0" fillId="2" borderId="20" xfId="0" applyNumberFormat="1" applyBorder="1" applyAlignment="1">
      <alignment horizontal="center"/>
    </xf>
    <xf numFmtId="0" fontId="0" fillId="2" borderId="20" xfId="0" applyNumberFormat="1" applyBorder="1" applyAlignment="1">
      <alignment horizontal="center" vertical="top"/>
    </xf>
    <xf numFmtId="7" fontId="0" fillId="2" borderId="20" xfId="0" applyNumberFormat="1" applyBorder="1" applyAlignment="1">
      <alignment horizontal="right"/>
    </xf>
    <xf numFmtId="0" fontId="0" fillId="2" borderId="21" xfId="0" applyNumberFormat="1" applyBorder="1" applyAlignment="1">
      <alignment horizontal="center"/>
    </xf>
    <xf numFmtId="0" fontId="13" fillId="0" borderId="0" xfId="0" applyFont="1" applyFill="1" applyBorder="1" applyAlignment="1">
      <alignment/>
    </xf>
    <xf numFmtId="0" fontId="0" fillId="2" borderId="0" xfId="0" applyNumberFormat="1" applyBorder="1" applyAlignment="1">
      <alignment vertical="center"/>
    </xf>
    <xf numFmtId="180" fontId="0" fillId="2" borderId="1" xfId="0" applyNumberFormat="1" applyBorder="1" applyAlignment="1">
      <alignment/>
    </xf>
    <xf numFmtId="174" fontId="0" fillId="0" borderId="22" xfId="0" applyNumberFormat="1" applyFont="1" applyFill="1" applyBorder="1" applyAlignment="1" applyProtection="1">
      <alignment vertical="top"/>
      <protection/>
    </xf>
    <xf numFmtId="0" fontId="7" fillId="3" borderId="0" xfId="0" applyNumberFormat="1" applyFont="1" applyFill="1" applyBorder="1" applyAlignment="1" applyProtection="1">
      <alignment vertical="top" wrapText="1"/>
      <protection/>
    </xf>
    <xf numFmtId="0" fontId="0" fillId="2" borderId="0" xfId="0" applyNumberFormat="1" applyAlignment="1" applyProtection="1">
      <alignment vertical="top" wrapText="1"/>
      <protection/>
    </xf>
    <xf numFmtId="0" fontId="7" fillId="2" borderId="0" xfId="0" applyNumberFormat="1" applyFont="1" applyAlignment="1" applyProtection="1">
      <alignment vertical="top" wrapText="1"/>
      <protection/>
    </xf>
    <xf numFmtId="1" fontId="7" fillId="2" borderId="0" xfId="0" applyNumberFormat="1" applyFont="1" applyAlignment="1" applyProtection="1">
      <alignment vertical="top" wrapText="1"/>
      <protection/>
    </xf>
    <xf numFmtId="0" fontId="7" fillId="3" borderId="0" xfId="0" applyNumberFormat="1" applyFont="1" applyFill="1" applyBorder="1" applyAlignment="1" applyProtection="1">
      <alignment horizontal="left" vertical="top" wrapText="1"/>
      <protection/>
    </xf>
    <xf numFmtId="0" fontId="9" fillId="3" borderId="0" xfId="0" applyFont="1" applyFill="1" applyAlignment="1" applyProtection="1">
      <alignment horizontal="center" vertical="center"/>
      <protection/>
    </xf>
    <xf numFmtId="0" fontId="0" fillId="2" borderId="0" xfId="0" applyNumberFormat="1" applyAlignment="1">
      <alignment/>
    </xf>
    <xf numFmtId="0" fontId="0" fillId="2" borderId="0" xfId="0" applyNumberFormat="1" applyAlignment="1">
      <alignment vertical="top" wrapText="1"/>
    </xf>
    <xf numFmtId="1" fontId="7" fillId="2" borderId="0" xfId="0" applyNumberFormat="1" applyFont="1" applyAlignment="1" applyProtection="1">
      <alignment horizontal="left" vertical="top" wrapText="1"/>
      <protection/>
    </xf>
    <xf numFmtId="0" fontId="0" fillId="2" borderId="0" xfId="0" applyNumberFormat="1" applyAlignment="1">
      <alignment horizontal="left" vertical="top"/>
    </xf>
    <xf numFmtId="0" fontId="10" fillId="3" borderId="0" xfId="0" applyNumberFormat="1" applyFont="1" applyFill="1" applyBorder="1" applyAlignment="1" applyProtection="1">
      <alignment horizontal="left" vertical="top" wrapText="1"/>
      <protection/>
    </xf>
    <xf numFmtId="0" fontId="11" fillId="2" borderId="0" xfId="0" applyNumberFormat="1" applyFont="1" applyAlignment="1" applyProtection="1">
      <alignment vertical="top" wrapText="1"/>
      <protection/>
    </xf>
    <xf numFmtId="0" fontId="0" fillId="2" borderId="16" xfId="0" applyNumberFormat="1" applyBorder="1" applyAlignment="1" quotePrefix="1">
      <alignment/>
    </xf>
    <xf numFmtId="0" fontId="0" fillId="2" borderId="0" xfId="0" applyNumberFormat="1" applyBorder="1" applyAlignment="1">
      <alignment/>
    </xf>
    <xf numFmtId="0" fontId="0" fillId="2" borderId="23" xfId="0" applyNumberFormat="1" applyBorder="1" applyAlignment="1">
      <alignment/>
    </xf>
    <xf numFmtId="1" fontId="3" fillId="2" borderId="24" xfId="0" applyNumberFormat="1" applyFont="1" applyBorder="1" applyAlignment="1">
      <alignment horizontal="left" vertical="center" wrapText="1"/>
    </xf>
    <xf numFmtId="0" fontId="0" fillId="2" borderId="25" xfId="0" applyNumberFormat="1" applyBorder="1" applyAlignment="1">
      <alignment vertical="center" wrapText="1"/>
    </xf>
    <xf numFmtId="0" fontId="0" fillId="2" borderId="26" xfId="0" applyNumberFormat="1" applyBorder="1" applyAlignment="1">
      <alignment vertical="center" wrapText="1"/>
    </xf>
    <xf numFmtId="0" fontId="0" fillId="2" borderId="27" xfId="0" applyNumberFormat="1" applyBorder="1" applyAlignment="1">
      <alignment/>
    </xf>
    <xf numFmtId="0" fontId="0" fillId="2" borderId="28" xfId="0" applyNumberFormat="1" applyBorder="1" applyAlignment="1">
      <alignment/>
    </xf>
    <xf numFmtId="7" fontId="0" fillId="2" borderId="29" xfId="0" applyNumberFormat="1" applyBorder="1" applyAlignment="1">
      <alignment horizontal="center"/>
    </xf>
    <xf numFmtId="0" fontId="0" fillId="2" borderId="30" xfId="0" applyNumberFormat="1" applyBorder="1" applyAlignment="1">
      <alignment/>
    </xf>
    <xf numFmtId="0" fontId="0" fillId="2" borderId="16" xfId="0" applyNumberFormat="1" applyBorder="1" applyAlignment="1">
      <alignment/>
    </xf>
    <xf numFmtId="1" fontId="6" fillId="2" borderId="19" xfId="0" applyNumberFormat="1" applyFont="1" applyBorder="1" applyAlignment="1">
      <alignment horizontal="left" vertical="center" wrapText="1"/>
    </xf>
    <xf numFmtId="0" fontId="0" fillId="2" borderId="31" xfId="0" applyNumberFormat="1" applyBorder="1" applyAlignment="1">
      <alignment vertical="center" wrapText="1"/>
    </xf>
    <xf numFmtId="0" fontId="0" fillId="2" borderId="32" xfId="0" applyNumberFormat="1" applyBorder="1" applyAlignment="1">
      <alignment vertical="center" wrapText="1"/>
    </xf>
    <xf numFmtId="1" fontId="6" fillId="2" borderId="33" xfId="0" applyNumberFormat="1" applyFont="1" applyBorder="1" applyAlignment="1">
      <alignment horizontal="left" vertical="center" wrapText="1"/>
    </xf>
    <xf numFmtId="0" fontId="0" fillId="2" borderId="34" xfId="0" applyNumberFormat="1" applyBorder="1" applyAlignment="1">
      <alignment vertical="center" wrapText="1"/>
    </xf>
    <xf numFmtId="0" fontId="0" fillId="2" borderId="35" xfId="0" applyNumberFormat="1" applyBorder="1" applyAlignment="1">
      <alignment vertical="center" wrapText="1"/>
    </xf>
    <xf numFmtId="1" fontId="3" fillId="2" borderId="33" xfId="0" applyNumberFormat="1" applyFont="1" applyBorder="1" applyAlignment="1">
      <alignment horizontal="left" vertical="center" wrapText="1"/>
    </xf>
  </cellXfs>
  <cellStyles count="6">
    <cellStyle name="Normal" xfId="0"/>
    <cellStyle name="Comma" xfId="15"/>
    <cellStyle name="Comma [0]" xfId="16"/>
    <cellStyle name="Currency" xfId="17"/>
    <cellStyle name="Currency [0]" xfId="18"/>
    <cellStyle name="Percent" xfId="19"/>
  </cellStyles>
  <dxfs count="1">
    <dxf>
      <font>
        <b/>
        <i val="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I20"/>
  <sheetViews>
    <sheetView view="pageBreakPreview" zoomScaleSheetLayoutView="100" workbookViewId="0" topLeftCell="A4">
      <selection activeCell="B16" sqref="B16:I16"/>
    </sheetView>
  </sheetViews>
  <sheetFormatPr defaultColWidth="8.88671875" defaultRowHeight="15"/>
  <cols>
    <col min="1" max="1" width="3.99609375" style="39" customWidth="1"/>
    <col min="2" max="16384" width="8.77734375" style="39" customWidth="1"/>
  </cols>
  <sheetData>
    <row r="1" spans="1:9" ht="38.25" customHeight="1">
      <c r="A1" s="95" t="s">
        <v>21</v>
      </c>
      <c r="B1" s="96"/>
      <c r="C1" s="96"/>
      <c r="D1" s="96"/>
      <c r="E1" s="96"/>
      <c r="F1" s="96"/>
      <c r="G1" s="96"/>
      <c r="H1" s="96"/>
      <c r="I1" s="96"/>
    </row>
    <row r="2" spans="1:9" ht="20.25" customHeight="1">
      <c r="A2" s="40">
        <v>1</v>
      </c>
      <c r="B2" s="92" t="s">
        <v>31</v>
      </c>
      <c r="C2" s="92"/>
      <c r="D2" s="92"/>
      <c r="E2" s="92"/>
      <c r="F2" s="92"/>
      <c r="G2" s="92"/>
      <c r="H2" s="92"/>
      <c r="I2" s="92"/>
    </row>
    <row r="3" spans="1:9" ht="34.5" customHeight="1">
      <c r="A3" s="40">
        <v>2</v>
      </c>
      <c r="B3" s="92" t="s">
        <v>32</v>
      </c>
      <c r="C3" s="92"/>
      <c r="D3" s="92"/>
      <c r="E3" s="92"/>
      <c r="F3" s="92"/>
      <c r="G3" s="92"/>
      <c r="H3" s="92"/>
      <c r="I3" s="92"/>
    </row>
    <row r="4" spans="1:9" ht="34.5" customHeight="1">
      <c r="A4" s="40">
        <v>3</v>
      </c>
      <c r="B4" s="92" t="s">
        <v>26</v>
      </c>
      <c r="C4" s="92"/>
      <c r="D4" s="92"/>
      <c r="E4" s="92"/>
      <c r="F4" s="92"/>
      <c r="G4" s="92"/>
      <c r="H4" s="92"/>
      <c r="I4" s="92"/>
    </row>
    <row r="5" spans="1:9" ht="19.5" customHeight="1">
      <c r="A5" s="40">
        <v>4</v>
      </c>
      <c r="B5" s="94" t="s">
        <v>38</v>
      </c>
      <c r="C5" s="91"/>
      <c r="D5" s="91"/>
      <c r="E5" s="91"/>
      <c r="F5" s="91"/>
      <c r="G5" s="91"/>
      <c r="H5" s="91"/>
      <c r="I5" s="91"/>
    </row>
    <row r="6" spans="1:9" ht="19.5" customHeight="1">
      <c r="A6" s="40">
        <v>5</v>
      </c>
      <c r="B6" s="94" t="s">
        <v>27</v>
      </c>
      <c r="C6" s="91"/>
      <c r="D6" s="91"/>
      <c r="E6" s="91"/>
      <c r="F6" s="91"/>
      <c r="G6" s="91"/>
      <c r="H6" s="91"/>
      <c r="I6" s="91"/>
    </row>
    <row r="7" spans="1:9" ht="28.5" customHeight="1">
      <c r="A7" s="40">
        <v>6</v>
      </c>
      <c r="B7" s="94" t="s">
        <v>39</v>
      </c>
      <c r="C7" s="91"/>
      <c r="D7" s="91"/>
      <c r="E7" s="91"/>
      <c r="F7" s="91"/>
      <c r="G7" s="91"/>
      <c r="H7" s="91"/>
      <c r="I7" s="91"/>
    </row>
    <row r="8" spans="1:9" ht="19.5" customHeight="1">
      <c r="A8" s="40">
        <v>7</v>
      </c>
      <c r="B8" s="94" t="s">
        <v>28</v>
      </c>
      <c r="C8" s="91"/>
      <c r="D8" s="91"/>
      <c r="E8" s="91"/>
      <c r="F8" s="91"/>
      <c r="G8" s="91"/>
      <c r="H8" s="91"/>
      <c r="I8" s="91"/>
    </row>
    <row r="9" spans="1:9" ht="66" customHeight="1">
      <c r="A9" s="40"/>
      <c r="B9" s="100" t="s">
        <v>37</v>
      </c>
      <c r="C9" s="101"/>
      <c r="D9" s="101"/>
      <c r="E9" s="101"/>
      <c r="F9" s="101"/>
      <c r="G9" s="101"/>
      <c r="H9" s="101"/>
      <c r="I9" s="101"/>
    </row>
    <row r="10" spans="1:9" ht="31.5" customHeight="1">
      <c r="A10" s="40">
        <v>8</v>
      </c>
      <c r="B10" s="90" t="s">
        <v>40</v>
      </c>
      <c r="C10" s="91"/>
      <c r="D10" s="91"/>
      <c r="E10" s="91"/>
      <c r="F10" s="91"/>
      <c r="G10" s="91"/>
      <c r="H10" s="91"/>
      <c r="I10" s="91"/>
    </row>
    <row r="11" spans="1:9" ht="20.25" customHeight="1">
      <c r="A11" s="40">
        <v>9</v>
      </c>
      <c r="B11" s="90" t="s">
        <v>25</v>
      </c>
      <c r="C11" s="91"/>
      <c r="D11" s="91"/>
      <c r="E11" s="91"/>
      <c r="F11" s="91"/>
      <c r="G11" s="91"/>
      <c r="H11" s="91"/>
      <c r="I11" s="91"/>
    </row>
    <row r="12" spans="1:9" ht="45.75" customHeight="1">
      <c r="A12" s="40">
        <v>10</v>
      </c>
      <c r="B12" s="90" t="s">
        <v>41</v>
      </c>
      <c r="C12" s="91"/>
      <c r="D12" s="91"/>
      <c r="E12" s="91"/>
      <c r="F12" s="91"/>
      <c r="G12" s="91"/>
      <c r="H12" s="91"/>
      <c r="I12" s="91"/>
    </row>
    <row r="13" spans="1:9" ht="36" customHeight="1">
      <c r="A13" s="40">
        <v>11</v>
      </c>
      <c r="B13" s="90" t="s">
        <v>33</v>
      </c>
      <c r="C13" s="91"/>
      <c r="D13" s="91"/>
      <c r="E13" s="91"/>
      <c r="F13" s="91"/>
      <c r="G13" s="91"/>
      <c r="H13" s="91"/>
      <c r="I13" s="91"/>
    </row>
    <row r="14" spans="1:9" ht="19.5" customHeight="1">
      <c r="A14" s="40">
        <v>12</v>
      </c>
      <c r="B14" s="93" t="s">
        <v>24</v>
      </c>
      <c r="C14" s="91"/>
      <c r="D14" s="91"/>
      <c r="E14" s="91"/>
      <c r="F14" s="91"/>
      <c r="G14" s="91"/>
      <c r="H14" s="91"/>
      <c r="I14" s="91"/>
    </row>
    <row r="15" spans="1:9" ht="36" customHeight="1">
      <c r="A15" s="40">
        <v>13</v>
      </c>
      <c r="B15" s="93" t="s">
        <v>29</v>
      </c>
      <c r="C15" s="91"/>
      <c r="D15" s="91"/>
      <c r="E15" s="91"/>
      <c r="F15" s="91"/>
      <c r="G15" s="91"/>
      <c r="H15" s="91"/>
      <c r="I15" s="91"/>
    </row>
    <row r="16" spans="1:9" ht="19.5" customHeight="1">
      <c r="A16" s="40">
        <v>14</v>
      </c>
      <c r="B16" s="90" t="s">
        <v>72</v>
      </c>
      <c r="C16" s="91"/>
      <c r="D16" s="91"/>
      <c r="E16" s="91"/>
      <c r="F16" s="91"/>
      <c r="G16" s="91"/>
      <c r="H16" s="91"/>
      <c r="I16" s="91"/>
    </row>
    <row r="17" spans="1:9" ht="19.5" customHeight="1">
      <c r="A17" s="40">
        <v>15</v>
      </c>
      <c r="B17" s="90" t="s">
        <v>23</v>
      </c>
      <c r="C17" s="91"/>
      <c r="D17" s="91"/>
      <c r="E17" s="91"/>
      <c r="F17" s="91"/>
      <c r="G17" s="91"/>
      <c r="H17" s="91"/>
      <c r="I17" s="91"/>
    </row>
    <row r="18" spans="1:9" ht="28.5" customHeight="1">
      <c r="A18" s="40">
        <v>16</v>
      </c>
      <c r="B18" s="90" t="s">
        <v>73</v>
      </c>
      <c r="C18" s="97"/>
      <c r="D18" s="97"/>
      <c r="E18" s="97"/>
      <c r="F18" s="97"/>
      <c r="G18" s="97"/>
      <c r="H18" s="97"/>
      <c r="I18" s="97"/>
    </row>
    <row r="19" spans="1:9" ht="31.5" customHeight="1">
      <c r="A19" s="40">
        <v>17</v>
      </c>
      <c r="B19" s="90" t="s">
        <v>71</v>
      </c>
      <c r="C19" s="91"/>
      <c r="D19" s="91"/>
      <c r="E19" s="91"/>
      <c r="F19" s="91"/>
      <c r="G19" s="91"/>
      <c r="H19" s="91"/>
      <c r="I19" s="91"/>
    </row>
    <row r="20" spans="1:9" ht="39.75" customHeight="1">
      <c r="A20" s="40">
        <v>18</v>
      </c>
      <c r="B20" s="98" t="s">
        <v>30</v>
      </c>
      <c r="C20" s="99"/>
      <c r="D20" s="99"/>
      <c r="E20" s="99"/>
      <c r="F20" s="99"/>
      <c r="G20" s="99"/>
      <c r="H20" s="99"/>
      <c r="I20" s="99"/>
    </row>
  </sheetData>
  <mergeCells count="20">
    <mergeCell ref="A1:I1"/>
    <mergeCell ref="B18:I18"/>
    <mergeCell ref="B20:I20"/>
    <mergeCell ref="B8:I8"/>
    <mergeCell ref="B4:I4"/>
    <mergeCell ref="B12:I12"/>
    <mergeCell ref="B9:I9"/>
    <mergeCell ref="B10:I10"/>
    <mergeCell ref="B13:I13"/>
    <mergeCell ref="B16:I16"/>
    <mergeCell ref="B17:I17"/>
    <mergeCell ref="B11:I11"/>
    <mergeCell ref="B19:I19"/>
    <mergeCell ref="B2:I2"/>
    <mergeCell ref="B3:I3"/>
    <mergeCell ref="B14:I14"/>
    <mergeCell ref="B15:I15"/>
    <mergeCell ref="B5:I5"/>
    <mergeCell ref="B6:I6"/>
    <mergeCell ref="B7:I7"/>
  </mergeCells>
  <printOptions horizontalCentered="1" verticalCentered="1"/>
  <pageMargins left="0.29527559055118113" right="0.29527559055118113" top="0.3937007874015748" bottom="0.3937007874015748" header="0.1968503937007874" footer="0.1968503937007874"/>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J74"/>
  <sheetViews>
    <sheetView showZeros="0" tabSelected="1" view="pageBreakPreview" zoomScale="60" workbookViewId="0" topLeftCell="B1">
      <selection activeCell="G7" sqref="G7"/>
    </sheetView>
  </sheetViews>
  <sheetFormatPr defaultColWidth="8.77734375" defaultRowHeight="15"/>
  <cols>
    <col min="1" max="1" width="7.88671875" style="20" hidden="1" customWidth="1"/>
    <col min="2" max="2" width="8.77734375" style="13" customWidth="1"/>
    <col min="3" max="3" width="36.77734375" style="0" customWidth="1"/>
    <col min="4" max="4" width="12.77734375" style="22" customWidth="1"/>
    <col min="5" max="5" width="6.77734375" style="0" customWidth="1"/>
    <col min="6" max="6" width="11.77734375" style="0" customWidth="1"/>
    <col min="7" max="7" width="11.77734375" style="20" customWidth="1"/>
    <col min="8" max="8" width="16.77734375" style="20" customWidth="1"/>
    <col min="9" max="16384" width="10.5546875" style="0" customWidth="1"/>
  </cols>
  <sheetData>
    <row r="1" spans="1:8" ht="15.75">
      <c r="A1" s="30"/>
      <c r="B1" s="28" t="s">
        <v>0</v>
      </c>
      <c r="C1" s="29"/>
      <c r="D1" s="29"/>
      <c r="E1" s="29"/>
      <c r="F1" s="29"/>
      <c r="G1" s="30"/>
      <c r="H1" s="29"/>
    </row>
    <row r="2" spans="1:8" ht="15">
      <c r="A2" s="27"/>
      <c r="B2" s="14" t="s">
        <v>22</v>
      </c>
      <c r="C2" s="2"/>
      <c r="D2" s="2"/>
      <c r="E2" s="2"/>
      <c r="F2" s="2"/>
      <c r="G2" s="27"/>
      <c r="H2" s="2"/>
    </row>
    <row r="3" spans="1:8" ht="15">
      <c r="A3" s="17"/>
      <c r="B3" s="13" t="s">
        <v>1</v>
      </c>
      <c r="C3" s="35"/>
      <c r="D3" s="35"/>
      <c r="E3" s="35"/>
      <c r="F3" s="35"/>
      <c r="G3" s="34"/>
      <c r="H3" s="33"/>
    </row>
    <row r="4" spans="1:8" ht="25.5" customHeight="1" thickBot="1">
      <c r="A4" s="82" t="s">
        <v>20</v>
      </c>
      <c r="B4" s="83" t="s">
        <v>3</v>
      </c>
      <c r="C4" s="4" t="s">
        <v>4</v>
      </c>
      <c r="D4" s="3" t="s">
        <v>5</v>
      </c>
      <c r="E4" s="5" t="s">
        <v>6</v>
      </c>
      <c r="F4" s="5" t="s">
        <v>7</v>
      </c>
      <c r="G4" s="84" t="s">
        <v>8</v>
      </c>
      <c r="H4" s="85" t="s">
        <v>9</v>
      </c>
    </row>
    <row r="5" spans="1:8" s="37" customFormat="1" ht="30" customHeight="1" thickBot="1" thickTop="1">
      <c r="A5" s="77"/>
      <c r="B5" s="79" t="s">
        <v>10</v>
      </c>
      <c r="C5" s="113" t="s">
        <v>74</v>
      </c>
      <c r="D5" s="114"/>
      <c r="E5" s="114"/>
      <c r="F5" s="115"/>
      <c r="G5" s="77"/>
      <c r="H5" s="78" t="s">
        <v>2</v>
      </c>
    </row>
    <row r="6" spans="1:8" ht="36" customHeight="1" thickTop="1">
      <c r="A6" s="18"/>
      <c r="B6" s="15"/>
      <c r="C6" s="31" t="s">
        <v>15</v>
      </c>
      <c r="D6" s="11"/>
      <c r="E6" s="9" t="s">
        <v>2</v>
      </c>
      <c r="F6" s="9" t="s">
        <v>2</v>
      </c>
      <c r="G6" s="18" t="s">
        <v>2</v>
      </c>
      <c r="H6" s="21"/>
    </row>
    <row r="7" spans="1:9" s="67" customFormat="1" ht="30" customHeight="1">
      <c r="A7" s="62"/>
      <c r="B7" s="63" t="s">
        <v>42</v>
      </c>
      <c r="C7" s="64" t="s">
        <v>77</v>
      </c>
      <c r="D7" s="49" t="s">
        <v>103</v>
      </c>
      <c r="E7" s="65" t="s">
        <v>78</v>
      </c>
      <c r="F7" s="66">
        <v>0.12</v>
      </c>
      <c r="G7" s="52"/>
      <c r="H7" s="89">
        <f>ROUND(G7*F7,2)</f>
        <v>0</v>
      </c>
      <c r="I7" s="68"/>
    </row>
    <row r="8" spans="1:9" s="67" customFormat="1" ht="30" customHeight="1">
      <c r="A8" s="62"/>
      <c r="B8" s="63" t="s">
        <v>44</v>
      </c>
      <c r="C8" s="64" t="s">
        <v>101</v>
      </c>
      <c r="D8" s="49" t="s">
        <v>104</v>
      </c>
      <c r="E8" s="50" t="s">
        <v>45</v>
      </c>
      <c r="F8" s="51">
        <v>750</v>
      </c>
      <c r="G8" s="52"/>
      <c r="H8" s="53">
        <f>ROUND(G8*F8,2)</f>
        <v>0</v>
      </c>
      <c r="I8" s="68"/>
    </row>
    <row r="9" spans="1:9" s="67" customFormat="1" ht="30" customHeight="1">
      <c r="A9" s="62"/>
      <c r="B9" s="63" t="s">
        <v>80</v>
      </c>
      <c r="C9" s="64" t="s">
        <v>102</v>
      </c>
      <c r="D9" s="49" t="s">
        <v>105</v>
      </c>
      <c r="E9" s="50" t="s">
        <v>45</v>
      </c>
      <c r="F9" s="51">
        <v>3400</v>
      </c>
      <c r="G9" s="52"/>
      <c r="H9" s="53">
        <f>ROUND(G9*F9,2)</f>
        <v>0</v>
      </c>
      <c r="I9" s="68"/>
    </row>
    <row r="10" spans="1:9" s="67" customFormat="1" ht="32.25" customHeight="1">
      <c r="A10" s="62" t="s">
        <v>84</v>
      </c>
      <c r="B10" s="63" t="s">
        <v>81</v>
      </c>
      <c r="C10" s="48" t="s">
        <v>86</v>
      </c>
      <c r="D10" s="49" t="s">
        <v>79</v>
      </c>
      <c r="E10" s="50"/>
      <c r="F10" s="51"/>
      <c r="G10" s="71"/>
      <c r="H10" s="53"/>
      <c r="I10" s="70"/>
    </row>
    <row r="11" spans="1:9" s="67" customFormat="1" ht="30" customHeight="1">
      <c r="A11" s="60" t="s">
        <v>87</v>
      </c>
      <c r="B11" s="47" t="s">
        <v>46</v>
      </c>
      <c r="C11" s="48" t="s">
        <v>88</v>
      </c>
      <c r="D11" s="49" t="s">
        <v>2</v>
      </c>
      <c r="E11" s="50" t="s">
        <v>47</v>
      </c>
      <c r="F11" s="51">
        <v>710</v>
      </c>
      <c r="G11" s="52"/>
      <c r="H11" s="53">
        <f aca="true" t="shared" si="0" ref="H11:H16">ROUND(G11*F11,2)</f>
        <v>0</v>
      </c>
      <c r="I11" s="70"/>
    </row>
    <row r="12" spans="1:9" s="67" customFormat="1" ht="43.5" customHeight="1">
      <c r="A12" s="62" t="s">
        <v>155</v>
      </c>
      <c r="B12" s="63" t="s">
        <v>82</v>
      </c>
      <c r="C12" s="48" t="s">
        <v>48</v>
      </c>
      <c r="D12" s="49" t="s">
        <v>151</v>
      </c>
      <c r="E12" s="50" t="s">
        <v>47</v>
      </c>
      <c r="F12" s="51">
        <v>180</v>
      </c>
      <c r="G12" s="52"/>
      <c r="H12" s="53">
        <f t="shared" si="0"/>
        <v>0</v>
      </c>
      <c r="I12" s="70"/>
    </row>
    <row r="13" spans="1:9" s="67" customFormat="1" ht="43.5" customHeight="1">
      <c r="A13" s="62"/>
      <c r="B13" s="63" t="s">
        <v>83</v>
      </c>
      <c r="C13" s="48" t="s">
        <v>100</v>
      </c>
      <c r="D13" s="49" t="s">
        <v>151</v>
      </c>
      <c r="E13" s="50" t="s">
        <v>47</v>
      </c>
      <c r="F13" s="51">
        <v>120</v>
      </c>
      <c r="G13" s="52"/>
      <c r="H13" s="53">
        <f t="shared" si="0"/>
        <v>0</v>
      </c>
      <c r="I13" s="70"/>
    </row>
    <row r="14" spans="1:9" s="69" customFormat="1" ht="43.5" customHeight="1">
      <c r="A14" s="62" t="s">
        <v>97</v>
      </c>
      <c r="B14" s="63" t="s">
        <v>85</v>
      </c>
      <c r="C14" s="48" t="s">
        <v>98</v>
      </c>
      <c r="D14" s="49" t="s">
        <v>99</v>
      </c>
      <c r="E14" s="50" t="s">
        <v>45</v>
      </c>
      <c r="F14" s="51">
        <v>1870</v>
      </c>
      <c r="G14" s="52"/>
      <c r="H14" s="53">
        <f t="shared" si="0"/>
        <v>0</v>
      </c>
      <c r="I14" s="70"/>
    </row>
    <row r="15" spans="1:9" s="69" customFormat="1" ht="43.5" customHeight="1">
      <c r="A15" s="62"/>
      <c r="B15" s="63" t="s">
        <v>89</v>
      </c>
      <c r="C15" s="48" t="s">
        <v>106</v>
      </c>
      <c r="D15" s="49" t="s">
        <v>108</v>
      </c>
      <c r="E15" s="50" t="s">
        <v>45</v>
      </c>
      <c r="F15" s="51">
        <v>565</v>
      </c>
      <c r="G15" s="52"/>
      <c r="H15" s="53">
        <f t="shared" si="0"/>
        <v>0</v>
      </c>
      <c r="I15" s="70"/>
    </row>
    <row r="16" spans="1:9" s="69" customFormat="1" ht="43.5" customHeight="1">
      <c r="A16" s="62"/>
      <c r="B16" s="63" t="s">
        <v>90</v>
      </c>
      <c r="C16" s="48" t="s">
        <v>107</v>
      </c>
      <c r="D16" s="49" t="s">
        <v>109</v>
      </c>
      <c r="E16" s="50" t="s">
        <v>49</v>
      </c>
      <c r="F16" s="51">
        <v>17</v>
      </c>
      <c r="G16" s="52"/>
      <c r="H16" s="53">
        <f t="shared" si="0"/>
        <v>0</v>
      </c>
      <c r="I16" s="70"/>
    </row>
    <row r="17" spans="1:8" ht="48" customHeight="1">
      <c r="A17" s="18"/>
      <c r="B17" s="7"/>
      <c r="C17" s="32" t="s">
        <v>17</v>
      </c>
      <c r="D17" s="11"/>
      <c r="E17" s="10"/>
      <c r="F17" s="9"/>
      <c r="G17" s="18"/>
      <c r="H17" s="21"/>
    </row>
    <row r="18" spans="1:9" s="67" customFormat="1" ht="30" customHeight="1">
      <c r="A18" s="60"/>
      <c r="B18" s="63" t="s">
        <v>91</v>
      </c>
      <c r="C18" s="48" t="s">
        <v>120</v>
      </c>
      <c r="D18" s="49" t="s">
        <v>121</v>
      </c>
      <c r="E18" s="50" t="s">
        <v>49</v>
      </c>
      <c r="F18" s="56">
        <v>1</v>
      </c>
      <c r="G18" s="52"/>
      <c r="H18" s="53">
        <f>ROUND(G18*F18,2)</f>
        <v>0</v>
      </c>
      <c r="I18" s="70"/>
    </row>
    <row r="19" spans="1:9" s="73" customFormat="1" ht="30" customHeight="1">
      <c r="A19" s="60"/>
      <c r="B19" s="63" t="s">
        <v>92</v>
      </c>
      <c r="C19" s="61" t="s">
        <v>111</v>
      </c>
      <c r="D19" s="49" t="s">
        <v>124</v>
      </c>
      <c r="E19" s="50"/>
      <c r="F19" s="56"/>
      <c r="G19" s="71"/>
      <c r="H19" s="59"/>
      <c r="I19" s="70"/>
    </row>
    <row r="20" spans="1:9" s="69" customFormat="1" ht="30" customHeight="1">
      <c r="A20" s="60" t="s">
        <v>113</v>
      </c>
      <c r="B20" s="47" t="s">
        <v>46</v>
      </c>
      <c r="C20" s="48" t="s">
        <v>119</v>
      </c>
      <c r="D20" s="49"/>
      <c r="E20" s="50" t="s">
        <v>51</v>
      </c>
      <c r="F20" s="56">
        <v>10</v>
      </c>
      <c r="G20" s="52"/>
      <c r="H20" s="53">
        <f>ROUND(G20*F20,2)</f>
        <v>0</v>
      </c>
      <c r="I20" s="70"/>
    </row>
    <row r="21" spans="1:9" s="57" customFormat="1" ht="30" customHeight="1">
      <c r="A21" s="60" t="s">
        <v>114</v>
      </c>
      <c r="B21" s="47" t="s">
        <v>50</v>
      </c>
      <c r="C21" s="48" t="s">
        <v>118</v>
      </c>
      <c r="D21" s="49"/>
      <c r="E21" s="50" t="s">
        <v>51</v>
      </c>
      <c r="F21" s="56">
        <v>35</v>
      </c>
      <c r="G21" s="52"/>
      <c r="H21" s="53">
        <f>ROUND(G21*F21,2)</f>
        <v>0</v>
      </c>
      <c r="I21" s="74"/>
    </row>
    <row r="22" spans="1:9" s="73" customFormat="1" ht="30" customHeight="1">
      <c r="A22" s="60"/>
      <c r="B22" s="63" t="s">
        <v>93</v>
      </c>
      <c r="C22" s="61" t="s">
        <v>116</v>
      </c>
      <c r="D22" s="49" t="s">
        <v>124</v>
      </c>
      <c r="E22" s="50"/>
      <c r="F22" s="56"/>
      <c r="G22" s="71"/>
      <c r="H22" s="59"/>
      <c r="I22" s="70"/>
    </row>
    <row r="23" spans="1:9" s="69" customFormat="1" ht="30" customHeight="1">
      <c r="A23" s="60" t="s">
        <v>117</v>
      </c>
      <c r="B23" s="47" t="s">
        <v>46</v>
      </c>
      <c r="C23" s="48" t="s">
        <v>123</v>
      </c>
      <c r="D23" s="49"/>
      <c r="E23" s="50" t="s">
        <v>51</v>
      </c>
      <c r="F23" s="56">
        <v>10</v>
      </c>
      <c r="G23" s="52"/>
      <c r="H23" s="53">
        <f>ROUND(G23*F23,2)</f>
        <v>0</v>
      </c>
      <c r="I23" s="70"/>
    </row>
    <row r="24" spans="1:9" s="57" customFormat="1" ht="30" customHeight="1">
      <c r="A24" s="60" t="s">
        <v>122</v>
      </c>
      <c r="B24" s="47" t="s">
        <v>50</v>
      </c>
      <c r="C24" s="48" t="s">
        <v>118</v>
      </c>
      <c r="D24" s="49"/>
      <c r="E24" s="50" t="s">
        <v>51</v>
      </c>
      <c r="F24" s="56">
        <v>35</v>
      </c>
      <c r="G24" s="52"/>
      <c r="H24" s="53">
        <f>ROUND(G24*F24,2)</f>
        <v>0</v>
      </c>
      <c r="I24" s="74"/>
    </row>
    <row r="25" spans="1:8" ht="36" customHeight="1">
      <c r="A25" s="18"/>
      <c r="B25" s="15"/>
      <c r="C25" s="32" t="s">
        <v>18</v>
      </c>
      <c r="D25" s="11"/>
      <c r="E25" s="8"/>
      <c r="F25" s="9"/>
      <c r="G25" s="18"/>
      <c r="H25" s="21"/>
    </row>
    <row r="26" spans="1:9" s="67" customFormat="1" ht="30" customHeight="1">
      <c r="A26" s="58"/>
      <c r="B26" s="63" t="s">
        <v>94</v>
      </c>
      <c r="C26" s="48" t="s">
        <v>55</v>
      </c>
      <c r="D26" s="49" t="s">
        <v>127</v>
      </c>
      <c r="E26" s="50"/>
      <c r="F26" s="51"/>
      <c r="G26" s="71"/>
      <c r="H26" s="53"/>
      <c r="I26" s="70"/>
    </row>
    <row r="27" spans="1:9" s="69" customFormat="1" ht="30" customHeight="1">
      <c r="A27" s="58" t="s">
        <v>56</v>
      </c>
      <c r="B27" s="47" t="s">
        <v>46</v>
      </c>
      <c r="C27" s="48" t="s">
        <v>57</v>
      </c>
      <c r="D27" s="49"/>
      <c r="E27" s="50" t="s">
        <v>45</v>
      </c>
      <c r="F27" s="51">
        <v>2200</v>
      </c>
      <c r="G27" s="52"/>
      <c r="H27" s="53">
        <f>ROUND(G27*F27,2)</f>
        <v>0</v>
      </c>
      <c r="I27" s="70"/>
    </row>
    <row r="28" spans="1:9" s="69" customFormat="1" ht="43.5" customHeight="1">
      <c r="A28" s="62"/>
      <c r="B28" s="63" t="s">
        <v>95</v>
      </c>
      <c r="C28" s="48" t="s">
        <v>125</v>
      </c>
      <c r="D28" s="49" t="s">
        <v>126</v>
      </c>
      <c r="E28" s="50" t="s">
        <v>45</v>
      </c>
      <c r="F28" s="51">
        <v>1100</v>
      </c>
      <c r="G28" s="52"/>
      <c r="H28" s="53">
        <f>ROUND(G28*F28,2)</f>
        <v>0</v>
      </c>
      <c r="I28" s="70"/>
    </row>
    <row r="29" spans="1:8" ht="36" customHeight="1">
      <c r="A29" s="18"/>
      <c r="B29" s="6"/>
      <c r="C29" s="32" t="s">
        <v>19</v>
      </c>
      <c r="D29" s="11"/>
      <c r="E29" s="10"/>
      <c r="F29" s="9"/>
      <c r="G29" s="18"/>
      <c r="H29" s="21"/>
    </row>
    <row r="30" spans="1:9" s="67" customFormat="1" ht="30" customHeight="1">
      <c r="A30" s="58" t="s">
        <v>128</v>
      </c>
      <c r="B30" s="75" t="s">
        <v>96</v>
      </c>
      <c r="C30" s="48" t="s">
        <v>129</v>
      </c>
      <c r="D30" s="49" t="s">
        <v>130</v>
      </c>
      <c r="E30" s="50" t="s">
        <v>43</v>
      </c>
      <c r="F30" s="51">
        <v>6</v>
      </c>
      <c r="G30" s="52"/>
      <c r="H30" s="53">
        <f>ROUND(G30*F30,2)</f>
        <v>0</v>
      </c>
      <c r="I30" s="70"/>
    </row>
    <row r="31" spans="1:8" ht="30" customHeight="1" thickBot="1">
      <c r="A31" s="19"/>
      <c r="B31" s="36" t="str">
        <f>B5</f>
        <v>A</v>
      </c>
      <c r="C31" s="116" t="str">
        <f>C5</f>
        <v>Multi-Use Pathway (Gravel) in Kildonan Park Golf Course</v>
      </c>
      <c r="D31" s="117"/>
      <c r="E31" s="117"/>
      <c r="F31" s="118"/>
      <c r="G31" s="19" t="s">
        <v>13</v>
      </c>
      <c r="H31" s="19">
        <f>SUM(H6:H30)</f>
        <v>0</v>
      </c>
    </row>
    <row r="32" spans="1:8" s="37" customFormat="1" ht="30" customHeight="1" thickBot="1" thickTop="1">
      <c r="A32" s="80"/>
      <c r="B32" s="46" t="s">
        <v>11</v>
      </c>
      <c r="C32" s="113" t="s">
        <v>75</v>
      </c>
      <c r="D32" s="114"/>
      <c r="E32" s="114"/>
      <c r="F32" s="115"/>
      <c r="G32" s="80"/>
      <c r="H32" s="81"/>
    </row>
    <row r="33" spans="1:8" ht="36" customHeight="1" thickTop="1">
      <c r="A33" s="18"/>
      <c r="B33" s="15"/>
      <c r="C33" s="31" t="s">
        <v>15</v>
      </c>
      <c r="D33" s="11"/>
      <c r="E33" s="9" t="s">
        <v>2</v>
      </c>
      <c r="F33" s="9" t="s">
        <v>2</v>
      </c>
      <c r="G33" s="18" t="s">
        <v>2</v>
      </c>
      <c r="H33" s="21"/>
    </row>
    <row r="34" spans="1:9" s="67" customFormat="1" ht="30" customHeight="1">
      <c r="A34" s="62"/>
      <c r="B34" s="63" t="s">
        <v>58</v>
      </c>
      <c r="C34" s="64" t="s">
        <v>77</v>
      </c>
      <c r="D34" s="49" t="s">
        <v>103</v>
      </c>
      <c r="E34" s="65" t="s">
        <v>78</v>
      </c>
      <c r="F34" s="66">
        <v>0.075</v>
      </c>
      <c r="G34" s="52"/>
      <c r="H34" s="53">
        <f aca="true" t="shared" si="1" ref="H34:H39">ROUND(G34*F34,2)</f>
        <v>0</v>
      </c>
      <c r="I34" s="68"/>
    </row>
    <row r="35" spans="1:9" s="67" customFormat="1" ht="30" customHeight="1">
      <c r="A35" s="62"/>
      <c r="B35" s="63" t="s">
        <v>59</v>
      </c>
      <c r="C35" s="64" t="s">
        <v>102</v>
      </c>
      <c r="D35" s="49" t="s">
        <v>105</v>
      </c>
      <c r="E35" s="50" t="s">
        <v>45</v>
      </c>
      <c r="F35" s="51">
        <v>5000</v>
      </c>
      <c r="G35" s="52"/>
      <c r="H35" s="53">
        <f t="shared" si="1"/>
        <v>0</v>
      </c>
      <c r="I35" s="68"/>
    </row>
    <row r="36" spans="1:9" s="67" customFormat="1" ht="32.25" customHeight="1">
      <c r="A36" s="62" t="s">
        <v>84</v>
      </c>
      <c r="B36" s="63" t="s">
        <v>60</v>
      </c>
      <c r="C36" s="48" t="s">
        <v>86</v>
      </c>
      <c r="D36" s="49" t="s">
        <v>79</v>
      </c>
      <c r="E36" s="50"/>
      <c r="F36" s="51"/>
      <c r="G36" s="71"/>
      <c r="H36" s="53"/>
      <c r="I36" s="70"/>
    </row>
    <row r="37" spans="1:9" s="67" customFormat="1" ht="30" customHeight="1">
      <c r="A37" s="60" t="s">
        <v>87</v>
      </c>
      <c r="B37" s="47" t="s">
        <v>46</v>
      </c>
      <c r="C37" s="48" t="s">
        <v>88</v>
      </c>
      <c r="D37" s="49" t="s">
        <v>2</v>
      </c>
      <c r="E37" s="50" t="s">
        <v>47</v>
      </c>
      <c r="F37" s="51">
        <v>835</v>
      </c>
      <c r="G37" s="52"/>
      <c r="H37" s="53">
        <f t="shared" si="1"/>
        <v>0</v>
      </c>
      <c r="I37" s="70"/>
    </row>
    <row r="38" spans="1:9" s="67" customFormat="1" ht="43.5" customHeight="1">
      <c r="A38" s="62" t="s">
        <v>155</v>
      </c>
      <c r="B38" s="63" t="s">
        <v>61</v>
      </c>
      <c r="C38" s="48" t="s">
        <v>48</v>
      </c>
      <c r="D38" s="49" t="s">
        <v>151</v>
      </c>
      <c r="E38" s="50" t="s">
        <v>47</v>
      </c>
      <c r="F38" s="51">
        <v>280</v>
      </c>
      <c r="G38" s="52"/>
      <c r="H38" s="53">
        <f t="shared" si="1"/>
        <v>0</v>
      </c>
      <c r="I38" s="70"/>
    </row>
    <row r="39" spans="1:9" s="69" customFormat="1" ht="27.75" customHeight="1">
      <c r="A39" s="62" t="s">
        <v>97</v>
      </c>
      <c r="B39" s="63" t="s">
        <v>62</v>
      </c>
      <c r="C39" s="48" t="s">
        <v>98</v>
      </c>
      <c r="D39" s="49" t="s">
        <v>99</v>
      </c>
      <c r="E39" s="50" t="s">
        <v>45</v>
      </c>
      <c r="F39" s="51">
        <v>2520</v>
      </c>
      <c r="G39" s="52"/>
      <c r="H39" s="53">
        <f t="shared" si="1"/>
        <v>0</v>
      </c>
      <c r="I39" s="70"/>
    </row>
    <row r="40" spans="1:8" ht="36" customHeight="1">
      <c r="A40" s="18"/>
      <c r="B40" s="15"/>
      <c r="C40" s="54" t="s">
        <v>153</v>
      </c>
      <c r="D40" s="11"/>
      <c r="E40" s="8"/>
      <c r="F40" s="11"/>
      <c r="G40" s="18"/>
      <c r="H40" s="21"/>
    </row>
    <row r="41" spans="1:9" s="69" customFormat="1" ht="30" customHeight="1">
      <c r="A41" s="58" t="s">
        <v>131</v>
      </c>
      <c r="B41" s="63" t="s">
        <v>63</v>
      </c>
      <c r="C41" s="48" t="s">
        <v>132</v>
      </c>
      <c r="D41" s="49" t="s">
        <v>133</v>
      </c>
      <c r="E41" s="50"/>
      <c r="F41" s="51"/>
      <c r="G41" s="71"/>
      <c r="H41" s="53"/>
      <c r="I41" s="70"/>
    </row>
    <row r="42" spans="1:9" s="76" customFormat="1" ht="30" customHeight="1">
      <c r="A42" s="58" t="s">
        <v>134</v>
      </c>
      <c r="B42" s="47" t="s">
        <v>46</v>
      </c>
      <c r="C42" s="48" t="s">
        <v>135</v>
      </c>
      <c r="D42" s="49" t="s">
        <v>136</v>
      </c>
      <c r="E42" s="50" t="s">
        <v>51</v>
      </c>
      <c r="F42" s="51">
        <v>20</v>
      </c>
      <c r="G42" s="52"/>
      <c r="H42" s="53">
        <f>ROUND(G42*F42,2)</f>
        <v>0</v>
      </c>
      <c r="I42" s="72"/>
    </row>
    <row r="43" spans="1:8" ht="36" customHeight="1">
      <c r="A43" s="18"/>
      <c r="B43" s="7"/>
      <c r="C43" s="32" t="s">
        <v>154</v>
      </c>
      <c r="D43" s="11"/>
      <c r="E43" s="9"/>
      <c r="F43" s="9"/>
      <c r="G43" s="18"/>
      <c r="H43" s="21"/>
    </row>
    <row r="44" spans="1:9" s="69" customFormat="1" ht="43.5" customHeight="1">
      <c r="A44" s="60"/>
      <c r="B44" s="63" t="s">
        <v>64</v>
      </c>
      <c r="C44" s="48" t="s">
        <v>137</v>
      </c>
      <c r="D44" s="49" t="s">
        <v>152</v>
      </c>
      <c r="E44" s="57"/>
      <c r="F44" s="51"/>
      <c r="G44" s="71"/>
      <c r="H44" s="59"/>
      <c r="I44" s="70"/>
    </row>
    <row r="45" spans="1:9" s="69" customFormat="1" ht="30" customHeight="1">
      <c r="A45" s="60" t="s">
        <v>138</v>
      </c>
      <c r="B45" s="47" t="s">
        <v>46</v>
      </c>
      <c r="C45" s="48" t="s">
        <v>52</v>
      </c>
      <c r="D45" s="49"/>
      <c r="E45" s="50"/>
      <c r="F45" s="51"/>
      <c r="G45" s="71"/>
      <c r="H45" s="59"/>
      <c r="I45" s="70"/>
    </row>
    <row r="46" spans="1:9" s="69" customFormat="1" ht="30" customHeight="1">
      <c r="A46" s="60" t="s">
        <v>139</v>
      </c>
      <c r="B46" s="55" t="s">
        <v>140</v>
      </c>
      <c r="C46" s="48" t="s">
        <v>141</v>
      </c>
      <c r="D46" s="49"/>
      <c r="E46" s="50" t="s">
        <v>47</v>
      </c>
      <c r="F46" s="51">
        <v>375</v>
      </c>
      <c r="G46" s="52"/>
      <c r="H46" s="53">
        <f>ROUND(G46*F46,2)</f>
        <v>0</v>
      </c>
      <c r="I46" s="70"/>
    </row>
    <row r="47" spans="1:9" s="69" customFormat="1" ht="30" customHeight="1">
      <c r="A47" s="60"/>
      <c r="B47" s="47" t="s">
        <v>50</v>
      </c>
      <c r="C47" s="48" t="s">
        <v>143</v>
      </c>
      <c r="D47" s="49"/>
      <c r="E47" s="50"/>
      <c r="F47" s="51"/>
      <c r="G47" s="71"/>
      <c r="H47" s="59"/>
      <c r="I47" s="70"/>
    </row>
    <row r="48" spans="1:9" s="69" customFormat="1" ht="30" customHeight="1">
      <c r="A48" s="60" t="s">
        <v>142</v>
      </c>
      <c r="B48" s="55" t="s">
        <v>140</v>
      </c>
      <c r="C48" s="48" t="s">
        <v>141</v>
      </c>
      <c r="D48" s="49"/>
      <c r="E48" s="50" t="s">
        <v>47</v>
      </c>
      <c r="F48" s="51">
        <v>7</v>
      </c>
      <c r="G48" s="52"/>
      <c r="H48" s="53">
        <f>ROUND(G48*F48,2)</f>
        <v>0</v>
      </c>
      <c r="I48" s="70"/>
    </row>
    <row r="49" spans="1:8" ht="36" customHeight="1">
      <c r="A49" s="18"/>
      <c r="B49" s="7"/>
      <c r="C49" s="32" t="s">
        <v>16</v>
      </c>
      <c r="D49" s="11"/>
      <c r="E49" s="10"/>
      <c r="F49" s="9"/>
      <c r="G49" s="18"/>
      <c r="H49" s="21"/>
    </row>
    <row r="50" spans="1:9" s="67" customFormat="1" ht="30" customHeight="1">
      <c r="A50" s="60" t="s">
        <v>53</v>
      </c>
      <c r="B50" s="63" t="s">
        <v>65</v>
      </c>
      <c r="C50" s="48" t="s">
        <v>54</v>
      </c>
      <c r="D50" s="49" t="s">
        <v>144</v>
      </c>
      <c r="E50" s="50" t="s">
        <v>51</v>
      </c>
      <c r="F50" s="56">
        <v>250</v>
      </c>
      <c r="G50" s="52"/>
      <c r="H50" s="53">
        <f>ROUND(G50*F50,2)</f>
        <v>0</v>
      </c>
      <c r="I50" s="70"/>
    </row>
    <row r="51" spans="1:8" ht="48" customHeight="1">
      <c r="A51" s="18"/>
      <c r="B51" s="7"/>
      <c r="C51" s="32" t="s">
        <v>17</v>
      </c>
      <c r="D51" s="11"/>
      <c r="E51" s="10"/>
      <c r="F51" s="9"/>
      <c r="G51" s="18"/>
      <c r="H51" s="21"/>
    </row>
    <row r="52" spans="1:9" s="73" customFormat="1" ht="30" customHeight="1">
      <c r="A52" s="60" t="s">
        <v>110</v>
      </c>
      <c r="B52" s="63" t="s">
        <v>66</v>
      </c>
      <c r="C52" s="61" t="s">
        <v>111</v>
      </c>
      <c r="D52" s="49" t="s">
        <v>112</v>
      </c>
      <c r="E52" s="50"/>
      <c r="F52" s="56"/>
      <c r="G52" s="71"/>
      <c r="H52" s="59"/>
      <c r="I52" s="70"/>
    </row>
    <row r="53" spans="1:9" s="57" customFormat="1" ht="30" customHeight="1">
      <c r="A53" s="60" t="s">
        <v>114</v>
      </c>
      <c r="B53" s="47" t="s">
        <v>46</v>
      </c>
      <c r="C53" s="48" t="s">
        <v>118</v>
      </c>
      <c r="D53" s="49"/>
      <c r="E53" s="50" t="s">
        <v>51</v>
      </c>
      <c r="F53" s="56">
        <v>20</v>
      </c>
      <c r="G53" s="52"/>
      <c r="H53" s="53">
        <f>ROUND(G53*F53,2)</f>
        <v>0</v>
      </c>
      <c r="I53" s="74"/>
    </row>
    <row r="54" spans="1:9" s="73" customFormat="1" ht="30" customHeight="1">
      <c r="A54" s="60" t="s">
        <v>115</v>
      </c>
      <c r="B54" s="63" t="s">
        <v>67</v>
      </c>
      <c r="C54" s="61" t="s">
        <v>116</v>
      </c>
      <c r="D54" s="49" t="s">
        <v>112</v>
      </c>
      <c r="E54" s="50"/>
      <c r="F54" s="56"/>
      <c r="G54" s="71"/>
      <c r="H54" s="59"/>
      <c r="I54" s="70"/>
    </row>
    <row r="55" spans="1:9" s="57" customFormat="1" ht="30" customHeight="1">
      <c r="A55" s="60" t="s">
        <v>122</v>
      </c>
      <c r="B55" s="47" t="s">
        <v>46</v>
      </c>
      <c r="C55" s="48" t="s">
        <v>118</v>
      </c>
      <c r="D55" s="49"/>
      <c r="E55" s="50" t="s">
        <v>51</v>
      </c>
      <c r="F55" s="56">
        <v>20</v>
      </c>
      <c r="G55" s="52"/>
      <c r="H55" s="53">
        <f>ROUND(G55*F55,2)</f>
        <v>0</v>
      </c>
      <c r="I55" s="74"/>
    </row>
    <row r="56" spans="1:8" ht="36" customHeight="1">
      <c r="A56" s="18"/>
      <c r="B56" s="15"/>
      <c r="C56" s="32" t="s">
        <v>18</v>
      </c>
      <c r="D56" s="11"/>
      <c r="E56" s="8"/>
      <c r="F56" s="9"/>
      <c r="G56" s="18"/>
      <c r="H56" s="21"/>
    </row>
    <row r="57" spans="1:9" s="67" customFormat="1" ht="30" customHeight="1">
      <c r="A57" s="58"/>
      <c r="B57" s="63" t="s">
        <v>68</v>
      </c>
      <c r="C57" s="48" t="s">
        <v>55</v>
      </c>
      <c r="D57" s="49" t="s">
        <v>127</v>
      </c>
      <c r="E57" s="50"/>
      <c r="F57" s="51"/>
      <c r="G57" s="71"/>
      <c r="H57" s="53"/>
      <c r="I57" s="70"/>
    </row>
    <row r="58" spans="1:9" s="69" customFormat="1" ht="30" customHeight="1">
      <c r="A58" s="58" t="s">
        <v>56</v>
      </c>
      <c r="B58" s="47" t="s">
        <v>46</v>
      </c>
      <c r="C58" s="48" t="s">
        <v>57</v>
      </c>
      <c r="D58" s="49"/>
      <c r="E58" s="50" t="s">
        <v>45</v>
      </c>
      <c r="F58" s="51">
        <v>2450</v>
      </c>
      <c r="G58" s="52"/>
      <c r="H58" s="53">
        <f>ROUND(G58*F58,2)</f>
        <v>0</v>
      </c>
      <c r="I58" s="70"/>
    </row>
    <row r="59" spans="1:8" ht="36" customHeight="1">
      <c r="A59" s="18"/>
      <c r="B59" s="6"/>
      <c r="C59" s="32" t="s">
        <v>19</v>
      </c>
      <c r="D59" s="11"/>
      <c r="E59" s="10"/>
      <c r="F59" s="9"/>
      <c r="G59" s="18"/>
      <c r="H59" s="21"/>
    </row>
    <row r="60" spans="1:9" s="67" customFormat="1" ht="30" customHeight="1">
      <c r="A60" s="60"/>
      <c r="B60" s="63" t="s">
        <v>69</v>
      </c>
      <c r="C60" s="48" t="s">
        <v>145</v>
      </c>
      <c r="D60" s="49" t="s">
        <v>146</v>
      </c>
      <c r="E60" s="50" t="s">
        <v>49</v>
      </c>
      <c r="F60" s="56">
        <v>1</v>
      </c>
      <c r="G60" s="52"/>
      <c r="H60" s="53">
        <f>ROUND(G60*F60,2)</f>
        <v>0</v>
      </c>
      <c r="I60" s="70"/>
    </row>
    <row r="61" spans="1:8" s="37" customFormat="1" ht="30" customHeight="1" thickBot="1">
      <c r="A61" s="38"/>
      <c r="B61" s="36" t="str">
        <f>B32</f>
        <v>B</v>
      </c>
      <c r="C61" s="116" t="str">
        <f>C32</f>
        <v>Multi-Use Pathway (Asphalt) at Chief Peguis Trail</v>
      </c>
      <c r="D61" s="117"/>
      <c r="E61" s="117"/>
      <c r="F61" s="118"/>
      <c r="G61" s="38" t="s">
        <v>13</v>
      </c>
      <c r="H61" s="38">
        <f>SUM(H33:H60)</f>
        <v>0</v>
      </c>
    </row>
    <row r="62" spans="1:8" s="37" customFormat="1" ht="30" customHeight="1" thickBot="1" thickTop="1">
      <c r="A62" s="80"/>
      <c r="B62" s="46" t="s">
        <v>12</v>
      </c>
      <c r="C62" s="113" t="s">
        <v>76</v>
      </c>
      <c r="D62" s="114"/>
      <c r="E62" s="114"/>
      <c r="F62" s="115"/>
      <c r="G62" s="80"/>
      <c r="H62" s="81"/>
    </row>
    <row r="63" spans="1:9" s="73" customFormat="1" ht="30" customHeight="1" thickTop="1">
      <c r="A63" s="60"/>
      <c r="B63" s="63" t="s">
        <v>70</v>
      </c>
      <c r="C63" s="61" t="s">
        <v>147</v>
      </c>
      <c r="D63" s="49" t="s">
        <v>150</v>
      </c>
      <c r="E63" s="50"/>
      <c r="F63" s="56"/>
      <c r="G63" s="71"/>
      <c r="H63" s="59"/>
      <c r="I63" s="70"/>
    </row>
    <row r="64" spans="1:9" s="57" customFormat="1" ht="45" customHeight="1">
      <c r="A64" s="60"/>
      <c r="B64" s="47" t="s">
        <v>46</v>
      </c>
      <c r="C64" s="48" t="s">
        <v>148</v>
      </c>
      <c r="D64" s="49"/>
      <c r="E64" s="50" t="s">
        <v>51</v>
      </c>
      <c r="F64" s="56">
        <v>665</v>
      </c>
      <c r="G64" s="52"/>
      <c r="H64" s="53">
        <f>ROUND(G64*F64,2)</f>
        <v>0</v>
      </c>
      <c r="I64" s="74"/>
    </row>
    <row r="65" spans="1:10" s="57" customFormat="1" ht="45" customHeight="1">
      <c r="A65" s="60"/>
      <c r="B65" s="47" t="s">
        <v>50</v>
      </c>
      <c r="C65" s="48" t="s">
        <v>149</v>
      </c>
      <c r="D65" s="49"/>
      <c r="E65" s="50" t="s">
        <v>51</v>
      </c>
      <c r="F65" s="56">
        <v>10</v>
      </c>
      <c r="G65" s="52"/>
      <c r="H65" s="53">
        <f>ROUND(G65*F65,2)</f>
        <v>0</v>
      </c>
      <c r="I65" s="74"/>
      <c r="J65" s="86"/>
    </row>
    <row r="66" spans="1:10" s="37" customFormat="1" ht="30" customHeight="1" thickBot="1">
      <c r="A66" s="38"/>
      <c r="B66" s="36" t="str">
        <f>B62</f>
        <v>C</v>
      </c>
      <c r="C66" s="116" t="str">
        <f>C62</f>
        <v>Chain Link Fence in Kildonan Park Golf Course</v>
      </c>
      <c r="D66" s="117"/>
      <c r="E66" s="117"/>
      <c r="F66" s="118"/>
      <c r="G66" s="38" t="s">
        <v>13</v>
      </c>
      <c r="H66" s="38">
        <f>SUM(H63:H65)</f>
        <v>0</v>
      </c>
      <c r="J66" s="87"/>
    </row>
    <row r="67" spans="1:8" ht="36" customHeight="1" thickTop="1">
      <c r="A67" s="44"/>
      <c r="B67" s="12"/>
      <c r="C67" s="16" t="s">
        <v>14</v>
      </c>
      <c r="D67" s="23"/>
      <c r="E67" s="1"/>
      <c r="F67" s="88"/>
      <c r="H67" s="24"/>
    </row>
    <row r="68" spans="1:8" ht="30" customHeight="1" thickBot="1">
      <c r="A68" s="19"/>
      <c r="B68" s="36" t="str">
        <f>B5</f>
        <v>A</v>
      </c>
      <c r="C68" s="119" t="str">
        <f>C5</f>
        <v>Multi-Use Pathway (Gravel) in Kildonan Park Golf Course</v>
      </c>
      <c r="D68" s="117"/>
      <c r="E68" s="117"/>
      <c r="F68" s="118"/>
      <c r="G68" s="19" t="s">
        <v>13</v>
      </c>
      <c r="H68" s="19">
        <f>H31</f>
        <v>0</v>
      </c>
    </row>
    <row r="69" spans="1:8" ht="30" customHeight="1" thickBot="1" thickTop="1">
      <c r="A69" s="19"/>
      <c r="B69" s="36" t="str">
        <f>B32</f>
        <v>B</v>
      </c>
      <c r="C69" s="105" t="str">
        <f>C32</f>
        <v>Multi-Use Pathway (Asphalt) at Chief Peguis Trail</v>
      </c>
      <c r="D69" s="106"/>
      <c r="E69" s="106"/>
      <c r="F69" s="107"/>
      <c r="G69" s="19" t="s">
        <v>13</v>
      </c>
      <c r="H69" s="19">
        <f>H61</f>
        <v>0</v>
      </c>
    </row>
    <row r="70" spans="1:8" ht="30" customHeight="1" thickBot="1" thickTop="1">
      <c r="A70" s="19"/>
      <c r="B70" s="36" t="str">
        <f>B62</f>
        <v>C</v>
      </c>
      <c r="C70" s="105" t="str">
        <f>C62</f>
        <v>Chain Link Fence in Kildonan Park Golf Course</v>
      </c>
      <c r="D70" s="106"/>
      <c r="E70" s="106"/>
      <c r="F70" s="107"/>
      <c r="G70" s="19" t="s">
        <v>13</v>
      </c>
      <c r="H70" s="19">
        <f>H66</f>
        <v>0</v>
      </c>
    </row>
    <row r="71" spans="1:8" s="35" customFormat="1" ht="37.5" customHeight="1" thickTop="1">
      <c r="A71" s="18"/>
      <c r="B71" s="108" t="s">
        <v>36</v>
      </c>
      <c r="C71" s="109"/>
      <c r="D71" s="109"/>
      <c r="E71" s="109"/>
      <c r="F71" s="109"/>
      <c r="G71" s="110">
        <f>SUM(H68:H70)</f>
        <v>0</v>
      </c>
      <c r="H71" s="111"/>
    </row>
    <row r="72" spans="1:8" ht="37.5" customHeight="1">
      <c r="A72" s="18"/>
      <c r="B72" s="112" t="s">
        <v>34</v>
      </c>
      <c r="C72" s="103"/>
      <c r="D72" s="103"/>
      <c r="E72" s="103"/>
      <c r="F72" s="103"/>
      <c r="G72" s="103"/>
      <c r="H72" s="104"/>
    </row>
    <row r="73" spans="1:8" ht="37.5" customHeight="1">
      <c r="A73" s="18"/>
      <c r="B73" s="102" t="s">
        <v>35</v>
      </c>
      <c r="C73" s="103"/>
      <c r="D73" s="103"/>
      <c r="E73" s="103"/>
      <c r="F73" s="103"/>
      <c r="G73" s="103"/>
      <c r="H73" s="104"/>
    </row>
    <row r="74" spans="1:8" ht="15.75" customHeight="1">
      <c r="A74" s="45"/>
      <c r="B74" s="41"/>
      <c r="C74" s="42"/>
      <c r="D74" s="43"/>
      <c r="E74" s="42"/>
      <c r="F74" s="42"/>
      <c r="G74" s="25"/>
      <c r="H74" s="26"/>
    </row>
  </sheetData>
  <sheetProtection password="CC76" sheet="1" objects="1" scenarios="1" selectLockedCells="1"/>
  <mergeCells count="13">
    <mergeCell ref="C5:F5"/>
    <mergeCell ref="C31:F31"/>
    <mergeCell ref="C32:F32"/>
    <mergeCell ref="C61:F61"/>
    <mergeCell ref="C62:F62"/>
    <mergeCell ref="C66:F66"/>
    <mergeCell ref="C68:F68"/>
    <mergeCell ref="C69:F69"/>
    <mergeCell ref="B73:H73"/>
    <mergeCell ref="C70:F70"/>
    <mergeCell ref="B71:F71"/>
    <mergeCell ref="G71:H71"/>
    <mergeCell ref="B72:H72"/>
  </mergeCells>
  <conditionalFormatting sqref="D57:D58 D7:D16 D19:D24 D26:D28 D30 D34:D39 D41:D42 D44:D48 D50 D52:D55 D63:D65">
    <cfRule type="cellIs" priority="1" dxfId="0" operator="equal" stopIfTrue="1">
      <formula>"CW 2130-R11"</formula>
    </cfRule>
    <cfRule type="cellIs" priority="2" dxfId="0" operator="equal" stopIfTrue="1">
      <formula>"CW 3120-R2"</formula>
    </cfRule>
    <cfRule type="cellIs" priority="3" dxfId="0" operator="equal" stopIfTrue="1">
      <formula>"CW 3240-R7"</formula>
    </cfRule>
  </conditionalFormatting>
  <conditionalFormatting sqref="D18 D60">
    <cfRule type="cellIs" priority="4" dxfId="0" operator="equal" stopIfTrue="1">
      <formula>"CW 3120-R2"</formula>
    </cfRule>
    <cfRule type="cellIs" priority="5" dxfId="0" operator="equal" stopIfTrue="1">
      <formula>"CW 3240-R7"</formula>
    </cfRule>
  </conditionalFormatting>
  <dataValidations count="2">
    <dataValidation type="decimal" operator="equal" allowBlank="1" showInputMessage="1" showErrorMessage="1" prompt="Enter your Unit Bid Price.&#10;You do not need to type in the &quot;$&quot;" errorTitle="ENTRY ERROR!" error="Unit Price must be greater than 0&#10;and cannnot include fractions of a cent" sqref="G55 G64:G65 G48 G46 G42 G37:G39 G34:G35 G7:G9 G20:G21 G23:G24 G27:G28 G30 G11:G16 G18 G50 G53 G58 G60">
      <formula1>IF(G55&gt;=0.01,ROUND(G55,2),0.01)</formula1>
    </dataValidation>
    <dataValidation type="custom" allowBlank="1" showInputMessage="1" showErrorMessage="1" error="If you can enter a Unit  Price in this cell, pLease contact the Contract Administrator immediately!" sqref="G63 G54 G47 G44:G45 G41 G36 G10 G26 G19 G22 G52 G57">
      <formula1>"isblank(G3)"</formula1>
    </dataValidation>
  </dataValidations>
  <printOptions/>
  <pageMargins left="0.75" right="0.75" top="1" bottom="1" header="0.5" footer="0.5"/>
  <pageSetup horizontalDpi="600" verticalDpi="600" orientation="portrait" scale="65" r:id="rId1"/>
  <headerFooter alignWithMargins="0">
    <oddHeader>&amp;LThe City of Winnipeg
Bid Opportunity No. 599-2010 
Template Version: C420091214 - RW&amp;RBid Submission
Page &amp;P+3 of 10</oddHeader>
    <oddFooter xml:space="preserve">&amp;R__________________
Name of Bidder                    </oddFooter>
  </headerFooter>
  <rowBreaks count="1" manualBreakCount="1">
    <brk id="31"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2</DocSecurity>
  <Template/>
  <Manager/>
  <Company>City of Winnipeg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Public Works Engineering</dc:creator>
  <cp:keywords/>
  <dc:description>checked by HP on August 13
File Size 52736</dc:description>
  <cp:lastModifiedBy>System Administrator</cp:lastModifiedBy>
  <cp:lastPrinted>2010-08-13T19:07:21Z</cp:lastPrinted>
  <dcterms:created xsi:type="dcterms:W3CDTF">1999-03-31T15:44:33Z</dcterms:created>
  <dcterms:modified xsi:type="dcterms:W3CDTF">2010-08-13T19:42:48Z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version">
    <vt:lpwstr>C420091214</vt:lpwstr>
  </property>
</Properties>
</file>