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PRICES'!$B$1:$H$37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PRICES'!$B$1:$IV$31</definedName>
    <definedName name="XITEMS">'FORM B - PRICES'!$B$6:$IV$31</definedName>
  </definedNames>
  <calcPr fullCalcOnLoad="1" fullPrecision="0"/>
</workbook>
</file>

<file path=xl/sharedStrings.xml><?xml version="1.0" encoding="utf-8"?>
<sst xmlns="http://schemas.openxmlformats.org/spreadsheetml/2006/main" count="114" uniqueCount="92">
  <si>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</si>
  <si>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</si>
  <si>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</si>
  <si>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</si>
  <si>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</si>
  <si>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</si>
  <si>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</si>
  <si>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</si>
  <si>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</si>
  <si>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</si>
  <si>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</si>
  <si>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</si>
  <si>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</si>
  <si>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</si>
  <si>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</si>
  <si>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</si>
  <si>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A010</t>
  </si>
  <si>
    <t>G001</t>
  </si>
  <si>
    <t>A003</t>
  </si>
  <si>
    <t>A007</t>
  </si>
  <si>
    <t>A008</t>
  </si>
  <si>
    <t>C055</t>
  </si>
  <si>
    <t>C056</t>
  </si>
  <si>
    <t>C058</t>
  </si>
  <si>
    <t>G002</t>
  </si>
  <si>
    <t>A004</t>
  </si>
  <si>
    <t>A022</t>
  </si>
  <si>
    <t>A012</t>
  </si>
  <si>
    <t xml:space="preserve"> </t>
  </si>
  <si>
    <t>A030</t>
  </si>
  <si>
    <t>EARTH AND BASE WORKS</t>
  </si>
  <si>
    <t/>
  </si>
  <si>
    <t>A.1</t>
  </si>
  <si>
    <t>Excavation</t>
  </si>
  <si>
    <t>m³</t>
  </si>
  <si>
    <t>A.2</t>
  </si>
  <si>
    <t>Sub-Grade Compaction</t>
  </si>
  <si>
    <t>m²</t>
  </si>
  <si>
    <t>A.3</t>
  </si>
  <si>
    <t>Crushed Sub-base Material</t>
  </si>
  <si>
    <t>i)</t>
  </si>
  <si>
    <t>50 mm - Limestone</t>
  </si>
  <si>
    <t>tonne</t>
  </si>
  <si>
    <t>A.4</t>
  </si>
  <si>
    <t>Supplying and Placing Base Course Material</t>
  </si>
  <si>
    <t>A.5</t>
  </si>
  <si>
    <t>Grading of Boulevards</t>
  </si>
  <si>
    <t>A.6</t>
  </si>
  <si>
    <t>Separation Geotextile Fabric</t>
  </si>
  <si>
    <t>CW 3130-R2</t>
  </si>
  <si>
    <t>A.7</t>
  </si>
  <si>
    <t>Fill Material</t>
  </si>
  <si>
    <t>CW 3170-R3</t>
  </si>
  <si>
    <t>Placing Suitable Site Material</t>
  </si>
  <si>
    <t>A.8</t>
  </si>
  <si>
    <t>Concrete Curb Renewal</t>
  </si>
  <si>
    <t>Barrier (180mm ht, Dowelled)</t>
  </si>
  <si>
    <t>SD-205,
SD-206A</t>
  </si>
  <si>
    <t>a)</t>
  </si>
  <si>
    <t>3 m to 30 m</t>
  </si>
  <si>
    <t>m</t>
  </si>
  <si>
    <t>ROADWORKS - NEW CONSTRUCTION</t>
  </si>
  <si>
    <t>A.9</t>
  </si>
  <si>
    <t xml:space="preserve">Construction of Asphaltic Concrete Pavements </t>
  </si>
  <si>
    <t xml:space="preserve">CW 3410-R8 </t>
  </si>
  <si>
    <t>Main Line Paving</t>
  </si>
  <si>
    <t>Type IA</t>
  </si>
  <si>
    <t>A.10</t>
  </si>
  <si>
    <t>A.11</t>
  </si>
  <si>
    <t>A.12</t>
  </si>
  <si>
    <t>LANDSCAPING</t>
  </si>
  <si>
    <t>Sodding</t>
  </si>
  <si>
    <t>CW 3510-R9</t>
  </si>
  <si>
    <t xml:space="preserve"> width &lt; 600mm</t>
  </si>
  <si>
    <t>Seeding</t>
  </si>
  <si>
    <t>CW 3520-R7</t>
  </si>
  <si>
    <t>ROADWORKS - REMOVALS/RENEWALS</t>
  </si>
  <si>
    <t>B154rl</t>
  </si>
  <si>
    <t>CW 3110-R12</t>
  </si>
  <si>
    <t xml:space="preserve">CW 3110-R12, E16 </t>
  </si>
  <si>
    <t xml:space="preserve">CW 3240-R8 </t>
  </si>
  <si>
    <t>B155rl</t>
  </si>
  <si>
    <t>G004</t>
  </si>
  <si>
    <t>A031</t>
  </si>
  <si>
    <t>100 mm Concrete Sidewalk</t>
  </si>
  <si>
    <t>CW 3325-R3</t>
  </si>
  <si>
    <t>A014</t>
  </si>
  <si>
    <t>Boulevard Excavation</t>
  </si>
  <si>
    <t>A.13</t>
  </si>
  <si>
    <t>2010 ACTIVE TRANSPORTATION PROGRAM - OMAND PARK UPGRADES</t>
  </si>
  <si>
    <t>C051</t>
  </si>
  <si>
    <t>Subtotal: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</si>
</sst>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0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8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3" xfId="0" applyNumberFormat="1" applyBorder="1" applyAlignment="1">
      <alignment horizontal="right"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66" fontId="0" fillId="2" borderId="18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" fontId="0" fillId="2" borderId="14" xfId="0" applyNumberFormat="1" applyBorder="1" applyAlignment="1">
      <alignment horizontal="center" vertical="top"/>
    </xf>
    <xf numFmtId="0" fontId="0" fillId="2" borderId="14" xfId="0" applyNumberFormat="1" applyBorder="1" applyAlignment="1">
      <alignment horizontal="center" vertical="top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66" fontId="0" fillId="2" borderId="9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2" fontId="0" fillId="2" borderId="4" xfId="0" applyNumberFormat="1" applyBorder="1" applyAlignment="1">
      <alignment horizontal="right" vertical="center"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174" fontId="0" fillId="0" borderId="19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174" fontId="0" fillId="0" borderId="19" xfId="23" applyNumberFormat="1" applyFont="1" applyFill="1" applyBorder="1" applyAlignment="1" applyProtection="1">
      <alignment vertical="top"/>
      <protection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0" fillId="2" borderId="21" xfId="0" applyNumberFormat="1" applyBorder="1" applyAlignment="1">
      <alignment horizontal="right"/>
    </xf>
    <xf numFmtId="174" fontId="0" fillId="0" borderId="14" xfId="22" applyNumberFormat="1" applyFont="1" applyFill="1" applyBorder="1" applyAlignment="1" applyProtection="1">
      <alignment vertical="top"/>
      <protection locked="0"/>
    </xf>
    <xf numFmtId="0" fontId="11" fillId="4" borderId="0" xfId="0" applyNumberFormat="1" applyFont="1" applyFill="1" applyAlignment="1">
      <alignment/>
    </xf>
    <xf numFmtId="0" fontId="11" fillId="4" borderId="0" xfId="24" applyFont="1" applyFill="1">
      <alignment/>
      <protection/>
    </xf>
    <xf numFmtId="0" fontId="11" fillId="4" borderId="0" xfId="0" applyNumberFormat="1" applyFont="1" applyFill="1" applyBorder="1" applyAlignment="1" applyProtection="1">
      <alignment horizontal="center"/>
      <protection/>
    </xf>
    <xf numFmtId="0" fontId="11" fillId="4" borderId="0" xfId="0" applyNumberFormat="1" applyFont="1" applyFill="1" applyAlignment="1">
      <alignment/>
    </xf>
    <xf numFmtId="0" fontId="11" fillId="4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166" fontId="0" fillId="0" borderId="6" xfId="21" applyNumberFormat="1" applyFill="1" applyBorder="1" applyAlignment="1">
      <alignment horizontal="right"/>
      <protection/>
    </xf>
    <xf numFmtId="166" fontId="0" fillId="2" borderId="8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 quotePrefix="1">
      <alignment/>
    </xf>
    <xf numFmtId="1" fontId="6" fillId="2" borderId="24" xfId="0" applyNumberFormat="1" applyFont="1" applyBorder="1" applyAlignment="1">
      <alignment horizontal="left"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33-2010_Form B (2)" xfId="21"/>
    <cellStyle name="Normal_627-2010_ Form_ B-Excel" xfId="22"/>
    <cellStyle name="Normal_Copy of 584-2009_Form_B-Excel aug 20" xfId="23"/>
    <cellStyle name="Normal_Surface Works Pay Items" xfId="24"/>
    <cellStyle name="Percent" xfId="25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9"/>
  <sheetViews>
    <sheetView showZeros="0" tabSelected="1" showOutlineSymbols="0" view="pageBreakPreview" zoomScale="70" zoomScaleSheetLayoutView="70" workbookViewId="0" topLeftCell="B1">
      <selection activeCell="G9" sqref="G9"/>
    </sheetView>
  </sheetViews>
  <sheetFormatPr defaultColWidth="8.77734375" defaultRowHeight="15"/>
  <cols>
    <col min="1" max="1" width="9.3359375" style="17" hidden="1" customWidth="1"/>
    <col min="2" max="2" width="8.77734375" style="9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0" customWidth="1"/>
    <col min="7" max="7" width="11.77734375" style="17" customWidth="1"/>
    <col min="8" max="8" width="24.77734375" style="17" customWidth="1"/>
    <col min="9" max="16384" width="10.5546875" style="0" customWidth="1"/>
  </cols>
  <sheetData>
    <row r="1" spans="1:8" ht="15.7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10" t="s">
        <v>12</v>
      </c>
      <c r="C2" s="1"/>
      <c r="D2" s="1"/>
      <c r="E2" s="1"/>
      <c r="F2" s="1"/>
      <c r="G2" s="21"/>
      <c r="H2" s="1"/>
    </row>
    <row r="3" spans="1:14" ht="15">
      <c r="A3" s="13"/>
      <c r="B3" s="9" t="s">
        <v>1</v>
      </c>
      <c r="C3" s="28"/>
      <c r="D3" s="28"/>
      <c r="E3" s="28"/>
      <c r="F3" s="28"/>
      <c r="G3" s="27"/>
      <c r="H3" s="26"/>
      <c r="I3" s="83"/>
      <c r="J3" s="84"/>
      <c r="K3" s="85"/>
      <c r="L3" s="86"/>
      <c r="M3" s="87"/>
      <c r="N3" s="86"/>
    </row>
    <row r="4" spans="1:14" ht="15">
      <c r="A4" s="42" t="s">
        <v>11</v>
      </c>
      <c r="B4" s="11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4" t="s">
        <v>7</v>
      </c>
      <c r="H4" s="4" t="s">
        <v>8</v>
      </c>
      <c r="I4" s="88"/>
      <c r="J4" s="89"/>
      <c r="K4" s="90"/>
      <c r="L4" s="91"/>
      <c r="M4" s="91"/>
      <c r="N4" s="91"/>
    </row>
    <row r="5" spans="1:14" ht="15.75" thickBot="1">
      <c r="A5" s="18"/>
      <c r="B5" s="33"/>
      <c r="C5" s="34"/>
      <c r="D5" s="35" t="s">
        <v>9</v>
      </c>
      <c r="E5" s="36"/>
      <c r="F5" s="37" t="s">
        <v>10</v>
      </c>
      <c r="G5" s="72"/>
      <c r="H5" s="38"/>
      <c r="I5" s="83"/>
      <c r="J5" s="84"/>
      <c r="K5" s="85"/>
      <c r="L5" s="86"/>
      <c r="M5" s="87"/>
      <c r="N5" s="86"/>
    </row>
    <row r="6" spans="1:14" s="32" customFormat="1" ht="30" customHeight="1" thickTop="1">
      <c r="A6" s="31"/>
      <c r="B6" s="30"/>
      <c r="C6" s="99" t="s">
        <v>89</v>
      </c>
      <c r="D6" s="100"/>
      <c r="E6" s="100"/>
      <c r="F6" s="100"/>
      <c r="G6" s="31"/>
      <c r="H6" s="74" t="s">
        <v>31</v>
      </c>
      <c r="I6" s="88"/>
      <c r="J6" s="89"/>
      <c r="K6" s="90"/>
      <c r="L6" s="91"/>
      <c r="M6" s="91"/>
      <c r="N6" s="91"/>
    </row>
    <row r="7" spans="1:14" ht="36" customHeight="1">
      <c r="A7" s="15"/>
      <c r="B7" s="12"/>
      <c r="C7" s="67" t="s">
        <v>30</v>
      </c>
      <c r="D7" s="68"/>
      <c r="E7" s="69" t="s">
        <v>31</v>
      </c>
      <c r="F7" s="69" t="s">
        <v>31</v>
      </c>
      <c r="G7" s="73" t="s">
        <v>31</v>
      </c>
      <c r="H7" s="66"/>
      <c r="I7" s="83"/>
      <c r="J7" s="84"/>
      <c r="K7" s="85"/>
      <c r="L7" s="86"/>
      <c r="M7" s="87"/>
      <c r="N7" s="86"/>
    </row>
    <row r="8" spans="1:14" s="53" customFormat="1" ht="27.75" customHeight="1">
      <c r="A8" s="51" t="s">
        <v>18</v>
      </c>
      <c r="B8" s="52" t="s">
        <v>32</v>
      </c>
      <c r="C8" s="45" t="s">
        <v>33</v>
      </c>
      <c r="D8" s="46" t="s">
        <v>78</v>
      </c>
      <c r="E8" s="47" t="s">
        <v>34</v>
      </c>
      <c r="F8" s="63">
        <v>500</v>
      </c>
      <c r="G8" s="82"/>
      <c r="H8" s="76">
        <f>ROUND(G8,2)*F8</f>
        <v>0</v>
      </c>
      <c r="I8" s="88"/>
      <c r="J8" s="89"/>
      <c r="K8" s="90"/>
      <c r="L8" s="91"/>
      <c r="M8" s="91"/>
      <c r="N8" s="91"/>
    </row>
    <row r="9" spans="1:14" s="53" customFormat="1" ht="30" customHeight="1">
      <c r="A9" s="51" t="s">
        <v>25</v>
      </c>
      <c r="B9" s="52" t="s">
        <v>35</v>
      </c>
      <c r="C9" s="45" t="s">
        <v>36</v>
      </c>
      <c r="D9" s="46" t="s">
        <v>78</v>
      </c>
      <c r="E9" s="47" t="s">
        <v>37</v>
      </c>
      <c r="F9" s="63">
        <v>1150</v>
      </c>
      <c r="G9" s="82"/>
      <c r="H9" s="76">
        <f>ROUND(G9,2)*F9</f>
        <v>0</v>
      </c>
      <c r="I9" s="83"/>
      <c r="J9" s="84"/>
      <c r="K9" s="85"/>
      <c r="L9" s="86"/>
      <c r="M9" s="87"/>
      <c r="N9" s="86"/>
    </row>
    <row r="10" spans="1:14" s="56" customFormat="1" ht="30" customHeight="1">
      <c r="A10" s="54" t="s">
        <v>19</v>
      </c>
      <c r="B10" s="52" t="s">
        <v>38</v>
      </c>
      <c r="C10" s="45" t="s">
        <v>39</v>
      </c>
      <c r="D10" s="46" t="s">
        <v>78</v>
      </c>
      <c r="E10" s="47"/>
      <c r="F10" s="63"/>
      <c r="G10" s="55"/>
      <c r="H10" s="76"/>
      <c r="I10" s="88"/>
      <c r="J10" s="89"/>
      <c r="K10" s="90"/>
      <c r="L10" s="91"/>
      <c r="M10" s="91"/>
      <c r="N10" s="91"/>
    </row>
    <row r="11" spans="1:14" s="53" customFormat="1" ht="30" customHeight="1">
      <c r="A11" s="54" t="s">
        <v>20</v>
      </c>
      <c r="B11" s="44" t="s">
        <v>40</v>
      </c>
      <c r="C11" s="45" t="s">
        <v>41</v>
      </c>
      <c r="D11" s="46" t="s">
        <v>31</v>
      </c>
      <c r="E11" s="47" t="s">
        <v>42</v>
      </c>
      <c r="F11" s="63">
        <v>350</v>
      </c>
      <c r="G11" s="82"/>
      <c r="H11" s="76">
        <f>ROUND(G11,2)*F11</f>
        <v>0</v>
      </c>
      <c r="I11" s="83"/>
      <c r="J11" s="84"/>
      <c r="K11" s="85"/>
      <c r="L11" s="86"/>
      <c r="M11" s="87"/>
      <c r="N11" s="86"/>
    </row>
    <row r="12" spans="1:14" s="53" customFormat="1" ht="30" customHeight="1">
      <c r="A12" s="51" t="s">
        <v>16</v>
      </c>
      <c r="B12" s="52" t="s">
        <v>43</v>
      </c>
      <c r="C12" s="45" t="s">
        <v>44</v>
      </c>
      <c r="D12" s="46" t="s">
        <v>79</v>
      </c>
      <c r="E12" s="47" t="s">
        <v>34</v>
      </c>
      <c r="F12" s="63">
        <v>100</v>
      </c>
      <c r="G12" s="82"/>
      <c r="H12" s="76">
        <f>ROUND(G12,2)*F12</f>
        <v>0</v>
      </c>
      <c r="I12" s="88"/>
      <c r="J12" s="89"/>
      <c r="K12" s="90"/>
      <c r="L12" s="91"/>
      <c r="M12" s="91"/>
      <c r="N12" s="91"/>
    </row>
    <row r="13" spans="1:14" s="53" customFormat="1" ht="27.75" customHeight="1">
      <c r="A13" s="54" t="s">
        <v>27</v>
      </c>
      <c r="B13" s="52" t="s">
        <v>45</v>
      </c>
      <c r="C13" s="45" t="s">
        <v>46</v>
      </c>
      <c r="D13" s="46" t="s">
        <v>78</v>
      </c>
      <c r="E13" s="47" t="s">
        <v>37</v>
      </c>
      <c r="F13" s="63">
        <v>250</v>
      </c>
      <c r="G13" s="82"/>
      <c r="H13" s="76">
        <f>ROUND(G13,2)*F13</f>
        <v>0</v>
      </c>
      <c r="I13" s="83"/>
      <c r="J13" s="84"/>
      <c r="K13" s="85"/>
      <c r="L13" s="86"/>
      <c r="M13" s="87"/>
      <c r="N13" s="86"/>
    </row>
    <row r="14" spans="1:14" s="32" customFormat="1" ht="30" customHeight="1">
      <c r="A14" s="75" t="s">
        <v>86</v>
      </c>
      <c r="B14" s="52" t="s">
        <v>47</v>
      </c>
      <c r="C14" s="45" t="s">
        <v>87</v>
      </c>
      <c r="D14" s="46" t="s">
        <v>78</v>
      </c>
      <c r="E14" s="47" t="s">
        <v>34</v>
      </c>
      <c r="F14" s="71">
        <v>100</v>
      </c>
      <c r="G14" s="82"/>
      <c r="H14" s="76">
        <f>ROUND(G14,2)*F14</f>
        <v>0</v>
      </c>
      <c r="I14" s="88"/>
      <c r="J14" s="89"/>
      <c r="K14" s="90"/>
      <c r="L14" s="91"/>
      <c r="M14" s="91"/>
      <c r="N14" s="91"/>
    </row>
    <row r="15" spans="1:14" s="56" customFormat="1" ht="30" customHeight="1">
      <c r="A15" s="51" t="s">
        <v>26</v>
      </c>
      <c r="B15" s="52" t="s">
        <v>50</v>
      </c>
      <c r="C15" s="45" t="s">
        <v>48</v>
      </c>
      <c r="D15" s="46" t="s">
        <v>49</v>
      </c>
      <c r="E15" s="47" t="s">
        <v>37</v>
      </c>
      <c r="F15" s="63">
        <v>1150</v>
      </c>
      <c r="G15" s="82"/>
      <c r="H15" s="76">
        <f>ROUND(G15,2)*F15</f>
        <v>0</v>
      </c>
      <c r="I15" s="83"/>
      <c r="J15" s="84"/>
      <c r="K15" s="85"/>
      <c r="L15" s="86"/>
      <c r="M15" s="87"/>
      <c r="N15" s="86"/>
    </row>
    <row r="16" spans="1:14" s="56" customFormat="1" ht="30" customHeight="1">
      <c r="A16" s="51" t="s">
        <v>29</v>
      </c>
      <c r="B16" s="52" t="s">
        <v>54</v>
      </c>
      <c r="C16" s="45" t="s">
        <v>51</v>
      </c>
      <c r="D16" s="46" t="s">
        <v>52</v>
      </c>
      <c r="E16" s="47"/>
      <c r="F16" s="63"/>
      <c r="G16" s="55"/>
      <c r="H16" s="76"/>
      <c r="I16" s="88"/>
      <c r="J16" s="89"/>
      <c r="K16" s="90"/>
      <c r="L16" s="91"/>
      <c r="M16" s="91"/>
      <c r="N16" s="91"/>
    </row>
    <row r="17" spans="1:14" s="56" customFormat="1" ht="27.75" customHeight="1">
      <c r="A17" s="54" t="s">
        <v>83</v>
      </c>
      <c r="B17" s="44" t="s">
        <v>40</v>
      </c>
      <c r="C17" s="45" t="s">
        <v>53</v>
      </c>
      <c r="D17" s="58"/>
      <c r="E17" s="47" t="s">
        <v>34</v>
      </c>
      <c r="F17" s="62">
        <v>50</v>
      </c>
      <c r="G17" s="82"/>
      <c r="H17" s="76">
        <f>ROUND(G17,2)*F17</f>
        <v>0</v>
      </c>
      <c r="I17" s="83"/>
      <c r="J17" s="84"/>
      <c r="K17" s="85"/>
      <c r="L17" s="86"/>
      <c r="M17" s="87"/>
      <c r="N17" s="86"/>
    </row>
    <row r="18" spans="1:90" s="57" customFormat="1" ht="27.75" customHeight="1">
      <c r="A18" s="54"/>
      <c r="B18" s="12"/>
      <c r="C18" s="25" t="s">
        <v>76</v>
      </c>
      <c r="D18" s="8"/>
      <c r="E18" s="6"/>
      <c r="F18" s="8"/>
      <c r="G18" s="15"/>
      <c r="H18" s="66"/>
      <c r="I18" s="88"/>
      <c r="J18" s="89"/>
      <c r="K18" s="90"/>
      <c r="L18" s="91"/>
      <c r="M18" s="91"/>
      <c r="N18" s="91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</row>
    <row r="19" spans="1:14" s="56" customFormat="1" ht="27.75" customHeight="1">
      <c r="A19" s="51" t="s">
        <v>77</v>
      </c>
      <c r="B19" s="52" t="s">
        <v>62</v>
      </c>
      <c r="C19" s="45" t="s">
        <v>55</v>
      </c>
      <c r="D19" s="46" t="s">
        <v>80</v>
      </c>
      <c r="E19" s="47"/>
      <c r="F19" s="63"/>
      <c r="G19" s="55"/>
      <c r="H19" s="76"/>
      <c r="I19" s="83"/>
      <c r="J19" s="84"/>
      <c r="K19" s="85"/>
      <c r="L19" s="86"/>
      <c r="M19" s="87"/>
      <c r="N19" s="86"/>
    </row>
    <row r="20" spans="1:14" s="56" customFormat="1" ht="30" customHeight="1">
      <c r="A20" s="54" t="s">
        <v>81</v>
      </c>
      <c r="B20" s="44" t="s">
        <v>40</v>
      </c>
      <c r="C20" s="45" t="s">
        <v>56</v>
      </c>
      <c r="D20" s="46" t="s">
        <v>57</v>
      </c>
      <c r="E20" s="47"/>
      <c r="F20" s="63"/>
      <c r="G20" s="48"/>
      <c r="H20" s="76"/>
      <c r="I20" s="88"/>
      <c r="J20" s="89"/>
      <c r="K20" s="90"/>
      <c r="L20" s="91"/>
      <c r="M20" s="91"/>
      <c r="N20" s="91"/>
    </row>
    <row r="21" spans="1:14" ht="27.75" customHeight="1">
      <c r="A21" s="15"/>
      <c r="B21" s="49" t="s">
        <v>58</v>
      </c>
      <c r="C21" s="45" t="s">
        <v>59</v>
      </c>
      <c r="D21" s="46"/>
      <c r="E21" s="47" t="s">
        <v>60</v>
      </c>
      <c r="F21" s="63">
        <v>20</v>
      </c>
      <c r="G21" s="82"/>
      <c r="H21" s="76">
        <f>ROUND(G21,2)*F21</f>
        <v>0</v>
      </c>
      <c r="I21" s="83"/>
      <c r="J21" s="84"/>
      <c r="K21" s="85"/>
      <c r="L21" s="86"/>
      <c r="M21" s="87"/>
      <c r="N21" s="86"/>
    </row>
    <row r="22" spans="1:14" s="56" customFormat="1" ht="27.75" customHeight="1">
      <c r="A22" s="50" t="s">
        <v>28</v>
      </c>
      <c r="B22" s="5"/>
      <c r="C22" s="25" t="s">
        <v>61</v>
      </c>
      <c r="D22" s="8"/>
      <c r="E22" s="7"/>
      <c r="F22" s="7"/>
      <c r="G22" s="15"/>
      <c r="H22" s="66"/>
      <c r="I22" s="88"/>
      <c r="J22" s="89"/>
      <c r="K22" s="90"/>
      <c r="L22" s="91"/>
      <c r="M22" s="91"/>
      <c r="N22" s="91"/>
    </row>
    <row r="23" spans="1:14" s="56" customFormat="1" ht="30" customHeight="1">
      <c r="A23" s="50" t="s">
        <v>21</v>
      </c>
      <c r="B23" s="52" t="s">
        <v>67</v>
      </c>
      <c r="C23" s="45" t="s">
        <v>63</v>
      </c>
      <c r="D23" s="46" t="s">
        <v>64</v>
      </c>
      <c r="E23" s="77"/>
      <c r="F23" s="63"/>
      <c r="G23" s="55"/>
      <c r="H23" s="78"/>
      <c r="I23" s="83"/>
      <c r="J23" s="84"/>
      <c r="K23" s="85"/>
      <c r="L23" s="86"/>
      <c r="M23" s="87"/>
      <c r="N23" s="86"/>
    </row>
    <row r="24" spans="1:14" s="56" customFormat="1" ht="30" customHeight="1">
      <c r="A24" s="50" t="s">
        <v>22</v>
      </c>
      <c r="B24" s="44" t="s">
        <v>40</v>
      </c>
      <c r="C24" s="45" t="s">
        <v>65</v>
      </c>
      <c r="D24" s="46"/>
      <c r="E24" s="47"/>
      <c r="F24" s="63"/>
      <c r="G24" s="55"/>
      <c r="H24" s="78"/>
      <c r="I24" s="88"/>
      <c r="J24" s="89"/>
      <c r="K24" s="90"/>
      <c r="L24" s="91"/>
      <c r="M24" s="91"/>
      <c r="N24" s="91"/>
    </row>
    <row r="25" spans="1:14" ht="27.75" customHeight="1">
      <c r="A25" s="50" t="s">
        <v>23</v>
      </c>
      <c r="B25" s="49" t="s">
        <v>58</v>
      </c>
      <c r="C25" s="45" t="s">
        <v>66</v>
      </c>
      <c r="D25" s="46"/>
      <c r="E25" s="47" t="s">
        <v>42</v>
      </c>
      <c r="F25" s="63">
        <v>200</v>
      </c>
      <c r="G25" s="82"/>
      <c r="H25" s="78">
        <f>ROUND(G25,2)*F25</f>
        <v>0</v>
      </c>
      <c r="I25" s="83"/>
      <c r="J25" s="84"/>
      <c r="K25" s="85"/>
      <c r="L25" s="86"/>
      <c r="M25" s="87"/>
      <c r="N25" s="86"/>
    </row>
    <row r="26" spans="1:14" ht="27.75" customHeight="1">
      <c r="A26" s="50" t="s">
        <v>90</v>
      </c>
      <c r="B26" s="52" t="s">
        <v>68</v>
      </c>
      <c r="C26" s="45" t="s">
        <v>84</v>
      </c>
      <c r="D26" s="46" t="s">
        <v>85</v>
      </c>
      <c r="E26" s="47" t="s">
        <v>37</v>
      </c>
      <c r="F26" s="71">
        <v>110</v>
      </c>
      <c r="G26" s="82"/>
      <c r="H26" s="76">
        <f>ROUND(G26,2)*F26</f>
        <v>0</v>
      </c>
      <c r="I26" s="88"/>
      <c r="J26" s="89"/>
      <c r="K26" s="90"/>
      <c r="L26" s="91"/>
      <c r="M26" s="91"/>
      <c r="N26" s="91"/>
    </row>
    <row r="27" spans="1:14" ht="27.75" customHeight="1">
      <c r="A27" s="15"/>
      <c r="B27" s="12"/>
      <c r="C27" s="25" t="s">
        <v>70</v>
      </c>
      <c r="D27" s="8"/>
      <c r="E27" s="6"/>
      <c r="F27" s="8"/>
      <c r="G27" s="15"/>
      <c r="H27" s="66"/>
      <c r="I27" s="83"/>
      <c r="J27" s="84"/>
      <c r="K27" s="85"/>
      <c r="L27" s="86"/>
      <c r="M27" s="87"/>
      <c r="N27" s="86"/>
    </row>
    <row r="28" spans="1:14" s="53" customFormat="1" ht="30" customHeight="1">
      <c r="A28" s="50" t="s">
        <v>17</v>
      </c>
      <c r="B28" s="52" t="s">
        <v>69</v>
      </c>
      <c r="C28" s="45" t="s">
        <v>71</v>
      </c>
      <c r="D28" s="46" t="s">
        <v>72</v>
      </c>
      <c r="E28" s="47"/>
      <c r="F28" s="63"/>
      <c r="G28" s="79"/>
      <c r="H28" s="79"/>
      <c r="I28" s="88"/>
      <c r="J28" s="89"/>
      <c r="K28" s="90"/>
      <c r="L28" s="91"/>
      <c r="M28" s="91"/>
      <c r="N28" s="91"/>
    </row>
    <row r="29" spans="1:14" s="56" customFormat="1" ht="27.75" customHeight="1">
      <c r="A29" s="50" t="s">
        <v>24</v>
      </c>
      <c r="B29" s="44" t="s">
        <v>40</v>
      </c>
      <c r="C29" s="45" t="s">
        <v>73</v>
      </c>
      <c r="D29" s="46"/>
      <c r="E29" s="47" t="s">
        <v>37</v>
      </c>
      <c r="F29" s="71">
        <v>200</v>
      </c>
      <c r="G29" s="82"/>
      <c r="H29" s="76">
        <f>ROUND(G29,2)*F29</f>
        <v>0</v>
      </c>
      <c r="I29" s="83"/>
      <c r="J29" s="84"/>
      <c r="K29" s="85"/>
      <c r="L29" s="86"/>
      <c r="M29" s="87"/>
      <c r="N29" s="86"/>
    </row>
    <row r="30" spans="1:14" s="56" customFormat="1" ht="30" customHeight="1" thickBot="1">
      <c r="A30" s="50" t="s">
        <v>82</v>
      </c>
      <c r="B30" s="70" t="s">
        <v>88</v>
      </c>
      <c r="C30" s="59" t="s">
        <v>74</v>
      </c>
      <c r="D30" s="60" t="s">
        <v>75</v>
      </c>
      <c r="E30" s="61" t="s">
        <v>37</v>
      </c>
      <c r="F30" s="64">
        <v>150</v>
      </c>
      <c r="G30" s="82"/>
      <c r="H30" s="80">
        <f>ROUND(G30,2)*F30</f>
        <v>0</v>
      </c>
      <c r="I30" s="88"/>
      <c r="J30" s="89"/>
      <c r="K30" s="90"/>
      <c r="L30" s="91"/>
      <c r="M30" s="91"/>
      <c r="N30" s="91"/>
    </row>
    <row r="31" spans="1:14" ht="30" customHeight="1" thickBot="1" thickTop="1">
      <c r="A31" s="16"/>
      <c r="B31" s="29"/>
      <c r="C31" s="99" t="str">
        <f>C6</f>
        <v>2010 ACTIVE TRANSPORTATION PROGRAM - OMAND PARK UPGRADES</v>
      </c>
      <c r="D31" s="100"/>
      <c r="E31" s="100"/>
      <c r="F31" s="100"/>
      <c r="G31" s="92" t="s">
        <v>91</v>
      </c>
      <c r="H31" s="65">
        <f>SUM(H7:H30)</f>
        <v>0</v>
      </c>
      <c r="I31" s="83"/>
      <c r="J31" s="84"/>
      <c r="K31" s="85"/>
      <c r="L31" s="86"/>
      <c r="M31" s="87"/>
      <c r="N31" s="86"/>
    </row>
    <row r="32" spans="1:14" s="28" customFormat="1" ht="37.5" customHeight="1" thickTop="1">
      <c r="A32" s="15"/>
      <c r="B32" s="101" t="s">
        <v>15</v>
      </c>
      <c r="C32" s="102"/>
      <c r="D32" s="102"/>
      <c r="E32" s="102"/>
      <c r="F32" s="102"/>
      <c r="G32" s="93">
        <f>SUM(H31)</f>
        <v>0</v>
      </c>
      <c r="H32" s="94"/>
      <c r="I32" s="88"/>
      <c r="J32" s="89"/>
      <c r="K32" s="90"/>
      <c r="L32" s="91"/>
      <c r="M32" s="91"/>
      <c r="N32" s="91"/>
    </row>
    <row r="33" spans="1:14" ht="37.5" customHeight="1">
      <c r="A33" s="15"/>
      <c r="B33" s="95" t="s">
        <v>13</v>
      </c>
      <c r="C33" s="96"/>
      <c r="D33" s="96"/>
      <c r="E33" s="96"/>
      <c r="F33" s="96"/>
      <c r="G33" s="96"/>
      <c r="H33" s="97"/>
      <c r="I33" s="83"/>
      <c r="J33" s="84"/>
      <c r="K33" s="85"/>
      <c r="L33" s="86"/>
      <c r="M33" s="87"/>
      <c r="N33" s="86"/>
    </row>
    <row r="34" spans="1:14" ht="37.5" customHeight="1">
      <c r="A34" s="15"/>
      <c r="B34" s="98" t="s">
        <v>14</v>
      </c>
      <c r="C34" s="96"/>
      <c r="D34" s="96"/>
      <c r="E34" s="96"/>
      <c r="F34" s="96"/>
      <c r="G34" s="96"/>
      <c r="H34" s="97"/>
      <c r="I34" s="88"/>
      <c r="J34" s="89"/>
      <c r="K34" s="90"/>
      <c r="L34" s="91"/>
      <c r="M34" s="91"/>
      <c r="N34" s="91"/>
    </row>
    <row r="35" spans="1:14" ht="15.75" customHeight="1">
      <c r="A35" s="43"/>
      <c r="B35" s="39"/>
      <c r="C35" s="40"/>
      <c r="D35" s="41"/>
      <c r="E35" s="40"/>
      <c r="F35" s="40"/>
      <c r="G35" s="20"/>
      <c r="H35" s="81"/>
      <c r="I35" s="83"/>
      <c r="J35" s="84"/>
      <c r="K35" s="85"/>
      <c r="L35" s="86"/>
      <c r="M35" s="87"/>
      <c r="N35" s="86"/>
    </row>
    <row r="36" spans="9:14" ht="15">
      <c r="I36" s="88"/>
      <c r="J36" s="89"/>
      <c r="K36" s="90"/>
      <c r="L36" s="91"/>
      <c r="M36" s="91"/>
      <c r="N36" s="91"/>
    </row>
    <row r="37" spans="9:14" ht="15">
      <c r="I37" s="83"/>
      <c r="J37" s="84"/>
      <c r="K37" s="85"/>
      <c r="L37" s="86"/>
      <c r="M37" s="87"/>
      <c r="N37" s="86"/>
    </row>
    <row r="38" spans="9:14" ht="15">
      <c r="I38" s="88"/>
      <c r="J38" s="89"/>
      <c r="K38" s="90"/>
      <c r="L38" s="91"/>
      <c r="M38" s="91"/>
      <c r="N38" s="91"/>
    </row>
    <row r="39" spans="9:14" ht="15">
      <c r="I39" s="83"/>
      <c r="J39" s="84"/>
      <c r="K39" s="85"/>
      <c r="L39" s="86"/>
      <c r="M39" s="87"/>
      <c r="N39" s="86"/>
    </row>
  </sheetData>
  <sheetProtection password="C47E" sheet="1" objects="1" scenarios="1" selectLockedCells="1"/>
  <mergeCells count="6">
    <mergeCell ref="G32:H32"/>
    <mergeCell ref="B33:H33"/>
    <mergeCell ref="B34:H34"/>
    <mergeCell ref="C6:F6"/>
    <mergeCell ref="B32:F32"/>
    <mergeCell ref="C31:F31"/>
  </mergeCells>
  <conditionalFormatting sqref="D28:D30 H26 H14 D8:D2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27 G23:G24 G10 G16 G1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1 G8:G9 G11:G15 G17 G25:G26 G29:G30">
      <formula1>IF(G21&gt;=0.01,ROUND(G21,2),0.01)</formula1>
    </dataValidation>
  </dataValidations>
  <printOptions/>
  <pageMargins left="0.5" right="0.5" top="0.75" bottom="0.75" header="0.25" footer="0.25"/>
  <pageSetup fitToHeight="1" fitToWidth="1" horizontalDpi="600" verticalDpi="600" orientation="portrait" scale="64" r:id="rId1"/>
  <headerFooter alignWithMargins="0">
    <oddHeader>&amp;L&amp;10The City of Winnipeg
Bid Opportunity No. 659-2010
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File size: 33 280
Modified: September 10, 2010, 9:50:01 a.m.</dc:description>
  <cp:lastModifiedBy>Ballard</cp:lastModifiedBy>
  <cp:lastPrinted>2010-09-10T14:49:53Z</cp:lastPrinted>
  <dcterms:created xsi:type="dcterms:W3CDTF">1999-03-31T15:44:33Z</dcterms:created>
  <dcterms:modified xsi:type="dcterms:W3CDTF">2010-09-10T14:53:33Z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