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180" windowWidth="15480" windowHeight="6225" firstSheet="1" activeTab="1"/>
  </bookViews>
  <sheets>
    <sheet name="Instructions" sheetId="1" r:id="rId1"/>
    <sheet name="8-2010_FORM B" sheetId="2" r:id="rId2"/>
  </sheets>
  <definedNames>
    <definedName name="HEADER">'8-2010_FORM B'!#REF!</definedName>
    <definedName name="PAGE1OF13">'8-2010_FORM B'!#REF!</definedName>
    <definedName name="_xlnm.Print_Area" localSheetId="1">'8-2010_FORM B'!$B$6:$H$391</definedName>
    <definedName name="_xlnm.Print_Area" localSheetId="0">'Instructions'!$A$1:$I$20</definedName>
    <definedName name="_xlnm.Print_Titles" localSheetId="1">'8-2010_FORM B'!$1:$5</definedName>
    <definedName name="_xlnm.Print_Titles">'8-2010_FORM B'!$B$4:$IV$4</definedName>
    <definedName name="TEMP">'8-2010_FORM B'!#REF!</definedName>
    <definedName name="TENDERNO.181-">'8-2010_FORM B'!#REF!</definedName>
    <definedName name="TENDERSUBMISSI">'8-2010_FORM B'!#REF!</definedName>
    <definedName name="TESTHEAD">'8-2010_FORM B'!#REF!</definedName>
    <definedName name="XEVERYTHING">'8-2010_FORM B'!$B$1:$IV$152</definedName>
    <definedName name="XITEMS">'8-2010_FORM B'!$B$6:$IV$152</definedName>
  </definedNames>
  <calcPr fullCalcOnLoad="1" fullPrecision="0"/>
</workbook>
</file>

<file path=xl/comments2.xml><?xml version="1.0" encoding="utf-8"?>
<comments xmlns="http://schemas.openxmlformats.org/spreadsheetml/2006/main">
  <authors>
    <author>hpheifer</author>
  </authors>
  <commentList>
    <comment ref="A22" authorId="0">
      <text>
        <r>
          <rPr>
            <sz val="8"/>
            <rFont val="Tahoma"/>
            <family val="0"/>
          </rPr>
          <t xml:space="preserve">Suffix added to code to assist with checking and integrity of average annual unit price compilation. </t>
        </r>
      </text>
    </comment>
    <comment ref="A92"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<sst xmlns="http://schemas.openxmlformats.org/spreadsheetml/2006/main" count="1540" uniqueCount="529">
  <si>
    <t>FORM B: PRICES</t>
  </si>
  <si>
    <t>UNIT PRICES</t>
  </si>
  <si>
    <t/>
  </si>
  <si>
    <t>ITEM</t>
  </si>
  <si>
    <t>DESCRIPTION</t>
  </si>
  <si>
    <t>SPEC.</t>
  </si>
  <si>
    <t>UNIT</t>
  </si>
  <si>
    <t>APPROX.</t>
  </si>
  <si>
    <t>UNIT PRICE</t>
  </si>
  <si>
    <t>AMOUNT</t>
  </si>
  <si>
    <t>REF.</t>
  </si>
  <si>
    <t>QUANTITY</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</si>
  <si>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</si>
  <si>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</si>
  <si>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</si>
  <si>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</si>
  <si>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</si>
  <si>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</si>
  <si>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</si>
  <si>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</si>
  <si>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</si>
  <si>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</si>
  <si>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</si>
  <si>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</si>
  <si>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</si>
  <si>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</si>
  <si>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</si>
  <si>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</si>
  <si>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</si>
  <si>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</si>
  <si>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</si>
  <si>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</si>
  <si>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</si>
  <si>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</si>
  <si>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</si>
  <si>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</si>
  <si>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</si>
  <si>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</si>
  <si>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</si>
  <si>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</si>
  <si>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</si>
  <si>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</si>
  <si>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</si>
  <si>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</si>
  <si>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</si>
  <si>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</si>
  <si>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</si>
  <si>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</si>
  <si>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</si>
  <si>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</si>
  <si>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</si>
  <si>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</si>
  <si>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</si>
  <si>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</si>
  <si>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</si>
  <si>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</si>
  <si>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</si>
  <si>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</si>
  <si>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</si>
  <si>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</si>
  <si>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B017</t>
  </si>
  <si>
    <t>Partial Slab Patches</t>
  </si>
  <si>
    <t>ii)</t>
  </si>
  <si>
    <t>Partial Slab Patches - Early Opening (24 hour)</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</si>
  <si>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</si>
  <si>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</si>
  <si>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</si>
  <si>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</si>
  <si>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</si>
  <si>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</si>
  <si>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</si>
  <si>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</si>
  <si>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</si>
  <si>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</si>
  <si>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</si>
  <si>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</si>
  <si>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</si>
  <si>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</si>
  <si>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SD-203A</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</si>
  <si>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</si>
  <si>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</si>
  <si>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</si>
  <si>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</si>
  <si>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</si>
  <si>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</si>
  <si>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</si>
  <si>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</si>
  <si>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</si>
  <si>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</si>
  <si>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</si>
  <si>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</si>
  <si>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</si>
  <si>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</si>
  <si>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</si>
  <si>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</si>
  <si>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</si>
  <si>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51mm</t>
  </si>
  <si>
    <t>F006</t>
  </si>
  <si>
    <t>64mm</t>
  </si>
  <si>
    <t>iv)</t>
  </si>
  <si>
    <t>G001</t>
  </si>
  <si>
    <t>Sodding</t>
  </si>
  <si>
    <t>G003</t>
  </si>
  <si>
    <t xml:space="preserve"> width &gt; or = 600mm</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</si>
  <si>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</si>
  <si>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</si>
  <si>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</si>
  <si>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</si>
  <si>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</si>
  <si>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</si>
  <si>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</si>
  <si>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</si>
  <si>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</si>
  <si>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</si>
  <si>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</si>
  <si>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</si>
  <si>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</si>
  <si>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</si>
  <si>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</si>
  <si>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</si>
  <si>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</si>
  <si>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</si>
  <si>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</si>
  <si>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</si>
  <si>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</si>
  <si>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F002</t>
  </si>
  <si>
    <t>vert. m</t>
  </si>
  <si>
    <t>F009</t>
  </si>
  <si>
    <t>F010</t>
  </si>
  <si>
    <t>F011</t>
  </si>
  <si>
    <t>F018</t>
  </si>
  <si>
    <t>(SEE B8)</t>
  </si>
  <si>
    <t>SD-200</t>
  </si>
  <si>
    <t>C.1</t>
  </si>
  <si>
    <t>C.2</t>
  </si>
  <si>
    <t>C.3</t>
  </si>
  <si>
    <t>C.4</t>
  </si>
  <si>
    <t>D.1</t>
  </si>
  <si>
    <t>D.2</t>
  </si>
  <si>
    <t>E023</t>
  </si>
  <si>
    <t>E.1</t>
  </si>
  <si>
    <t>Replacing Standard Frames &amp; Covers</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</si>
  <si>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</si>
  <si>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</si>
  <si>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</si>
  <si>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</si>
  <si>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</si>
  <si>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</si>
  <si>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</si>
  <si>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</si>
  <si>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</si>
  <si>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</si>
  <si>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</si>
  <si>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</si>
  <si>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</si>
  <si>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</si>
  <si>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</si>
  <si>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BESANT CRESCENT from Hampstead Avenue to Munroe Avenue - Reconstruction</t>
  </si>
  <si>
    <t>YALE AVENUE WEST from Madeline Street to Winona Street - Reconstruction</t>
  </si>
  <si>
    <t>A003</t>
  </si>
  <si>
    <t>A.3</t>
  </si>
  <si>
    <t>Excavation</t>
  </si>
  <si>
    <t>CW 3110-R12</t>
  </si>
  <si>
    <t>A004</t>
  </si>
  <si>
    <t>A.4</t>
  </si>
  <si>
    <t>Sub-Grade Compaction</t>
  </si>
  <si>
    <t>A007</t>
  </si>
  <si>
    <t>Crushed Sub-base Material</t>
  </si>
  <si>
    <t>A008</t>
  </si>
  <si>
    <t>50 mm - Limestone</t>
  </si>
  <si>
    <t>A037</t>
  </si>
  <si>
    <t>A.9</t>
  </si>
  <si>
    <t>A.11</t>
  </si>
  <si>
    <t>A022</t>
  </si>
  <si>
    <t>A.19</t>
  </si>
  <si>
    <t>Separation Geotextile Fabric</t>
  </si>
  <si>
    <t>CW 3130-R2</t>
  </si>
  <si>
    <t>A022A</t>
  </si>
  <si>
    <t>A.20</t>
  </si>
  <si>
    <t>Supply and Install Geogrid</t>
  </si>
  <si>
    <t>CW 3135</t>
  </si>
  <si>
    <t>CW 3230-R6</t>
  </si>
  <si>
    <t>B100r</t>
  </si>
  <si>
    <t>Miscellaneous Concrete Slab Removal</t>
  </si>
  <si>
    <t xml:space="preserve">CW 3235-R7  </t>
  </si>
  <si>
    <t>B104r</t>
  </si>
  <si>
    <t>B114rl</t>
  </si>
  <si>
    <t>B118rl</t>
  </si>
  <si>
    <t>B119rl</t>
  </si>
  <si>
    <t>a)</t>
  </si>
  <si>
    <t>Less than 5 sq.m.</t>
  </si>
  <si>
    <t>B120rl</t>
  </si>
  <si>
    <t>b)</t>
  </si>
  <si>
    <t>5 sq.m. to 20 sq.m.</t>
  </si>
  <si>
    <t>B121rl</t>
  </si>
  <si>
    <t>c)</t>
  </si>
  <si>
    <t>Greater than 20 sq.m.</t>
  </si>
  <si>
    <t>B124</t>
  </si>
  <si>
    <t>Adjustment of Precast  Sidewalk Blocks</t>
  </si>
  <si>
    <t>B125</t>
  </si>
  <si>
    <t>B.14</t>
  </si>
  <si>
    <t>Supply of Precast  Sidewalk Blocks</t>
  </si>
  <si>
    <t>B125A</t>
  </si>
  <si>
    <t>B.15</t>
  </si>
  <si>
    <t>Removal of Precast Sidewalk Blocks</t>
  </si>
  <si>
    <t>B.20</t>
  </si>
  <si>
    <t>CW 3330-R5</t>
  </si>
  <si>
    <t>B.21</t>
  </si>
  <si>
    <t xml:space="preserve">CW 3410-R8 </t>
  </si>
  <si>
    <t>Type IA</t>
  </si>
  <si>
    <t>B200</t>
  </si>
  <si>
    <t>B.24</t>
  </si>
  <si>
    <t>Planing of Pavement</t>
  </si>
  <si>
    <t xml:space="preserve">CW 3450-R5 </t>
  </si>
  <si>
    <t>B201</t>
  </si>
  <si>
    <t>0 - 50 mm Depth (Asphalt)</t>
  </si>
  <si>
    <t>CW 3310-R14</t>
  </si>
  <si>
    <t>C011</t>
  </si>
  <si>
    <t>Construction of 150 mm Concrete Pavement (Reinforced)</t>
  </si>
  <si>
    <t>C036</t>
  </si>
  <si>
    <t>SD-203B</t>
  </si>
  <si>
    <t>C045</t>
  </si>
  <si>
    <t>Construction of   Lip Curb (40mm ht, Integral)</t>
  </si>
  <si>
    <t>SD-202B</t>
  </si>
  <si>
    <t>C051</t>
  </si>
  <si>
    <t>C.5</t>
  </si>
  <si>
    <t>100mm Concrete Sidewalk</t>
  </si>
  <si>
    <t xml:space="preserve">CW 3325-R3  </t>
  </si>
  <si>
    <t>Construction of  Curb Ramp (10-15mm ht, Integral)</t>
  </si>
  <si>
    <t>SD-229C</t>
  </si>
  <si>
    <t>D.4</t>
  </si>
  <si>
    <t>CW 3250-R7</t>
  </si>
  <si>
    <t>E003</t>
  </si>
  <si>
    <t xml:space="preserve">Catch Basin  </t>
  </si>
  <si>
    <t>CW 2130-R11</t>
  </si>
  <si>
    <t>E004</t>
  </si>
  <si>
    <t>E008</t>
  </si>
  <si>
    <t>E.5</t>
  </si>
  <si>
    <t>Sewer Service</t>
  </si>
  <si>
    <t>E009</t>
  </si>
  <si>
    <t>E010</t>
  </si>
  <si>
    <t>E.10</t>
  </si>
  <si>
    <t>E036</t>
  </si>
  <si>
    <t>E.15</t>
  </si>
  <si>
    <t xml:space="preserve">Connecting to Existing Sewer </t>
  </si>
  <si>
    <t>E037</t>
  </si>
  <si>
    <t>E038</t>
  </si>
  <si>
    <t>E041</t>
  </si>
  <si>
    <t>E046</t>
  </si>
  <si>
    <t>E.19</t>
  </si>
  <si>
    <t>Removal of Existing Catch Basins</t>
  </si>
  <si>
    <t>E050</t>
  </si>
  <si>
    <t>Abandoning Existing Drainage Inlets</t>
  </si>
  <si>
    <t>E051</t>
  </si>
  <si>
    <t>E.24</t>
  </si>
  <si>
    <t>Installation of Subdrains</t>
  </si>
  <si>
    <t>CW 3120-R3</t>
  </si>
  <si>
    <t>CW 3210-R7</t>
  </si>
  <si>
    <t>Pre-cast Concrete Risers</t>
  </si>
  <si>
    <t>F004</t>
  </si>
  <si>
    <t>38mm</t>
  </si>
  <si>
    <t>F026</t>
  </si>
  <si>
    <t>Replacing Existing Flat Top Reducer</t>
  </si>
  <si>
    <t>CW 3510-R9</t>
  </si>
  <si>
    <t>G002</t>
  </si>
  <si>
    <t xml:space="preserve"> width &lt; 600mm</t>
  </si>
  <si>
    <t xml:space="preserve">CW 3230-R6
</t>
  </si>
  <si>
    <t>B047-24</t>
  </si>
  <si>
    <t>B126r</t>
  </si>
  <si>
    <t>B.16</t>
  </si>
  <si>
    <t>Concrete Curb Removal</t>
  </si>
  <si>
    <t xml:space="preserve">CW 3240-R8 </t>
  </si>
  <si>
    <t>B127r</t>
  </si>
  <si>
    <t>B135i</t>
  </si>
  <si>
    <t>B.17</t>
  </si>
  <si>
    <t>Concrete Curb Installation</t>
  </si>
  <si>
    <t>B139i</t>
  </si>
  <si>
    <t>B154rl</t>
  </si>
  <si>
    <t>B.18</t>
  </si>
  <si>
    <t>B155rl</t>
  </si>
  <si>
    <t>SD-205,
SD-206A</t>
  </si>
  <si>
    <t>B156rl</t>
  </si>
  <si>
    <t>Less than 3 m</t>
  </si>
  <si>
    <t>B157rl</t>
  </si>
  <si>
    <t>3 m to 30 m</t>
  </si>
  <si>
    <t>B184rl</t>
  </si>
  <si>
    <t>Curb Ramp (10-15mm ht, Integral)</t>
  </si>
  <si>
    <t>SD-229C,D</t>
  </si>
  <si>
    <t>B202</t>
  </si>
  <si>
    <t>50 - 100 mm Depth (Asphalt)</t>
  </si>
  <si>
    <t>SD-205</t>
  </si>
  <si>
    <t>E006</t>
  </si>
  <si>
    <t>E.2</t>
  </si>
  <si>
    <t xml:space="preserve">Catch Pit </t>
  </si>
  <si>
    <t>E007</t>
  </si>
  <si>
    <t>SD-023</t>
  </si>
  <si>
    <t>E012</t>
  </si>
  <si>
    <t>E.6</t>
  </si>
  <si>
    <t>Drainage Connection Pipe</t>
  </si>
  <si>
    <t>E034</t>
  </si>
  <si>
    <t>E.12</t>
  </si>
  <si>
    <t>Connecting to Existing Catch Basin</t>
  </si>
  <si>
    <t>E035</t>
  </si>
  <si>
    <t>E044</t>
  </si>
  <si>
    <t>Abandoning  Existing Catch Basins</t>
  </si>
  <si>
    <t>E047</t>
  </si>
  <si>
    <t>E.20</t>
  </si>
  <si>
    <t>Removal of Existing Catch Pit</t>
  </si>
  <si>
    <t>Construction of Modified Barrier (150mm ht, Dowelled)</t>
  </si>
  <si>
    <t>300mm, PVC</t>
  </si>
  <si>
    <t>In a Trench, Class B Bedding with sand, Class 2 Backfill</t>
  </si>
  <si>
    <t>B060-24</t>
  </si>
  <si>
    <t>150 mm Concrete Pavement (Type A)</t>
  </si>
  <si>
    <t>B061-24</t>
  </si>
  <si>
    <t>150 mm Concrete Pavement (Type B)</t>
  </si>
  <si>
    <t>150 mm Concrete Pavement (Type C)</t>
  </si>
  <si>
    <t>B063-24</t>
  </si>
  <si>
    <t>150 mm Concrete Pavement (Type D)</t>
  </si>
  <si>
    <t>H021</t>
  </si>
  <si>
    <t>H022</t>
  </si>
  <si>
    <t>Existing Manhole and Catch Basin Repairs</t>
  </si>
  <si>
    <t>Replace Existing Catch Basin Hoods, Pins or Wall hooks</t>
  </si>
  <si>
    <t>B030</t>
  </si>
  <si>
    <t>B031</t>
  </si>
  <si>
    <t>B032</t>
  </si>
  <si>
    <t>B033</t>
  </si>
  <si>
    <t>B131r</t>
  </si>
  <si>
    <t>Lip Curb</t>
  </si>
  <si>
    <t>SD-202C</t>
  </si>
  <si>
    <t>B136i</t>
  </si>
  <si>
    <t>B170rl</t>
  </si>
  <si>
    <t>B171rl</t>
  </si>
  <si>
    <t>250mm, PVC</t>
  </si>
  <si>
    <t>E042</t>
  </si>
  <si>
    <t>E.16</t>
  </si>
  <si>
    <t>Connecting New Sewer Service to Existing Sewer Service</t>
  </si>
  <si>
    <t>E043</t>
  </si>
  <si>
    <t>Construction of 150 mm Concrete Pavement (Reinforced, Slip Form Paving)</t>
  </si>
  <si>
    <t>Construction of Barrier (180mm ht, Separate, Slip Form Paving)</t>
  </si>
  <si>
    <t>SD-024, 1800mm deep</t>
  </si>
  <si>
    <t xml:space="preserve">250mm PVC of connecting pipe </t>
  </si>
  <si>
    <t>KIMBERLY AVENUE from Approximately 165m West of Gibson Street to Gibson Street - Rehabilitation</t>
  </si>
  <si>
    <t>Barrier (Separate)</t>
  </si>
  <si>
    <t>Modified Barrier (150mm ht, Dowelled)</t>
  </si>
  <si>
    <t>Barrier (150mm ht, Dowelled)</t>
  </si>
  <si>
    <t>B158rl</t>
  </si>
  <si>
    <t xml:space="preserve">c) </t>
  </si>
  <si>
    <t xml:space="preserve"> Greater than 30 m</t>
  </si>
  <si>
    <t>250mm Drainage Connection Pipe</t>
  </si>
  <si>
    <t>B014</t>
  </si>
  <si>
    <t>150 mm Concrete Pavement (Reinforced)</t>
  </si>
  <si>
    <t>Construction of Modified Barrier (180mm ht, Dowelled)</t>
  </si>
  <si>
    <t>Curb and Gutter (150mm ht, Barrier, Integral, 600mm width, 150mm Plain Concrete Pavement)</t>
  </si>
  <si>
    <t>SD-024, 1200mm deep</t>
  </si>
  <si>
    <t xml:space="preserve">250mm (PVC) of connecting pipe </t>
  </si>
  <si>
    <t xml:space="preserve">300mm </t>
  </si>
  <si>
    <t>MOROZ STREET from Yale Avenue West to Approximately 40m South of Yale Avenue West - Reconstruction</t>
  </si>
  <si>
    <t>Land Drainage Sewer</t>
  </si>
  <si>
    <t>250mm PVC (0-2m deep)</t>
  </si>
  <si>
    <t>In a Trench, Class B Type 3 Bedding, Class 3 Backfill</t>
  </si>
  <si>
    <t>Sewer Inspection</t>
  </si>
  <si>
    <t>250mm (PVC) Land Drainage Sewer</t>
  </si>
  <si>
    <t>CW 2145-R2</t>
  </si>
  <si>
    <t>Plugging Existing Sewers and Sewer Services Smaller Than 300 Millimetres</t>
  </si>
  <si>
    <t>KIMBERLY AVENUE from Approximately 55m West of Grey street to Hershey Street - Rehabilitation</t>
  </si>
  <si>
    <t xml:space="preserve">CW 3110-R12, E10 </t>
  </si>
  <si>
    <t>CW 3110-R12, E10</t>
  </si>
  <si>
    <t>A</t>
  </si>
  <si>
    <t>A.5</t>
  </si>
  <si>
    <t>A.6</t>
  </si>
  <si>
    <t>A.8</t>
  </si>
  <si>
    <t>A.10</t>
  </si>
  <si>
    <t>A.12</t>
  </si>
  <si>
    <t>A.13</t>
  </si>
  <si>
    <t>A.14</t>
  </si>
  <si>
    <t>A.15</t>
  </si>
  <si>
    <t>A.17</t>
  </si>
  <si>
    <t>A.18</t>
  </si>
  <si>
    <t>A.21</t>
  </si>
  <si>
    <t>A.22</t>
  </si>
  <si>
    <t>A.23</t>
  </si>
  <si>
    <t>A.24</t>
  </si>
  <si>
    <t>A.25</t>
  </si>
  <si>
    <t>A.26</t>
  </si>
  <si>
    <t>A.27</t>
  </si>
  <si>
    <t>A.28</t>
  </si>
  <si>
    <t>A.29</t>
  </si>
  <si>
    <t>A.30</t>
  </si>
  <si>
    <t>A.31</t>
  </si>
  <si>
    <t>A.32</t>
  </si>
  <si>
    <t>A.33</t>
  </si>
  <si>
    <t>A.34</t>
  </si>
  <si>
    <t>A.35</t>
  </si>
  <si>
    <t xml:space="preserve"> i)</t>
  </si>
  <si>
    <t>B.19</t>
  </si>
  <si>
    <t>B.22</t>
  </si>
  <si>
    <t>B.23</t>
  </si>
  <si>
    <t>B.25</t>
  </si>
  <si>
    <t>B.26</t>
  </si>
  <si>
    <t>B.27</t>
  </si>
  <si>
    <t>C.6</t>
  </si>
  <si>
    <t>C.7</t>
  </si>
  <si>
    <t>C.8</t>
  </si>
  <si>
    <t>C.9</t>
  </si>
  <si>
    <t>C.10</t>
  </si>
  <si>
    <t>C.11</t>
  </si>
  <si>
    <t>C.12</t>
  </si>
  <si>
    <t>C.13</t>
  </si>
  <si>
    <t>C.14</t>
  </si>
  <si>
    <t>C.15</t>
  </si>
  <si>
    <t>C.16</t>
  </si>
  <si>
    <t>C.17</t>
  </si>
  <si>
    <t>C.18</t>
  </si>
  <si>
    <t>C.19</t>
  </si>
  <si>
    <t>C.20</t>
  </si>
  <si>
    <t>C.21</t>
  </si>
  <si>
    <t>C.22</t>
  </si>
  <si>
    <t>C.23</t>
  </si>
  <si>
    <t>C.24</t>
  </si>
  <si>
    <t>C.25</t>
  </si>
  <si>
    <t>C.26</t>
  </si>
  <si>
    <t>C.27</t>
  </si>
  <si>
    <t>D.5</t>
  </si>
  <si>
    <t>D.6</t>
  </si>
  <si>
    <t>D.7</t>
  </si>
  <si>
    <t>D.8</t>
  </si>
  <si>
    <t>D.9</t>
  </si>
  <si>
    <t>D.10</t>
  </si>
  <si>
    <t>D.11</t>
  </si>
  <si>
    <t>D.12</t>
  </si>
  <si>
    <t>D.13</t>
  </si>
  <si>
    <t>D.14</t>
  </si>
  <si>
    <t>D.15</t>
  </si>
  <si>
    <t>D.16</t>
  </si>
  <si>
    <t>D.17</t>
  </si>
  <si>
    <t>D.18</t>
  </si>
  <si>
    <t>D.19</t>
  </si>
  <si>
    <t>D.20</t>
  </si>
  <si>
    <t>D.21</t>
  </si>
  <si>
    <t>D.22</t>
  </si>
  <si>
    <t>D.23</t>
  </si>
  <si>
    <t>D.24</t>
  </si>
  <si>
    <t>D.26</t>
  </si>
  <si>
    <t>D.27</t>
  </si>
  <si>
    <t>E.3</t>
  </si>
  <si>
    <t>E.4</t>
  </si>
  <si>
    <t>E.7</t>
  </si>
  <si>
    <t>E.8</t>
  </si>
  <si>
    <t>E.9</t>
  </si>
  <si>
    <t>E.11</t>
  </si>
  <si>
    <t>E.13</t>
  </si>
  <si>
    <t>E.14</t>
  </si>
  <si>
    <t>E.17</t>
  </si>
  <si>
    <t>E.18</t>
  </si>
  <si>
    <t>E.21</t>
  </si>
  <si>
    <t>E.22</t>
  </si>
  <si>
    <t>E.23</t>
  </si>
  <si>
    <t>E.25</t>
  </si>
  <si>
    <t>E.26</t>
  </si>
  <si>
    <t>E.27</t>
  </si>
  <si>
    <t>E.28</t>
  </si>
  <si>
    <t>E.29</t>
  </si>
  <si>
    <t>E.30</t>
  </si>
  <si>
    <t>E.31</t>
  </si>
  <si>
    <t>E.32</t>
  </si>
  <si>
    <t>E.33</t>
  </si>
  <si>
    <t>E.34</t>
  </si>
  <si>
    <t>E.35</t>
  </si>
  <si>
    <t>E.36</t>
  </si>
  <si>
    <t>E.37</t>
  </si>
  <si>
    <t>E.38</t>
  </si>
  <si>
    <t>A.7</t>
  </si>
  <si>
    <t>D.25</t>
  </si>
  <si>
    <t>Barrier (150mm ht, Dowelled, Slip Form Paving)</t>
  </si>
  <si>
    <t>CW 3110-R12, E11</t>
  </si>
  <si>
    <t>C038</t>
  </si>
  <si>
    <t>vi)</t>
  </si>
  <si>
    <t>C039</t>
  </si>
  <si>
    <t>vii)</t>
  </si>
  <si>
    <t>SD-200            SD-203B</t>
  </si>
  <si>
    <t>C040</t>
  </si>
  <si>
    <t>SD-200            SD-202B</t>
  </si>
  <si>
    <t>C041</t>
  </si>
  <si>
    <t>Construction of Curb and Gutter (10-15mm ht, Curb Ramp,  Integral, 600mm width, 150mm Plain Concrete Pavement)</t>
  </si>
  <si>
    <t xml:space="preserve">SD-200          SD-229E        </t>
  </si>
  <si>
    <t>Construction of Barrier (180mm ht, Separate)</t>
  </si>
  <si>
    <t>Construction of Curb and Gutter (180mm ht, Barrier, Integral, 600mm width, 150mm Plain Concrete Pavement, Slip Form Paving)</t>
  </si>
  <si>
    <t>Construction of Curb and Gutter ( 150mm ht, Modified Barrier, Integral, 600mm width, 150mm Plain Concrete Pavement)</t>
  </si>
  <si>
    <t>Construction of Curb and Gutter ( 40mm ht, Lip Curb, Integral, 600mm width, 150mm Plain Concrete Pavement, Slip Form Paving)</t>
  </si>
  <si>
    <t>C055</t>
  </si>
  <si>
    <t xml:space="preserve">Construction of Asphaltic Concrete Pavements </t>
  </si>
  <si>
    <t>C056</t>
  </si>
  <si>
    <t>C058</t>
  </si>
  <si>
    <t>Connecting to 2900mm (Concrete) Storm Relief Sewer</t>
  </si>
  <si>
    <t xml:space="preserve">100 mm  </t>
  </si>
  <si>
    <t>A038</t>
  </si>
  <si>
    <t>100 mm - Concrete</t>
  </si>
  <si>
    <t>D.3</t>
  </si>
  <si>
    <t>A.16</t>
  </si>
  <si>
    <t>v)</t>
  </si>
  <si>
    <t>2' x 4' Cast in Place Armor Tile (Yellow)</t>
  </si>
  <si>
    <t>B218</t>
  </si>
  <si>
    <t>B219</t>
  </si>
  <si>
    <t>Detectable Warning Surfaces</t>
  </si>
  <si>
    <t>A.36</t>
  </si>
  <si>
    <t>B.28</t>
  </si>
  <si>
    <t>C.28</t>
  </si>
  <si>
    <t>D.28</t>
  </si>
  <si>
    <t>E.39</t>
  </si>
  <si>
    <t xml:space="preserve"> E12 </t>
  </si>
  <si>
    <t>Trenchless Installation, Class B Type 3 Bedding, Class 3 Backfill</t>
  </si>
  <si>
    <t>Manhole</t>
  </si>
  <si>
    <t>vert.m</t>
  </si>
  <si>
    <t>SD-010 (1200mm diameter base)</t>
  </si>
  <si>
    <t>300mm (PVC) Land Drainage Sewer</t>
  </si>
  <si>
    <t>Connecting to 250mm (Concrete) Land Drainage Sewer</t>
  </si>
  <si>
    <t>Connecting to 250mm (PVC) Land Drainage Sewer</t>
  </si>
  <si>
    <t>E032</t>
  </si>
  <si>
    <t>Connecting to Existing Manhole</t>
  </si>
  <si>
    <t>E033</t>
  </si>
  <si>
    <t>250mm Catch Basin Lead</t>
  </si>
  <si>
    <t>300mm PVC (0-3m deep)</t>
  </si>
  <si>
    <t xml:space="preserve">300mm (PVC) of connecting pipe </t>
  </si>
  <si>
    <t>Connecting to 600mm (Concrete) Land Drainage Sewer</t>
  </si>
  <si>
    <t>E.40</t>
  </si>
  <si>
    <t>E.41</t>
  </si>
  <si>
    <t>E.42</t>
  </si>
  <si>
    <t>E.43</t>
  </si>
  <si>
    <t>E.44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</si>
</sst>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0;\-0;0;@"/>
    <numFmt numFmtId="182" formatCode="[Red]&quot;Z&quot;;[Red]&quot;Z&quot;;[Red]&quot;Z&quot;;@"/>
    <numFmt numFmtId="183" formatCode="mmmm\ d\,\ yyyy"/>
  </numFmts>
  <fonts count="2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8"/>
      <name val="Tahoma"/>
      <family val="0"/>
    </font>
    <font>
      <sz val="10"/>
      <color indexed="20"/>
      <name val="MS Sans Serif"/>
      <family val="0"/>
    </font>
    <font>
      <b/>
      <sz val="12"/>
      <color indexed="12"/>
      <name val="MS Sans Serif"/>
      <family val="2"/>
    </font>
    <font>
      <b/>
      <sz val="10"/>
      <name val="MS Sans Serif"/>
      <family val="2"/>
    </font>
    <font>
      <u val="single"/>
      <sz val="10.2"/>
      <color indexed="36"/>
      <name val="Arial"/>
      <family val="0"/>
    </font>
    <font>
      <u val="single"/>
      <sz val="10.2"/>
      <color indexed="12"/>
      <name val="Arial"/>
      <family val="0"/>
    </font>
    <font>
      <b/>
      <sz val="10"/>
      <color indexed="8"/>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82" fontId="20" fillId="0" borderId="1" applyNumberFormat="0" applyFont="0" applyFill="0" applyBorder="0" applyAlignment="0" applyProtection="0"/>
    <xf numFmtId="9" fontId="12" fillId="0" borderId="0" applyFont="0" applyFill="0" applyBorder="0" applyAlignment="0" applyProtection="0"/>
  </cellStyleXfs>
  <cellXfs count="134">
    <xf numFmtId="0" fontId="0" fillId="2" borderId="0" xfId="0" applyNumberFormat="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166"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166" fontId="0" fillId="2" borderId="7" xfId="0" applyNumberFormat="1" applyBorder="1" applyAlignment="1">
      <alignment horizontal="right"/>
    </xf>
    <xf numFmtId="0" fontId="0" fillId="2" borderId="0" xfId="0" applyNumberFormat="1" applyAlignment="1">
      <alignment horizontal="right"/>
    </xf>
    <xf numFmtId="166" fontId="0" fillId="2" borderId="5" xfId="0" applyNumberFormat="1" applyBorder="1" applyAlignment="1">
      <alignment horizontal="right"/>
    </xf>
    <xf numFmtId="166" fontId="0" fillId="2" borderId="8" xfId="0" applyNumberFormat="1" applyBorder="1" applyAlignment="1">
      <alignment horizontal="right"/>
    </xf>
    <xf numFmtId="166" fontId="0" fillId="2" borderId="9" xfId="0" applyNumberFormat="1" applyBorder="1" applyAlignment="1">
      <alignment horizontal="right"/>
    </xf>
    <xf numFmtId="0" fontId="0" fillId="2" borderId="0" xfId="0" applyNumberFormat="1" applyAlignment="1">
      <alignment horizontal="center"/>
    </xf>
    <xf numFmtId="166" fontId="0" fillId="2" borderId="10" xfId="0" applyNumberFormat="1" applyBorder="1" applyAlignment="1">
      <alignment horizontal="right"/>
    </xf>
    <xf numFmtId="0" fontId="0" fillId="2" borderId="11" xfId="0" applyNumberFormat="1" applyBorder="1" applyAlignment="1">
      <alignment horizontal="right"/>
    </xf>
    <xf numFmtId="166" fontId="0" fillId="2" borderId="12"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7" xfId="0" applyNumberFormat="1" applyFont="1" applyBorder="1" applyAlignment="1">
      <alignment horizontal="center" vertical="center"/>
    </xf>
    <xf numFmtId="0" fontId="2" fillId="2" borderId="5" xfId="0" applyNumberFormat="1" applyFont="1" applyBorder="1" applyAlignment="1">
      <alignment horizontal="center" vertical="center"/>
    </xf>
    <xf numFmtId="166" fontId="0" fillId="2" borderId="6" xfId="0" applyNumberFormat="1" applyBorder="1" applyAlignment="1">
      <alignment horizontal="right" vertical="center"/>
    </xf>
    <xf numFmtId="166" fontId="0" fillId="2" borderId="5" xfId="0" applyNumberFormat="1" applyBorder="1" applyAlignment="1">
      <alignment horizontal="right" vertical="center"/>
    </xf>
    <xf numFmtId="0" fontId="0" fillId="2" borderId="0" xfId="0" applyNumberFormat="1" applyAlignment="1">
      <alignment vertical="center"/>
    </xf>
    <xf numFmtId="166" fontId="0" fillId="2" borderId="7"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166" fontId="0" fillId="2" borderId="13" xfId="0" applyNumberFormat="1" applyBorder="1" applyAlignment="1">
      <alignment horizontal="right" vertical="center"/>
    </xf>
    <xf numFmtId="0" fontId="0" fillId="2" borderId="9" xfId="0" applyNumberFormat="1" applyBorder="1" applyAlignment="1">
      <alignment vertical="top"/>
    </xf>
    <xf numFmtId="0" fontId="0" fillId="2" borderId="14" xfId="0" applyNumberFormat="1" applyBorder="1" applyAlignment="1">
      <alignment/>
    </xf>
    <xf numFmtId="0" fontId="0" fillId="2" borderId="9" xfId="0" applyNumberFormat="1" applyBorder="1" applyAlignment="1">
      <alignment horizontal="center"/>
    </xf>
    <xf numFmtId="0" fontId="0" fillId="2" borderId="15" xfId="0" applyNumberFormat="1" applyBorder="1" applyAlignment="1">
      <alignment/>
    </xf>
    <xf numFmtId="0" fontId="0" fillId="2" borderId="15" xfId="0" applyNumberFormat="1" applyBorder="1" applyAlignment="1">
      <alignment horizontal="center"/>
    </xf>
    <xf numFmtId="166" fontId="0" fillId="2" borderId="15" xfId="0" applyNumberFormat="1" applyBorder="1" applyAlignment="1">
      <alignment horizontal="right"/>
    </xf>
    <xf numFmtId="0" fontId="0" fillId="2" borderId="1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6" xfId="0" applyNumberFormat="1" applyBorder="1" applyAlignment="1">
      <alignment vertical="top"/>
    </xf>
    <xf numFmtId="0" fontId="0" fillId="2" borderId="10" xfId="0" applyNumberFormat="1" applyBorder="1" applyAlignment="1">
      <alignment/>
    </xf>
    <xf numFmtId="0" fontId="0" fillId="2" borderId="10" xfId="0" applyNumberFormat="1" applyBorder="1" applyAlignment="1">
      <alignment horizontal="center"/>
    </xf>
    <xf numFmtId="166" fontId="0" fillId="2" borderId="2" xfId="0" applyNumberFormat="1" applyBorder="1" applyAlignment="1">
      <alignment horizontal="center"/>
    </xf>
    <xf numFmtId="0" fontId="0" fillId="2" borderId="6" xfId="0" applyNumberFormat="1" applyBorder="1" applyAlignment="1">
      <alignment horizontal="right"/>
    </xf>
    <xf numFmtId="166" fontId="0" fillId="2" borderId="17" xfId="0" applyNumberFormat="1" applyBorder="1" applyAlignment="1">
      <alignment horizontal="right"/>
    </xf>
    <xf numFmtId="0" fontId="2" fillId="2" borderId="12" xfId="0" applyNumberFormat="1" applyFont="1" applyBorder="1" applyAlignment="1">
      <alignment horizontal="center" vertical="center"/>
    </xf>
    <xf numFmtId="173"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horizontal="left" vertical="top" wrapText="1"/>
      <protection/>
    </xf>
    <xf numFmtId="172" fontId="0" fillId="0" borderId="18"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1" fontId="0" fillId="0" borderId="18" xfId="0" applyNumberFormat="1" applyFont="1" applyFill="1" applyBorder="1" applyAlignment="1" applyProtection="1">
      <alignment horizontal="right" vertical="top"/>
      <protection/>
    </xf>
    <xf numFmtId="174" fontId="0" fillId="0" borderId="18" xfId="0" applyNumberFormat="1" applyFont="1" applyFill="1" applyBorder="1" applyAlignment="1" applyProtection="1">
      <alignment vertical="top"/>
      <protection locked="0"/>
    </xf>
    <xf numFmtId="174" fontId="0" fillId="0" borderId="18" xfId="0" applyNumberFormat="1" applyFont="1" applyFill="1" applyBorder="1" applyAlignment="1" applyProtection="1">
      <alignment vertical="top"/>
      <protection/>
    </xf>
    <xf numFmtId="173" fontId="0" fillId="0" borderId="18" xfId="0" applyNumberFormat="1" applyFont="1" applyFill="1" applyBorder="1" applyAlignment="1" applyProtection="1">
      <alignment horizontal="right" vertical="top" wrapText="1"/>
      <protection/>
    </xf>
    <xf numFmtId="1" fontId="0" fillId="0" borderId="18" xfId="0" applyNumberFormat="1" applyFont="1" applyFill="1" applyBorder="1" applyAlignment="1" applyProtection="1">
      <alignment horizontal="right" vertical="top" wrapText="1"/>
      <protection/>
    </xf>
    <xf numFmtId="0" fontId="13" fillId="0" borderId="0" xfId="0" applyFont="1" applyFill="1" applyAlignment="1">
      <alignment/>
    </xf>
    <xf numFmtId="0" fontId="0" fillId="2" borderId="0" xfId="0" applyNumberFormat="1" applyBorder="1" applyAlignment="1">
      <alignment/>
    </xf>
    <xf numFmtId="4" fontId="0" fillId="0" borderId="18" xfId="0" applyNumberFormat="1" applyFont="1" applyFill="1" applyBorder="1" applyAlignment="1" applyProtection="1">
      <alignment horizontal="center" vertical="top"/>
      <protection/>
    </xf>
    <xf numFmtId="174" fontId="0" fillId="0" borderId="18" xfId="0" applyNumberFormat="1" applyFont="1" applyFill="1" applyBorder="1" applyAlignment="1" applyProtection="1">
      <alignment vertical="top" wrapText="1"/>
      <protection/>
    </xf>
    <xf numFmtId="4"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vertical="top" wrapText="1"/>
      <protection/>
    </xf>
    <xf numFmtId="173" fontId="0" fillId="0" borderId="18"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8" xfId="0" applyNumberFormat="1" applyFont="1" applyFill="1" applyBorder="1" applyAlignment="1" applyProtection="1">
      <alignment horizontal="center" vertical="top"/>
      <protection/>
    </xf>
    <xf numFmtId="0" fontId="0" fillId="0" borderId="0" xfId="0" applyFill="1" applyAlignment="1">
      <alignment/>
    </xf>
    <xf numFmtId="0" fontId="0" fillId="0" borderId="18" xfId="0" applyNumberFormat="1" applyFont="1" applyFill="1" applyBorder="1" applyAlignment="1" applyProtection="1">
      <alignment vertical="center"/>
      <protection/>
    </xf>
    <xf numFmtId="0" fontId="0" fillId="4" borderId="0" xfId="0" applyFill="1" applyAlignment="1">
      <alignment/>
    </xf>
    <xf numFmtId="0" fontId="0" fillId="4" borderId="0" xfId="0" applyFill="1" applyAlignment="1" applyProtection="1">
      <alignment vertical="top"/>
      <protection/>
    </xf>
    <xf numFmtId="0" fontId="0" fillId="4" borderId="0" xfId="0" applyFill="1" applyAlignment="1" applyProtection="1">
      <alignment horizontal="center" vertical="top"/>
      <protection/>
    </xf>
    <xf numFmtId="0" fontId="15"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Border="1" applyAlignment="1" applyProtection="1">
      <alignment vertical="top" wrapText="1"/>
      <protection/>
    </xf>
    <xf numFmtId="0" fontId="16" fillId="0" borderId="0" xfId="0" applyFont="1" applyFill="1" applyAlignment="1">
      <alignment vertical="top" wrapText="1"/>
    </xf>
    <xf numFmtId="0" fontId="0" fillId="0" borderId="0" xfId="0" applyFill="1" applyAlignment="1">
      <alignment vertical="top"/>
    </xf>
    <xf numFmtId="0" fontId="16" fillId="0" borderId="0" xfId="0" applyFont="1" applyFill="1" applyAlignment="1">
      <alignment vertical="top"/>
    </xf>
    <xf numFmtId="1" fontId="0" fillId="0" borderId="19" xfId="0" applyNumberFormat="1" applyFont="1" applyFill="1" applyBorder="1" applyAlignment="1" applyProtection="1">
      <alignment horizontal="right" vertical="top" wrapText="1"/>
      <protection/>
    </xf>
    <xf numFmtId="179" fontId="0" fillId="0" borderId="18" xfId="0" applyNumberFormat="1" applyFont="1" applyFill="1" applyBorder="1" applyAlignment="1" applyProtection="1">
      <alignment horizontal="right" vertical="top" wrapText="1"/>
      <protection/>
    </xf>
    <xf numFmtId="0" fontId="4" fillId="2" borderId="0" xfId="0" applyNumberFormat="1" applyFont="1" applyBorder="1" applyAlignment="1">
      <alignment/>
    </xf>
    <xf numFmtId="0" fontId="0" fillId="2" borderId="0" xfId="0" applyNumberFormat="1" applyBorder="1" applyAlignment="1">
      <alignment horizontal="center"/>
    </xf>
    <xf numFmtId="0" fontId="0" fillId="2" borderId="19" xfId="0" applyNumberFormat="1" applyBorder="1" applyAlignment="1">
      <alignment horizontal="right"/>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20" xfId="0" applyNumberFormat="1" applyBorder="1" applyAlignment="1">
      <alignment vertical="center" wrapText="1"/>
    </xf>
    <xf numFmtId="1" fontId="6" fillId="2" borderId="21" xfId="0" applyNumberFormat="1" applyFont="1" applyBorder="1" applyAlignment="1">
      <alignment horizontal="left" vertical="center" wrapText="1"/>
    </xf>
    <xf numFmtId="0" fontId="0" fillId="2" borderId="22" xfId="0" applyNumberFormat="1" applyBorder="1" applyAlignment="1">
      <alignment vertical="center" wrapText="1"/>
    </xf>
    <xf numFmtId="0" fontId="0" fillId="2" borderId="23" xfId="0" applyNumberFormat="1" applyBorder="1" applyAlignment="1">
      <alignment vertical="center" wrapText="1"/>
    </xf>
    <xf numFmtId="166" fontId="0" fillId="2" borderId="24" xfId="0" applyNumberFormat="1" applyBorder="1" applyAlignment="1">
      <alignment horizontal="center"/>
    </xf>
    <xf numFmtId="0" fontId="0" fillId="2" borderId="25" xfId="0" applyNumberFormat="1" applyBorder="1" applyAlignment="1">
      <alignment/>
    </xf>
    <xf numFmtId="0" fontId="0" fillId="2" borderId="26" xfId="0" applyNumberFormat="1" applyBorder="1" applyAlignment="1">
      <alignment/>
    </xf>
    <xf numFmtId="0" fontId="0" fillId="2" borderId="0" xfId="0" applyNumberFormat="1" applyBorder="1" applyAlignment="1">
      <alignment/>
    </xf>
    <xf numFmtId="0" fontId="0" fillId="2" borderId="19" xfId="0" applyNumberFormat="1" applyBorder="1" applyAlignment="1">
      <alignment/>
    </xf>
    <xf numFmtId="1" fontId="3" fillId="2" borderId="27" xfId="0" applyNumberFormat="1" applyFont="1" applyBorder="1" applyAlignment="1">
      <alignment horizontal="left" vertical="center" wrapText="1"/>
    </xf>
    <xf numFmtId="0" fontId="0" fillId="2" borderId="28" xfId="0" applyNumberFormat="1" applyBorder="1" applyAlignment="1">
      <alignment vertical="center" wrapText="1"/>
    </xf>
    <xf numFmtId="0" fontId="0" fillId="2" borderId="29" xfId="0" applyNumberFormat="1" applyBorder="1" applyAlignment="1">
      <alignment vertical="center" wrapText="1"/>
    </xf>
    <xf numFmtId="1" fontId="3" fillId="2" borderId="21" xfId="0" applyNumberFormat="1" applyFont="1" applyBorder="1" applyAlignment="1">
      <alignment horizontal="left" vertical="center" wrapText="1"/>
    </xf>
    <xf numFmtId="1" fontId="3" fillId="2" borderId="30" xfId="0" applyNumberFormat="1" applyFont="1" applyBorder="1" applyAlignment="1">
      <alignment horizontal="left" vertical="center" wrapText="1"/>
    </xf>
    <xf numFmtId="0" fontId="0" fillId="2" borderId="31" xfId="0" applyNumberFormat="1" applyBorder="1" applyAlignment="1">
      <alignment vertical="center" wrapText="1"/>
    </xf>
    <xf numFmtId="0" fontId="0" fillId="2" borderId="32" xfId="0" applyNumberFormat="1" applyBorder="1" applyAlignment="1">
      <alignment vertical="center" wrapText="1"/>
    </xf>
    <xf numFmtId="0" fontId="0" fillId="2" borderId="26" xfId="0" applyNumberFormat="1" applyBorder="1" applyAlignment="1" quotePrefix="1">
      <alignment/>
    </xf>
    <xf numFmtId="0" fontId="0" fillId="2" borderId="33" xfId="0" applyNumberFormat="1" applyBorder="1" applyAlignment="1">
      <alignment/>
    </xf>
    <xf numFmtId="0" fontId="0" fillId="2" borderId="34" xfId="0" applyNumberForma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ull"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53" customWidth="1"/>
    <col min="2" max="16384" width="8.77734375" style="53" customWidth="1"/>
  </cols>
  <sheetData>
    <row r="1" spans="1:9" ht="38.25" customHeight="1">
      <c r="A1" s="101" t="s">
        <v>26</v>
      </c>
      <c r="B1" s="102"/>
      <c r="C1" s="102"/>
      <c r="D1" s="102"/>
      <c r="E1" s="102"/>
      <c r="F1" s="102"/>
      <c r="G1" s="102"/>
      <c r="H1" s="102"/>
      <c r="I1" s="102"/>
    </row>
    <row r="2" spans="1:9" ht="20.25" customHeight="1">
      <c r="A2" s="54">
        <v>1</v>
      </c>
      <c r="B2" s="109" t="s">
        <v>35</v>
      </c>
      <c r="C2" s="109"/>
      <c r="D2" s="109"/>
      <c r="E2" s="109"/>
      <c r="F2" s="109"/>
      <c r="G2" s="109"/>
      <c r="H2" s="109"/>
      <c r="I2" s="109"/>
    </row>
    <row r="3" spans="1:9" ht="34.5" customHeight="1">
      <c r="A3" s="54">
        <v>2</v>
      </c>
      <c r="B3" s="109" t="s">
        <v>36</v>
      </c>
      <c r="C3" s="109"/>
      <c r="D3" s="109"/>
      <c r="E3" s="109"/>
      <c r="F3" s="109"/>
      <c r="G3" s="109"/>
      <c r="H3" s="109"/>
      <c r="I3" s="109"/>
    </row>
    <row r="4" spans="1:9" ht="34.5" customHeight="1">
      <c r="A4" s="54">
        <v>3</v>
      </c>
      <c r="B4" s="109" t="s">
        <v>30</v>
      </c>
      <c r="C4" s="109"/>
      <c r="D4" s="109"/>
      <c r="E4" s="109"/>
      <c r="F4" s="109"/>
      <c r="G4" s="109"/>
      <c r="H4" s="109"/>
      <c r="I4" s="109"/>
    </row>
    <row r="5" spans="1:9" ht="19.5" customHeight="1">
      <c r="A5" s="54">
        <v>4</v>
      </c>
      <c r="B5" s="107" t="s">
        <v>42</v>
      </c>
      <c r="C5" s="108"/>
      <c r="D5" s="108"/>
      <c r="E5" s="108"/>
      <c r="F5" s="108"/>
      <c r="G5" s="108"/>
      <c r="H5" s="108"/>
      <c r="I5" s="108"/>
    </row>
    <row r="6" spans="1:9" ht="19.5" customHeight="1">
      <c r="A6" s="54">
        <v>5</v>
      </c>
      <c r="B6" s="107" t="s">
        <v>31</v>
      </c>
      <c r="C6" s="108"/>
      <c r="D6" s="108"/>
      <c r="E6" s="108"/>
      <c r="F6" s="108"/>
      <c r="G6" s="108"/>
      <c r="H6" s="108"/>
      <c r="I6" s="108"/>
    </row>
    <row r="7" spans="1:9" ht="28.5" customHeight="1">
      <c r="A7" s="54">
        <v>6</v>
      </c>
      <c r="B7" s="107" t="s">
        <v>43</v>
      </c>
      <c r="C7" s="108"/>
      <c r="D7" s="108"/>
      <c r="E7" s="108"/>
      <c r="F7" s="108"/>
      <c r="G7" s="108"/>
      <c r="H7" s="108"/>
      <c r="I7" s="108"/>
    </row>
    <row r="8" spans="1:9" ht="19.5" customHeight="1">
      <c r="A8" s="54">
        <v>7</v>
      </c>
      <c r="B8" s="107" t="s">
        <v>32</v>
      </c>
      <c r="C8" s="108"/>
      <c r="D8" s="108"/>
      <c r="E8" s="108"/>
      <c r="F8" s="108"/>
      <c r="G8" s="108"/>
      <c r="H8" s="108"/>
      <c r="I8" s="108"/>
    </row>
    <row r="9" spans="1:9" ht="66" customHeight="1">
      <c r="A9" s="54"/>
      <c r="B9" s="110" t="s">
        <v>41</v>
      </c>
      <c r="C9" s="111"/>
      <c r="D9" s="111"/>
      <c r="E9" s="111"/>
      <c r="F9" s="111"/>
      <c r="G9" s="111"/>
      <c r="H9" s="111"/>
      <c r="I9" s="111"/>
    </row>
    <row r="10" spans="1:9" ht="31.5" customHeight="1">
      <c r="A10" s="54">
        <v>8</v>
      </c>
      <c r="B10" s="103" t="s">
        <v>44</v>
      </c>
      <c r="C10" s="108"/>
      <c r="D10" s="108"/>
      <c r="E10" s="108"/>
      <c r="F10" s="108"/>
      <c r="G10" s="108"/>
      <c r="H10" s="108"/>
      <c r="I10" s="108"/>
    </row>
    <row r="11" spans="1:9" ht="20.25" customHeight="1">
      <c r="A11" s="54">
        <v>9</v>
      </c>
      <c r="B11" s="103" t="s">
        <v>29</v>
      </c>
      <c r="C11" s="108"/>
      <c r="D11" s="108"/>
      <c r="E11" s="108"/>
      <c r="F11" s="108"/>
      <c r="G11" s="108"/>
      <c r="H11" s="108"/>
      <c r="I11" s="108"/>
    </row>
    <row r="12" spans="1:9" ht="45.75" customHeight="1">
      <c r="A12" s="54">
        <v>10</v>
      </c>
      <c r="B12" s="103" t="s">
        <v>45</v>
      </c>
      <c r="C12" s="108"/>
      <c r="D12" s="108"/>
      <c r="E12" s="108"/>
      <c r="F12" s="108"/>
      <c r="G12" s="108"/>
      <c r="H12" s="108"/>
      <c r="I12" s="108"/>
    </row>
    <row r="13" spans="1:9" ht="36" customHeight="1">
      <c r="A13" s="54">
        <v>11</v>
      </c>
      <c r="B13" s="103" t="s">
        <v>37</v>
      </c>
      <c r="C13" s="108"/>
      <c r="D13" s="108"/>
      <c r="E13" s="108"/>
      <c r="F13" s="108"/>
      <c r="G13" s="108"/>
      <c r="H13" s="108"/>
      <c r="I13" s="108"/>
    </row>
    <row r="14" spans="1:9" ht="19.5" customHeight="1">
      <c r="A14" s="54">
        <v>12</v>
      </c>
      <c r="B14" s="112" t="s">
        <v>28</v>
      </c>
      <c r="C14" s="108"/>
      <c r="D14" s="108"/>
      <c r="E14" s="108"/>
      <c r="F14" s="108"/>
      <c r="G14" s="108"/>
      <c r="H14" s="108"/>
      <c r="I14" s="108"/>
    </row>
    <row r="15" spans="1:9" ht="36" customHeight="1">
      <c r="A15" s="54">
        <v>13</v>
      </c>
      <c r="B15" s="112" t="s">
        <v>33</v>
      </c>
      <c r="C15" s="108"/>
      <c r="D15" s="108"/>
      <c r="E15" s="108"/>
      <c r="F15" s="108"/>
      <c r="G15" s="108"/>
      <c r="H15" s="108"/>
      <c r="I15" s="108"/>
    </row>
    <row r="16" spans="1:9" ht="19.5" customHeight="1">
      <c r="A16" s="54">
        <v>14</v>
      </c>
      <c r="B16" s="103" t="s">
        <v>155</v>
      </c>
      <c r="C16" s="108"/>
      <c r="D16" s="108"/>
      <c r="E16" s="108"/>
      <c r="F16" s="108"/>
      <c r="G16" s="108"/>
      <c r="H16" s="108"/>
      <c r="I16" s="108"/>
    </row>
    <row r="17" spans="1:9" ht="19.5" customHeight="1">
      <c r="A17" s="54">
        <v>15</v>
      </c>
      <c r="B17" s="103" t="s">
        <v>27</v>
      </c>
      <c r="C17" s="108"/>
      <c r="D17" s="108"/>
      <c r="E17" s="108"/>
      <c r="F17" s="108"/>
      <c r="G17" s="108"/>
      <c r="H17" s="108"/>
      <c r="I17" s="108"/>
    </row>
    <row r="18" spans="1:9" ht="28.5" customHeight="1">
      <c r="A18" s="54">
        <v>16</v>
      </c>
      <c r="B18" s="103" t="s">
        <v>156</v>
      </c>
      <c r="C18" s="104"/>
      <c r="D18" s="104"/>
      <c r="E18" s="104"/>
      <c r="F18" s="104"/>
      <c r="G18" s="104"/>
      <c r="H18" s="104"/>
      <c r="I18" s="104"/>
    </row>
    <row r="19" spans="1:9" ht="31.5" customHeight="1">
      <c r="A19" s="54">
        <v>17</v>
      </c>
      <c r="B19" s="103" t="s">
        <v>154</v>
      </c>
      <c r="C19" s="108"/>
      <c r="D19" s="108"/>
      <c r="E19" s="108"/>
      <c r="F19" s="108"/>
      <c r="G19" s="108"/>
      <c r="H19" s="108"/>
      <c r="I19" s="108"/>
    </row>
    <row r="20" spans="1:9" ht="39.75" customHeight="1">
      <c r="A20" s="54">
        <v>18</v>
      </c>
      <c r="B20" s="105" t="s">
        <v>34</v>
      </c>
      <c r="C20" s="106"/>
      <c r="D20" s="106"/>
      <c r="E20" s="106"/>
      <c r="F20" s="106"/>
      <c r="G20" s="106"/>
      <c r="H20" s="106"/>
      <c r="I20" s="106"/>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391"/>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88671875" style="20" hidden="1" customWidth="1"/>
    <col min="2" max="2" width="8.77734375" style="12" customWidth="1"/>
    <col min="3" max="3" width="36.77734375" style="0" customWidth="1"/>
    <col min="4" max="4" width="12.77734375" style="24" customWidth="1"/>
    <col min="5" max="5" width="6.77734375" style="0" customWidth="1"/>
    <col min="6" max="6" width="11.77734375" style="0" customWidth="1"/>
    <col min="7" max="7" width="11.77734375" style="20" customWidth="1"/>
    <col min="8" max="8" width="16.77734375" style="20" customWidth="1"/>
    <col min="9" max="16384" width="10.5546875" style="0" customWidth="1"/>
  </cols>
  <sheetData>
    <row r="1" spans="1:8" ht="15.75">
      <c r="A1" s="31"/>
      <c r="B1" s="29" t="s">
        <v>0</v>
      </c>
      <c r="C1" s="30"/>
      <c r="D1" s="30"/>
      <c r="E1" s="30"/>
      <c r="F1" s="30"/>
      <c r="G1" s="31"/>
      <c r="H1" s="30"/>
    </row>
    <row r="2" spans="1:8" ht="15">
      <c r="A2" s="28"/>
      <c r="B2" s="13" t="s">
        <v>131</v>
      </c>
      <c r="C2" s="1"/>
      <c r="D2" s="1"/>
      <c r="E2" s="1"/>
      <c r="F2" s="1"/>
      <c r="G2" s="28"/>
      <c r="H2" s="1"/>
    </row>
    <row r="3" spans="1:8" ht="15">
      <c r="A3" s="16"/>
      <c r="B3" s="12" t="s">
        <v>1</v>
      </c>
      <c r="C3" s="36"/>
      <c r="D3" s="36"/>
      <c r="E3" s="36"/>
      <c r="F3" s="36"/>
      <c r="G3" s="35"/>
      <c r="H3" s="34"/>
    </row>
    <row r="4" spans="1:8" ht="15">
      <c r="A4" s="58" t="s">
        <v>25</v>
      </c>
      <c r="B4" s="14" t="s">
        <v>3</v>
      </c>
      <c r="C4" s="3" t="s">
        <v>4</v>
      </c>
      <c r="D4" s="2" t="s">
        <v>5</v>
      </c>
      <c r="E4" s="4" t="s">
        <v>6</v>
      </c>
      <c r="F4" s="4" t="s">
        <v>7</v>
      </c>
      <c r="G4" s="17" t="s">
        <v>8</v>
      </c>
      <c r="H4" s="4" t="s">
        <v>9</v>
      </c>
    </row>
    <row r="5" spans="1:8" ht="15.75" thickBot="1">
      <c r="A5" s="22"/>
      <c r="B5" s="46"/>
      <c r="C5" s="47"/>
      <c r="D5" s="48" t="s">
        <v>10</v>
      </c>
      <c r="E5" s="49"/>
      <c r="F5" s="50" t="s">
        <v>11</v>
      </c>
      <c r="G5" s="51"/>
      <c r="H5" s="52"/>
    </row>
    <row r="6" spans="1:8" s="41" customFormat="1" ht="39.75" customHeight="1" thickTop="1">
      <c r="A6" s="39"/>
      <c r="B6" s="38" t="s">
        <v>367</v>
      </c>
      <c r="C6" s="113" t="s">
        <v>157</v>
      </c>
      <c r="D6" s="114"/>
      <c r="E6" s="114"/>
      <c r="F6" s="115"/>
      <c r="G6" s="39"/>
      <c r="H6" s="40"/>
    </row>
    <row r="7" spans="1:8" ht="39.75" customHeight="1">
      <c r="A7" s="18"/>
      <c r="B7" s="15"/>
      <c r="C7" s="32" t="s">
        <v>18</v>
      </c>
      <c r="D7" s="10"/>
      <c r="E7" s="8" t="s">
        <v>2</v>
      </c>
      <c r="F7" s="8" t="s">
        <v>2</v>
      </c>
      <c r="G7" s="18" t="s">
        <v>2</v>
      </c>
      <c r="H7" s="21"/>
    </row>
    <row r="8" spans="1:15" s="78" customFormat="1" ht="30" customHeight="1">
      <c r="A8" s="75" t="s">
        <v>159</v>
      </c>
      <c r="B8" s="77" t="s">
        <v>46</v>
      </c>
      <c r="C8" s="63" t="s">
        <v>161</v>
      </c>
      <c r="D8" s="64" t="s">
        <v>162</v>
      </c>
      <c r="E8" s="65" t="s">
        <v>47</v>
      </c>
      <c r="F8" s="66">
        <v>800</v>
      </c>
      <c r="G8" s="67"/>
      <c r="H8" s="68">
        <f>ROUND(G8*F8,2)</f>
        <v>0</v>
      </c>
      <c r="J8" s="79"/>
      <c r="K8" s="80"/>
      <c r="L8" s="81"/>
      <c r="M8" s="82"/>
      <c r="N8" s="82"/>
      <c r="O8" s="82"/>
    </row>
    <row r="9" spans="1:15" s="84" customFormat="1" ht="30" customHeight="1">
      <c r="A9" s="83" t="s">
        <v>163</v>
      </c>
      <c r="B9" s="77" t="s">
        <v>48</v>
      </c>
      <c r="C9" s="63" t="s">
        <v>165</v>
      </c>
      <c r="D9" s="64" t="s">
        <v>162</v>
      </c>
      <c r="E9" s="65" t="s">
        <v>49</v>
      </c>
      <c r="F9" s="66">
        <v>1940</v>
      </c>
      <c r="G9" s="67"/>
      <c r="H9" s="68">
        <f>ROUND(G9*F9,2)</f>
        <v>0</v>
      </c>
      <c r="J9" s="79"/>
      <c r="K9" s="80"/>
      <c r="L9" s="81"/>
      <c r="M9" s="82"/>
      <c r="N9" s="82"/>
      <c r="O9" s="82"/>
    </row>
    <row r="10" spans="1:15" s="78" customFormat="1" ht="30" customHeight="1">
      <c r="A10" s="83" t="s">
        <v>166</v>
      </c>
      <c r="B10" s="77" t="s">
        <v>160</v>
      </c>
      <c r="C10" s="63" t="s">
        <v>167</v>
      </c>
      <c r="D10" s="64" t="s">
        <v>162</v>
      </c>
      <c r="E10" s="65"/>
      <c r="F10" s="66"/>
      <c r="G10" s="85"/>
      <c r="H10" s="68"/>
      <c r="J10" s="79"/>
      <c r="M10" s="82"/>
      <c r="N10" s="82"/>
      <c r="O10" s="82"/>
    </row>
    <row r="11" spans="1:15" s="78" customFormat="1" ht="30" customHeight="1">
      <c r="A11" s="75" t="s">
        <v>168</v>
      </c>
      <c r="B11" s="62" t="s">
        <v>50</v>
      </c>
      <c r="C11" s="63" t="s">
        <v>169</v>
      </c>
      <c r="D11" s="64" t="s">
        <v>2</v>
      </c>
      <c r="E11" s="65" t="s">
        <v>51</v>
      </c>
      <c r="F11" s="66">
        <v>1350</v>
      </c>
      <c r="G11" s="67"/>
      <c r="H11" s="68">
        <f>ROUND(G11*F11,2)</f>
        <v>0</v>
      </c>
      <c r="J11" s="79"/>
      <c r="M11" s="82"/>
      <c r="N11" s="82"/>
      <c r="O11" s="82"/>
    </row>
    <row r="12" spans="1:15" s="78" customFormat="1" ht="39.75" customHeight="1">
      <c r="A12" s="83" t="s">
        <v>52</v>
      </c>
      <c r="B12" s="77" t="s">
        <v>164</v>
      </c>
      <c r="C12" s="63" t="s">
        <v>53</v>
      </c>
      <c r="D12" s="64" t="s">
        <v>365</v>
      </c>
      <c r="E12" s="65" t="s">
        <v>47</v>
      </c>
      <c r="F12" s="66">
        <v>160</v>
      </c>
      <c r="G12" s="67"/>
      <c r="H12" s="68">
        <f>ROUND(G12*F12,2)</f>
        <v>0</v>
      </c>
      <c r="J12" s="79"/>
      <c r="M12" s="82"/>
      <c r="N12" s="82"/>
      <c r="O12" s="82"/>
    </row>
    <row r="13" spans="1:15" s="84" customFormat="1" ht="30" customHeight="1">
      <c r="A13" s="75" t="s">
        <v>54</v>
      </c>
      <c r="B13" s="77" t="s">
        <v>368</v>
      </c>
      <c r="C13" s="63" t="s">
        <v>55</v>
      </c>
      <c r="D13" s="64" t="s">
        <v>162</v>
      </c>
      <c r="E13" s="65" t="s">
        <v>49</v>
      </c>
      <c r="F13" s="66">
        <v>1700</v>
      </c>
      <c r="G13" s="67"/>
      <c r="H13" s="68">
        <f>ROUND(G13*F13,2)</f>
        <v>0</v>
      </c>
      <c r="J13" s="79"/>
      <c r="M13" s="82"/>
      <c r="N13" s="82"/>
      <c r="O13" s="82"/>
    </row>
    <row r="14" spans="1:15" s="84" customFormat="1" ht="30" customHeight="1">
      <c r="A14" s="83" t="s">
        <v>173</v>
      </c>
      <c r="B14" s="77" t="s">
        <v>369</v>
      </c>
      <c r="C14" s="63" t="s">
        <v>175</v>
      </c>
      <c r="D14" s="64" t="s">
        <v>176</v>
      </c>
      <c r="E14" s="65" t="s">
        <v>49</v>
      </c>
      <c r="F14" s="66">
        <v>1940</v>
      </c>
      <c r="G14" s="67"/>
      <c r="H14" s="68">
        <f>ROUND(G14*F14,2)</f>
        <v>0</v>
      </c>
      <c r="J14" s="79"/>
      <c r="M14" s="82"/>
      <c r="N14" s="82"/>
      <c r="O14" s="82"/>
    </row>
    <row r="15" spans="1:8" ht="39.75" customHeight="1">
      <c r="A15" s="18"/>
      <c r="B15" s="15"/>
      <c r="C15" s="33" t="s">
        <v>57</v>
      </c>
      <c r="D15" s="10"/>
      <c r="E15" s="7"/>
      <c r="F15" s="10"/>
      <c r="G15" s="18"/>
      <c r="H15" s="21"/>
    </row>
    <row r="16" spans="1:15" s="78" customFormat="1" ht="30" customHeight="1">
      <c r="A16" s="73" t="s">
        <v>110</v>
      </c>
      <c r="B16" s="77" t="s">
        <v>471</v>
      </c>
      <c r="C16" s="63" t="s">
        <v>112</v>
      </c>
      <c r="D16" s="64" t="s">
        <v>162</v>
      </c>
      <c r="E16" s="65"/>
      <c r="F16" s="66"/>
      <c r="G16" s="85"/>
      <c r="H16" s="68"/>
      <c r="J16" s="79"/>
      <c r="M16" s="82"/>
      <c r="N16" s="82"/>
      <c r="O16" s="82"/>
    </row>
    <row r="17" spans="1:15" s="84" customFormat="1" ht="30" customHeight="1">
      <c r="A17" s="73" t="s">
        <v>113</v>
      </c>
      <c r="B17" s="62" t="s">
        <v>50</v>
      </c>
      <c r="C17" s="63" t="s">
        <v>114</v>
      </c>
      <c r="D17" s="64" t="s">
        <v>2</v>
      </c>
      <c r="E17" s="65" t="s">
        <v>49</v>
      </c>
      <c r="F17" s="66">
        <v>2040</v>
      </c>
      <c r="G17" s="67"/>
      <c r="H17" s="68">
        <f>ROUND(G17*F17,2)</f>
        <v>0</v>
      </c>
      <c r="J17" s="79"/>
      <c r="M17" s="82"/>
      <c r="N17" s="82"/>
      <c r="O17" s="82"/>
    </row>
    <row r="18" spans="1:15" s="84" customFormat="1" ht="30" customHeight="1">
      <c r="A18" s="73" t="s">
        <v>64</v>
      </c>
      <c r="B18" s="77" t="s">
        <v>370</v>
      </c>
      <c r="C18" s="63" t="s">
        <v>65</v>
      </c>
      <c r="D18" s="64" t="s">
        <v>181</v>
      </c>
      <c r="E18" s="65"/>
      <c r="F18" s="66"/>
      <c r="G18" s="85"/>
      <c r="H18" s="68"/>
      <c r="J18" s="79"/>
      <c r="M18" s="82"/>
      <c r="N18" s="82"/>
      <c r="O18" s="82"/>
    </row>
    <row r="19" spans="1:15" s="84" customFormat="1" ht="30" customHeight="1">
      <c r="A19" s="73" t="s">
        <v>66</v>
      </c>
      <c r="B19" s="62" t="s">
        <v>50</v>
      </c>
      <c r="C19" s="63" t="s">
        <v>67</v>
      </c>
      <c r="D19" s="64" t="s">
        <v>2</v>
      </c>
      <c r="E19" s="65" t="s">
        <v>56</v>
      </c>
      <c r="F19" s="66">
        <v>20</v>
      </c>
      <c r="G19" s="67"/>
      <c r="H19" s="68">
        <f>ROUND(G19*F19,2)</f>
        <v>0</v>
      </c>
      <c r="J19" s="79"/>
      <c r="M19" s="82"/>
      <c r="N19" s="82"/>
      <c r="O19" s="82"/>
    </row>
    <row r="20" spans="1:15" s="84" customFormat="1" ht="30" customHeight="1">
      <c r="A20" s="73" t="s">
        <v>68</v>
      </c>
      <c r="B20" s="77" t="s">
        <v>171</v>
      </c>
      <c r="C20" s="63" t="s">
        <v>69</v>
      </c>
      <c r="D20" s="64" t="s">
        <v>181</v>
      </c>
      <c r="E20" s="65"/>
      <c r="F20" s="66"/>
      <c r="G20" s="85"/>
      <c r="H20" s="68"/>
      <c r="J20" s="79"/>
      <c r="M20" s="82"/>
      <c r="N20" s="82"/>
      <c r="O20" s="82"/>
    </row>
    <row r="21" spans="1:15" s="84" customFormat="1" ht="30" customHeight="1">
      <c r="A21" s="73" t="s">
        <v>70</v>
      </c>
      <c r="B21" s="62" t="s">
        <v>50</v>
      </c>
      <c r="C21" s="63" t="s">
        <v>71</v>
      </c>
      <c r="D21" s="64" t="s">
        <v>2</v>
      </c>
      <c r="E21" s="65" t="s">
        <v>56</v>
      </c>
      <c r="F21" s="66">
        <v>180</v>
      </c>
      <c r="G21" s="67"/>
      <c r="H21" s="68">
        <f>ROUND(G21*F21,2)</f>
        <v>0</v>
      </c>
      <c r="J21" s="79"/>
      <c r="M21" s="82"/>
      <c r="N21" s="82"/>
      <c r="O21" s="82"/>
    </row>
    <row r="22" spans="1:15" s="78" customFormat="1" ht="30" customHeight="1">
      <c r="A22" s="73" t="s">
        <v>182</v>
      </c>
      <c r="B22" s="77" t="s">
        <v>371</v>
      </c>
      <c r="C22" s="63" t="s">
        <v>183</v>
      </c>
      <c r="D22" s="64" t="s">
        <v>184</v>
      </c>
      <c r="E22" s="65"/>
      <c r="F22" s="66"/>
      <c r="G22" s="85"/>
      <c r="H22" s="68"/>
      <c r="J22" s="79"/>
      <c r="M22" s="82"/>
      <c r="N22" s="82"/>
      <c r="O22" s="82"/>
    </row>
    <row r="23" spans="1:15" s="84" customFormat="1" ht="30" customHeight="1">
      <c r="A23" s="73" t="s">
        <v>185</v>
      </c>
      <c r="B23" s="62" t="s">
        <v>50</v>
      </c>
      <c r="C23" s="63" t="s">
        <v>73</v>
      </c>
      <c r="D23" s="64" t="s">
        <v>2</v>
      </c>
      <c r="E23" s="65" t="s">
        <v>49</v>
      </c>
      <c r="F23" s="66">
        <v>460</v>
      </c>
      <c r="G23" s="67"/>
      <c r="H23" s="68">
        <f>ROUND(G23*F23,2)</f>
        <v>0</v>
      </c>
      <c r="J23" s="79"/>
      <c r="M23" s="82"/>
      <c r="N23" s="82"/>
      <c r="O23" s="82"/>
    </row>
    <row r="24" spans="1:15" s="78" customFormat="1" ht="30" customHeight="1">
      <c r="A24" s="73" t="s">
        <v>186</v>
      </c>
      <c r="B24" s="77" t="s">
        <v>172</v>
      </c>
      <c r="C24" s="63" t="s">
        <v>72</v>
      </c>
      <c r="D24" s="64" t="s">
        <v>184</v>
      </c>
      <c r="E24" s="65"/>
      <c r="F24" s="66"/>
      <c r="G24" s="85"/>
      <c r="H24" s="68"/>
      <c r="J24" s="79"/>
      <c r="M24" s="82"/>
      <c r="N24" s="82"/>
      <c r="O24" s="82"/>
    </row>
    <row r="25" spans="1:15" s="84" customFormat="1" ht="30" customHeight="1">
      <c r="A25" s="73" t="s">
        <v>187</v>
      </c>
      <c r="B25" s="62" t="s">
        <v>50</v>
      </c>
      <c r="C25" s="63" t="s">
        <v>73</v>
      </c>
      <c r="D25" s="64" t="s">
        <v>74</v>
      </c>
      <c r="E25" s="65"/>
      <c r="F25" s="66"/>
      <c r="G25" s="85"/>
      <c r="H25" s="68"/>
      <c r="J25" s="79"/>
      <c r="M25" s="82"/>
      <c r="N25" s="82"/>
      <c r="O25" s="82"/>
    </row>
    <row r="26" spans="1:15" s="84" customFormat="1" ht="30" customHeight="1">
      <c r="A26" s="73" t="s">
        <v>188</v>
      </c>
      <c r="B26" s="69" t="s">
        <v>189</v>
      </c>
      <c r="C26" s="63" t="s">
        <v>190</v>
      </c>
      <c r="D26" s="64"/>
      <c r="E26" s="65" t="s">
        <v>49</v>
      </c>
      <c r="F26" s="66">
        <v>15</v>
      </c>
      <c r="G26" s="67"/>
      <c r="H26" s="68">
        <f>ROUND(G26*F26,2)</f>
        <v>0</v>
      </c>
      <c r="J26" s="79"/>
      <c r="M26" s="82"/>
      <c r="N26" s="82"/>
      <c r="O26" s="82"/>
    </row>
    <row r="27" spans="1:15" s="78" customFormat="1" ht="30" customHeight="1">
      <c r="A27" s="73" t="s">
        <v>197</v>
      </c>
      <c r="B27" s="77" t="s">
        <v>372</v>
      </c>
      <c r="C27" s="63" t="s">
        <v>198</v>
      </c>
      <c r="D27" s="64" t="s">
        <v>184</v>
      </c>
      <c r="E27" s="65" t="s">
        <v>49</v>
      </c>
      <c r="F27" s="70">
        <v>30</v>
      </c>
      <c r="G27" s="67"/>
      <c r="H27" s="68">
        <f>ROUND(G27*F27,2)</f>
        <v>0</v>
      </c>
      <c r="J27" s="79"/>
      <c r="M27" s="82"/>
      <c r="N27" s="82"/>
      <c r="O27" s="82"/>
    </row>
    <row r="28" spans="1:15" s="84" customFormat="1" ht="30" customHeight="1">
      <c r="A28" s="73" t="s">
        <v>199</v>
      </c>
      <c r="B28" s="77" t="s">
        <v>373</v>
      </c>
      <c r="C28" s="63" t="s">
        <v>201</v>
      </c>
      <c r="D28" s="64" t="s">
        <v>184</v>
      </c>
      <c r="E28" s="65" t="s">
        <v>49</v>
      </c>
      <c r="F28" s="66">
        <v>15</v>
      </c>
      <c r="G28" s="67"/>
      <c r="H28" s="68">
        <f>ROUND(G28*F28,2)</f>
        <v>0</v>
      </c>
      <c r="J28" s="79"/>
      <c r="M28" s="82"/>
      <c r="N28" s="82"/>
      <c r="O28" s="82"/>
    </row>
    <row r="29" spans="1:15" s="84" customFormat="1" ht="30" customHeight="1">
      <c r="A29" s="73" t="s">
        <v>202</v>
      </c>
      <c r="B29" s="77" t="s">
        <v>374</v>
      </c>
      <c r="C29" s="63" t="s">
        <v>204</v>
      </c>
      <c r="D29" s="64" t="s">
        <v>184</v>
      </c>
      <c r="E29" s="65" t="s">
        <v>49</v>
      </c>
      <c r="F29" s="66">
        <v>15</v>
      </c>
      <c r="G29" s="67"/>
      <c r="H29" s="68">
        <f>ROUND(G29*F29,2)</f>
        <v>0</v>
      </c>
      <c r="J29" s="79"/>
      <c r="M29" s="82"/>
      <c r="N29" s="82"/>
      <c r="O29" s="82"/>
    </row>
    <row r="30" spans="1:15" s="84" customFormat="1" ht="39.75" customHeight="1">
      <c r="A30" s="73" t="s">
        <v>79</v>
      </c>
      <c r="B30" s="77" t="s">
        <v>375</v>
      </c>
      <c r="C30" s="63" t="s">
        <v>80</v>
      </c>
      <c r="D30" s="64" t="s">
        <v>206</v>
      </c>
      <c r="E30" s="65" t="s">
        <v>49</v>
      </c>
      <c r="F30" s="66">
        <v>5</v>
      </c>
      <c r="G30" s="67"/>
      <c r="H30" s="68">
        <f>ROUND(G30*F30,2)</f>
        <v>0</v>
      </c>
      <c r="J30" s="79"/>
      <c r="M30" s="82"/>
      <c r="N30" s="82"/>
      <c r="O30" s="82"/>
    </row>
    <row r="31" spans="1:15" s="89" customFormat="1" ht="30" customHeight="1">
      <c r="A31" s="73" t="s">
        <v>210</v>
      </c>
      <c r="B31" s="77" t="s">
        <v>498</v>
      </c>
      <c r="C31" s="63" t="s">
        <v>212</v>
      </c>
      <c r="D31" s="64" t="s">
        <v>213</v>
      </c>
      <c r="E31" s="65"/>
      <c r="F31" s="66"/>
      <c r="G31" s="85"/>
      <c r="H31" s="68"/>
      <c r="J31" s="79"/>
      <c r="M31" s="82"/>
      <c r="N31" s="82"/>
      <c r="O31" s="82"/>
    </row>
    <row r="32" spans="1:15" s="90" customFormat="1" ht="30" customHeight="1">
      <c r="A32" s="73" t="s">
        <v>214</v>
      </c>
      <c r="B32" s="62" t="s">
        <v>50</v>
      </c>
      <c r="C32" s="63" t="s">
        <v>215</v>
      </c>
      <c r="D32" s="64" t="s">
        <v>2</v>
      </c>
      <c r="E32" s="65" t="s">
        <v>49</v>
      </c>
      <c r="F32" s="66">
        <v>35</v>
      </c>
      <c r="G32" s="67"/>
      <c r="H32" s="68">
        <f>ROUND(G32*F32,2)</f>
        <v>0</v>
      </c>
      <c r="J32" s="79"/>
      <c r="M32" s="82"/>
      <c r="N32" s="82"/>
      <c r="O32" s="82"/>
    </row>
    <row r="33" spans="1:15" s="84" customFormat="1" ht="30" customHeight="1">
      <c r="A33" s="73" t="s">
        <v>501</v>
      </c>
      <c r="B33" s="77" t="s">
        <v>376</v>
      </c>
      <c r="C33" s="63" t="s">
        <v>503</v>
      </c>
      <c r="D33" s="64" t="s">
        <v>509</v>
      </c>
      <c r="E33" s="65"/>
      <c r="F33" s="66"/>
      <c r="G33" s="85"/>
      <c r="H33" s="68"/>
      <c r="J33" s="79"/>
      <c r="M33" s="82"/>
      <c r="N33" s="82"/>
      <c r="O33" s="82"/>
    </row>
    <row r="34" spans="1:15" s="84" customFormat="1" ht="30" customHeight="1">
      <c r="A34" s="73" t="s">
        <v>502</v>
      </c>
      <c r="B34" s="62" t="s">
        <v>50</v>
      </c>
      <c r="C34" s="63" t="s">
        <v>500</v>
      </c>
      <c r="D34" s="64" t="s">
        <v>2</v>
      </c>
      <c r="E34" s="65" t="s">
        <v>56</v>
      </c>
      <c r="F34" s="66">
        <v>4</v>
      </c>
      <c r="G34" s="67"/>
      <c r="H34" s="68">
        <f>ROUND(G34*F34,2)</f>
        <v>0</v>
      </c>
      <c r="J34" s="79"/>
      <c r="M34" s="82"/>
      <c r="N34" s="82"/>
      <c r="O34" s="82"/>
    </row>
    <row r="35" spans="1:8" ht="39.75" customHeight="1">
      <c r="A35" s="18"/>
      <c r="B35" s="6"/>
      <c r="C35" s="33" t="s">
        <v>19</v>
      </c>
      <c r="D35" s="10"/>
      <c r="E35" s="8"/>
      <c r="F35" s="8"/>
      <c r="G35" s="18"/>
      <c r="H35" s="21"/>
    </row>
    <row r="36" spans="1:15" s="78" customFormat="1" ht="39.75" customHeight="1">
      <c r="A36" s="75" t="s">
        <v>86</v>
      </c>
      <c r="B36" s="77" t="s">
        <v>377</v>
      </c>
      <c r="C36" s="63" t="s">
        <v>87</v>
      </c>
      <c r="D36" s="64" t="s">
        <v>216</v>
      </c>
      <c r="E36" s="65"/>
      <c r="F36" s="70"/>
      <c r="G36" s="85"/>
      <c r="H36" s="74"/>
      <c r="J36" s="79"/>
      <c r="M36" s="82"/>
      <c r="N36" s="82"/>
      <c r="O36" s="82"/>
    </row>
    <row r="37" spans="1:15" s="78" customFormat="1" ht="39.75" customHeight="1">
      <c r="A37" s="75" t="s">
        <v>217</v>
      </c>
      <c r="B37" s="62" t="s">
        <v>50</v>
      </c>
      <c r="C37" s="63" t="s">
        <v>218</v>
      </c>
      <c r="D37" s="64" t="s">
        <v>2</v>
      </c>
      <c r="E37" s="65" t="s">
        <v>49</v>
      </c>
      <c r="F37" s="70">
        <v>500</v>
      </c>
      <c r="G37" s="67"/>
      <c r="H37" s="68">
        <f>ROUND(G37*F37,2)</f>
        <v>0</v>
      </c>
      <c r="J37" s="79"/>
      <c r="M37" s="82"/>
      <c r="N37" s="82"/>
      <c r="O37" s="82"/>
    </row>
    <row r="38" spans="1:15" s="78" customFormat="1" ht="39.75" customHeight="1">
      <c r="A38" s="75" t="s">
        <v>88</v>
      </c>
      <c r="B38" s="77" t="s">
        <v>174</v>
      </c>
      <c r="C38" s="63" t="s">
        <v>89</v>
      </c>
      <c r="D38" s="64" t="s">
        <v>216</v>
      </c>
      <c r="E38" s="65"/>
      <c r="F38" s="70"/>
      <c r="G38" s="85"/>
      <c r="H38" s="74"/>
      <c r="J38" s="79"/>
      <c r="M38" s="82"/>
      <c r="N38" s="82"/>
      <c r="O38" s="82"/>
    </row>
    <row r="39" spans="1:15" s="84" customFormat="1" ht="39.75" customHeight="1">
      <c r="A39" s="75" t="s">
        <v>124</v>
      </c>
      <c r="B39" s="62" t="s">
        <v>50</v>
      </c>
      <c r="C39" s="63" t="s">
        <v>485</v>
      </c>
      <c r="D39" s="64" t="s">
        <v>78</v>
      </c>
      <c r="E39" s="65" t="s">
        <v>75</v>
      </c>
      <c r="F39" s="66">
        <v>10</v>
      </c>
      <c r="G39" s="67"/>
      <c r="H39" s="68">
        <f aca="true" t="shared" si="0" ref="H39:H46">ROUND(G39*F39,2)</f>
        <v>0</v>
      </c>
      <c r="J39" s="79"/>
      <c r="M39" s="82"/>
      <c r="N39" s="82"/>
      <c r="O39" s="82"/>
    </row>
    <row r="40" spans="1:15" s="84" customFormat="1" ht="39.75" customHeight="1">
      <c r="A40" s="75" t="s">
        <v>219</v>
      </c>
      <c r="B40" s="62" t="s">
        <v>62</v>
      </c>
      <c r="C40" s="63" t="s">
        <v>308</v>
      </c>
      <c r="D40" s="64" t="s">
        <v>220</v>
      </c>
      <c r="E40" s="65" t="s">
        <v>75</v>
      </c>
      <c r="F40" s="66">
        <v>10</v>
      </c>
      <c r="G40" s="67"/>
      <c r="H40" s="68">
        <f t="shared" si="0"/>
        <v>0</v>
      </c>
      <c r="J40" s="79"/>
      <c r="M40" s="82"/>
      <c r="N40" s="82"/>
      <c r="O40" s="82"/>
    </row>
    <row r="41" spans="1:15" s="78" customFormat="1" ht="49.5" customHeight="1">
      <c r="A41" s="75" t="s">
        <v>475</v>
      </c>
      <c r="B41" s="62" t="s">
        <v>76</v>
      </c>
      <c r="C41" s="63" t="s">
        <v>486</v>
      </c>
      <c r="D41" s="64" t="s">
        <v>132</v>
      </c>
      <c r="E41" s="65" t="s">
        <v>75</v>
      </c>
      <c r="F41" s="70">
        <v>310</v>
      </c>
      <c r="G41" s="67"/>
      <c r="H41" s="68">
        <f t="shared" si="0"/>
        <v>0</v>
      </c>
      <c r="J41" s="79"/>
      <c r="M41" s="82"/>
      <c r="N41" s="82"/>
      <c r="O41" s="82"/>
    </row>
    <row r="42" spans="1:15" s="78" customFormat="1" ht="49.5" customHeight="1">
      <c r="A42" s="75" t="s">
        <v>477</v>
      </c>
      <c r="B42" s="62" t="s">
        <v>99</v>
      </c>
      <c r="C42" s="63" t="s">
        <v>487</v>
      </c>
      <c r="D42" s="64" t="s">
        <v>479</v>
      </c>
      <c r="E42" s="65" t="s">
        <v>75</v>
      </c>
      <c r="F42" s="70">
        <v>15</v>
      </c>
      <c r="G42" s="67"/>
      <c r="H42" s="68">
        <f t="shared" si="0"/>
        <v>0</v>
      </c>
      <c r="J42" s="79"/>
      <c r="M42" s="82"/>
      <c r="N42" s="82"/>
      <c r="O42" s="82"/>
    </row>
    <row r="43" spans="1:15" s="78" customFormat="1" ht="49.5" customHeight="1">
      <c r="A43" s="75" t="s">
        <v>480</v>
      </c>
      <c r="B43" s="62" t="s">
        <v>499</v>
      </c>
      <c r="C43" s="63" t="s">
        <v>488</v>
      </c>
      <c r="D43" s="64" t="s">
        <v>481</v>
      </c>
      <c r="E43" s="65" t="s">
        <v>75</v>
      </c>
      <c r="F43" s="70">
        <v>85</v>
      </c>
      <c r="G43" s="67"/>
      <c r="H43" s="68">
        <f t="shared" si="0"/>
        <v>0</v>
      </c>
      <c r="J43" s="79"/>
      <c r="M43" s="82"/>
      <c r="N43" s="82"/>
      <c r="O43" s="82"/>
    </row>
    <row r="44" spans="1:15" s="78" customFormat="1" ht="49.5" customHeight="1">
      <c r="A44" s="75" t="s">
        <v>482</v>
      </c>
      <c r="B44" s="62" t="s">
        <v>476</v>
      </c>
      <c r="C44" s="63" t="s">
        <v>483</v>
      </c>
      <c r="D44" s="64" t="s">
        <v>484</v>
      </c>
      <c r="E44" s="65" t="s">
        <v>75</v>
      </c>
      <c r="F44" s="70">
        <v>7</v>
      </c>
      <c r="G44" s="67"/>
      <c r="H44" s="68">
        <f t="shared" si="0"/>
        <v>0</v>
      </c>
      <c r="J44" s="79"/>
      <c r="M44" s="82"/>
      <c r="N44" s="82"/>
      <c r="O44" s="82"/>
    </row>
    <row r="45" spans="1:15" s="84" customFormat="1" ht="39.75" customHeight="1">
      <c r="A45" s="75" t="s">
        <v>90</v>
      </c>
      <c r="B45" s="62" t="s">
        <v>478</v>
      </c>
      <c r="C45" s="63" t="s">
        <v>228</v>
      </c>
      <c r="D45" s="64" t="s">
        <v>229</v>
      </c>
      <c r="E45" s="65" t="s">
        <v>75</v>
      </c>
      <c r="F45" s="66">
        <v>15</v>
      </c>
      <c r="G45" s="67"/>
      <c r="H45" s="68">
        <f t="shared" si="0"/>
        <v>0</v>
      </c>
      <c r="J45" s="79"/>
      <c r="M45" s="82"/>
      <c r="N45" s="82"/>
      <c r="O45" s="82"/>
    </row>
    <row r="46" spans="1:15" s="78" customFormat="1" ht="30" customHeight="1">
      <c r="A46" s="75" t="s">
        <v>224</v>
      </c>
      <c r="B46" s="77" t="s">
        <v>178</v>
      </c>
      <c r="C46" s="63" t="s">
        <v>226</v>
      </c>
      <c r="D46" s="64" t="s">
        <v>227</v>
      </c>
      <c r="E46" s="65" t="s">
        <v>49</v>
      </c>
      <c r="F46" s="70">
        <v>600</v>
      </c>
      <c r="G46" s="67"/>
      <c r="H46" s="68">
        <f t="shared" si="0"/>
        <v>0</v>
      </c>
      <c r="J46" s="79"/>
      <c r="M46" s="82"/>
      <c r="N46" s="82"/>
      <c r="O46" s="82"/>
    </row>
    <row r="47" spans="1:15" s="84" customFormat="1" ht="39.75" customHeight="1">
      <c r="A47" s="75" t="s">
        <v>489</v>
      </c>
      <c r="B47" s="77" t="s">
        <v>378</v>
      </c>
      <c r="C47" s="63" t="s">
        <v>490</v>
      </c>
      <c r="D47" s="64" t="s">
        <v>208</v>
      </c>
      <c r="E47" s="71"/>
      <c r="F47" s="66"/>
      <c r="G47" s="85"/>
      <c r="H47" s="74"/>
      <c r="J47" s="79"/>
      <c r="M47" s="82"/>
      <c r="N47" s="82"/>
      <c r="O47" s="82"/>
    </row>
    <row r="48" spans="1:15" s="84" customFormat="1" ht="30" customHeight="1">
      <c r="A48" s="75" t="s">
        <v>491</v>
      </c>
      <c r="B48" s="62" t="s">
        <v>50</v>
      </c>
      <c r="C48" s="63" t="s">
        <v>84</v>
      </c>
      <c r="D48" s="64"/>
      <c r="E48" s="65"/>
      <c r="F48" s="66"/>
      <c r="G48" s="85"/>
      <c r="H48" s="74"/>
      <c r="J48" s="79"/>
      <c r="M48" s="82"/>
      <c r="N48" s="82"/>
      <c r="O48" s="82"/>
    </row>
    <row r="49" spans="1:15" s="84" customFormat="1" ht="30" customHeight="1">
      <c r="A49" s="75" t="s">
        <v>492</v>
      </c>
      <c r="B49" s="69" t="s">
        <v>189</v>
      </c>
      <c r="C49" s="63" t="s">
        <v>209</v>
      </c>
      <c r="D49" s="64"/>
      <c r="E49" s="65" t="s">
        <v>51</v>
      </c>
      <c r="F49" s="66">
        <v>350</v>
      </c>
      <c r="G49" s="67"/>
      <c r="H49" s="68">
        <f>ROUND(G49*F49,2)</f>
        <v>0</v>
      </c>
      <c r="J49" s="79"/>
      <c r="M49" s="82"/>
      <c r="N49" s="82"/>
      <c r="O49" s="82"/>
    </row>
    <row r="50" spans="1:8" ht="49.5" customHeight="1">
      <c r="A50" s="18"/>
      <c r="B50" s="6"/>
      <c r="C50" s="33" t="s">
        <v>21</v>
      </c>
      <c r="D50" s="10"/>
      <c r="E50" s="9"/>
      <c r="F50" s="8"/>
      <c r="G50" s="18"/>
      <c r="H50" s="21"/>
    </row>
    <row r="51" spans="1:15" s="78" customFormat="1" ht="30" customHeight="1">
      <c r="A51" s="75" t="s">
        <v>232</v>
      </c>
      <c r="B51" s="77" t="s">
        <v>379</v>
      </c>
      <c r="C51" s="63" t="s">
        <v>233</v>
      </c>
      <c r="D51" s="64" t="s">
        <v>234</v>
      </c>
      <c r="E51" s="65"/>
      <c r="F51" s="70"/>
      <c r="G51" s="85"/>
      <c r="H51" s="74"/>
      <c r="I51" s="91"/>
      <c r="J51" s="79"/>
      <c r="M51" s="82"/>
      <c r="N51" s="82"/>
      <c r="O51" s="82"/>
    </row>
    <row r="52" spans="1:15" s="78" customFormat="1" ht="30" customHeight="1">
      <c r="A52" s="75" t="s">
        <v>235</v>
      </c>
      <c r="B52" s="62" t="s">
        <v>50</v>
      </c>
      <c r="C52" s="63" t="s">
        <v>339</v>
      </c>
      <c r="D52" s="64"/>
      <c r="E52" s="65" t="s">
        <v>56</v>
      </c>
      <c r="F52" s="70">
        <v>4</v>
      </c>
      <c r="G52" s="67"/>
      <c r="H52" s="68">
        <f>ROUND(G52*F52,2)</f>
        <v>0</v>
      </c>
      <c r="J52" s="79"/>
      <c r="M52" s="82"/>
      <c r="N52" s="82"/>
      <c r="O52" s="82"/>
    </row>
    <row r="53" spans="1:15" s="90" customFormat="1" ht="30" customHeight="1">
      <c r="A53" s="75" t="s">
        <v>236</v>
      </c>
      <c r="B53" s="77" t="s">
        <v>380</v>
      </c>
      <c r="C53" s="63" t="s">
        <v>238</v>
      </c>
      <c r="D53" s="64" t="s">
        <v>234</v>
      </c>
      <c r="E53" s="65"/>
      <c r="F53" s="70"/>
      <c r="G53" s="85"/>
      <c r="H53" s="74"/>
      <c r="I53" s="91"/>
      <c r="J53" s="79"/>
      <c r="M53" s="82"/>
      <c r="N53" s="82"/>
      <c r="O53" s="82"/>
    </row>
    <row r="54" spans="1:15" s="90" customFormat="1" ht="30" customHeight="1">
      <c r="A54" s="75" t="s">
        <v>239</v>
      </c>
      <c r="B54" s="62" t="s">
        <v>50</v>
      </c>
      <c r="C54" s="63" t="s">
        <v>332</v>
      </c>
      <c r="D54" s="64"/>
      <c r="E54" s="65"/>
      <c r="F54" s="70"/>
      <c r="G54" s="85"/>
      <c r="H54" s="74"/>
      <c r="J54" s="79"/>
      <c r="M54" s="82"/>
      <c r="N54" s="82"/>
      <c r="O54" s="82"/>
    </row>
    <row r="55" spans="1:15" s="90" customFormat="1" ht="39.75" customHeight="1">
      <c r="A55" s="75" t="s">
        <v>240</v>
      </c>
      <c r="B55" s="69" t="s">
        <v>189</v>
      </c>
      <c r="C55" s="63" t="s">
        <v>310</v>
      </c>
      <c r="D55" s="64"/>
      <c r="E55" s="65" t="s">
        <v>75</v>
      </c>
      <c r="F55" s="70">
        <v>30</v>
      </c>
      <c r="G55" s="67"/>
      <c r="H55" s="68">
        <f>ROUND(G55*F55,2)</f>
        <v>0</v>
      </c>
      <c r="I55" s="92"/>
      <c r="J55" s="79"/>
      <c r="M55" s="82"/>
      <c r="N55" s="82"/>
      <c r="O55" s="82"/>
    </row>
    <row r="56" spans="1:15" s="94" customFormat="1" ht="30" customHeight="1">
      <c r="A56" s="75" t="s">
        <v>139</v>
      </c>
      <c r="B56" s="77" t="s">
        <v>381</v>
      </c>
      <c r="C56" s="76" t="s">
        <v>141</v>
      </c>
      <c r="D56" s="64" t="s">
        <v>234</v>
      </c>
      <c r="E56" s="65"/>
      <c r="F56" s="70"/>
      <c r="G56" s="85"/>
      <c r="H56" s="74"/>
      <c r="I56" s="93"/>
      <c r="J56" s="79"/>
      <c r="M56" s="82"/>
      <c r="N56" s="82"/>
      <c r="O56" s="82"/>
    </row>
    <row r="57" spans="1:15" s="84" customFormat="1" ht="39.75" customHeight="1">
      <c r="A57" s="75" t="s">
        <v>142</v>
      </c>
      <c r="B57" s="62" t="s">
        <v>50</v>
      </c>
      <c r="C57" s="63" t="s">
        <v>143</v>
      </c>
      <c r="D57" s="64"/>
      <c r="E57" s="65" t="s">
        <v>56</v>
      </c>
      <c r="F57" s="70">
        <v>3</v>
      </c>
      <c r="G57" s="67"/>
      <c r="H57" s="68">
        <f>ROUND(G57*F57,2)</f>
        <v>0</v>
      </c>
      <c r="I57" s="95"/>
      <c r="J57" s="79"/>
      <c r="M57" s="82"/>
      <c r="N57" s="82"/>
      <c r="O57" s="82"/>
    </row>
    <row r="58" spans="1:15" s="84" customFormat="1" ht="39.75" customHeight="1">
      <c r="A58" s="75" t="s">
        <v>144</v>
      </c>
      <c r="B58" s="62" t="s">
        <v>62</v>
      </c>
      <c r="C58" s="63" t="s">
        <v>145</v>
      </c>
      <c r="D58" s="64"/>
      <c r="E58" s="65" t="s">
        <v>56</v>
      </c>
      <c r="F58" s="70">
        <v>3</v>
      </c>
      <c r="G58" s="67"/>
      <c r="H58" s="68">
        <f>ROUND(G58*F58,2)</f>
        <v>0</v>
      </c>
      <c r="I58" s="95"/>
      <c r="J58" s="79"/>
      <c r="M58" s="82"/>
      <c r="N58" s="82"/>
      <c r="O58" s="82"/>
    </row>
    <row r="59" spans="1:15" s="94" customFormat="1" ht="30" customHeight="1">
      <c r="A59" s="75" t="s">
        <v>242</v>
      </c>
      <c r="B59" s="77" t="s">
        <v>382</v>
      </c>
      <c r="C59" s="76" t="s">
        <v>244</v>
      </c>
      <c r="D59" s="64" t="s">
        <v>234</v>
      </c>
      <c r="E59" s="65"/>
      <c r="F59" s="70"/>
      <c r="G59" s="85"/>
      <c r="H59" s="74"/>
      <c r="I59" s="95"/>
      <c r="J59" s="79"/>
      <c r="M59" s="82"/>
      <c r="N59" s="82"/>
      <c r="O59" s="82"/>
    </row>
    <row r="60" spans="1:15" s="94" customFormat="1" ht="30" customHeight="1">
      <c r="A60" s="75" t="s">
        <v>245</v>
      </c>
      <c r="B60" s="62" t="s">
        <v>50</v>
      </c>
      <c r="C60" s="76" t="s">
        <v>340</v>
      </c>
      <c r="D60" s="64"/>
      <c r="E60" s="65"/>
      <c r="F60" s="70"/>
      <c r="G60" s="85"/>
      <c r="H60" s="74"/>
      <c r="J60" s="79"/>
      <c r="M60" s="82"/>
      <c r="N60" s="82"/>
      <c r="O60" s="82"/>
    </row>
    <row r="61" spans="1:15" s="84" customFormat="1" ht="39.75" customHeight="1">
      <c r="A61" s="75" t="s">
        <v>247</v>
      </c>
      <c r="B61" s="69" t="s">
        <v>189</v>
      </c>
      <c r="C61" s="63" t="s">
        <v>493</v>
      </c>
      <c r="D61" s="64"/>
      <c r="E61" s="65" t="s">
        <v>56</v>
      </c>
      <c r="F61" s="70">
        <v>4</v>
      </c>
      <c r="G61" s="67"/>
      <c r="H61" s="68">
        <f>ROUND(G61*F61,2)</f>
        <v>0</v>
      </c>
      <c r="J61" s="79"/>
      <c r="M61" s="82"/>
      <c r="N61" s="82"/>
      <c r="O61" s="82"/>
    </row>
    <row r="62" spans="1:15" s="78" customFormat="1" ht="30" customHeight="1">
      <c r="A62" s="75" t="s">
        <v>303</v>
      </c>
      <c r="B62" s="77" t="s">
        <v>383</v>
      </c>
      <c r="C62" s="63" t="s">
        <v>304</v>
      </c>
      <c r="D62" s="64" t="s">
        <v>234</v>
      </c>
      <c r="E62" s="65" t="s">
        <v>56</v>
      </c>
      <c r="F62" s="70">
        <v>4</v>
      </c>
      <c r="G62" s="67"/>
      <c r="H62" s="68">
        <f>ROUND(G62*F62,2)</f>
        <v>0</v>
      </c>
      <c r="I62" s="91"/>
      <c r="J62" s="79"/>
      <c r="M62" s="82"/>
      <c r="N62" s="82"/>
      <c r="O62" s="82"/>
    </row>
    <row r="63" spans="1:15" s="84" customFormat="1" ht="30" customHeight="1">
      <c r="A63" s="75" t="s">
        <v>251</v>
      </c>
      <c r="B63" s="77" t="s">
        <v>384</v>
      </c>
      <c r="C63" s="63" t="s">
        <v>252</v>
      </c>
      <c r="D63" s="64" t="s">
        <v>234</v>
      </c>
      <c r="E63" s="65" t="s">
        <v>56</v>
      </c>
      <c r="F63" s="70">
        <v>1</v>
      </c>
      <c r="G63" s="67"/>
      <c r="H63" s="68">
        <f>ROUND(G63*F63,2)</f>
        <v>0</v>
      </c>
      <c r="I63" s="91"/>
      <c r="J63" s="79"/>
      <c r="M63" s="82"/>
      <c r="N63" s="82"/>
      <c r="O63" s="82"/>
    </row>
    <row r="64" spans="1:15" s="84" customFormat="1" ht="30" customHeight="1">
      <c r="A64" s="75" t="s">
        <v>253</v>
      </c>
      <c r="B64" s="77" t="s">
        <v>385</v>
      </c>
      <c r="C64" s="63" t="s">
        <v>255</v>
      </c>
      <c r="D64" s="64" t="s">
        <v>256</v>
      </c>
      <c r="E64" s="65" t="s">
        <v>75</v>
      </c>
      <c r="F64" s="70">
        <v>24</v>
      </c>
      <c r="G64" s="67"/>
      <c r="H64" s="68">
        <f>ROUND(G64*F64,2)</f>
        <v>0</v>
      </c>
      <c r="J64" s="79"/>
      <c r="M64" s="82"/>
      <c r="N64" s="82"/>
      <c r="O64" s="82"/>
    </row>
    <row r="65" spans="1:8" ht="39.75" customHeight="1">
      <c r="A65" s="18"/>
      <c r="B65" s="11"/>
      <c r="C65" s="33" t="s">
        <v>22</v>
      </c>
      <c r="D65" s="10"/>
      <c r="E65" s="9"/>
      <c r="F65" s="8"/>
      <c r="G65" s="18"/>
      <c r="H65" s="21"/>
    </row>
    <row r="66" spans="1:15" s="84" customFormat="1" ht="39.75" customHeight="1">
      <c r="A66" s="75" t="s">
        <v>93</v>
      </c>
      <c r="B66" s="77" t="s">
        <v>386</v>
      </c>
      <c r="C66" s="63" t="s">
        <v>146</v>
      </c>
      <c r="D66" s="64" t="s">
        <v>257</v>
      </c>
      <c r="E66" s="65" t="s">
        <v>56</v>
      </c>
      <c r="F66" s="70">
        <v>2</v>
      </c>
      <c r="G66" s="67"/>
      <c r="H66" s="68">
        <f>ROUND(G66*F66,2)</f>
        <v>0</v>
      </c>
      <c r="J66" s="79"/>
      <c r="M66" s="82"/>
      <c r="N66" s="82"/>
      <c r="O66" s="82"/>
    </row>
    <row r="67" spans="1:15" s="84" customFormat="1" ht="30" customHeight="1">
      <c r="A67" s="75" t="s">
        <v>125</v>
      </c>
      <c r="B67" s="77" t="s">
        <v>387</v>
      </c>
      <c r="C67" s="63" t="s">
        <v>147</v>
      </c>
      <c r="D67" s="64" t="s">
        <v>234</v>
      </c>
      <c r="E67" s="65"/>
      <c r="F67" s="70"/>
      <c r="G67" s="68"/>
      <c r="H67" s="74"/>
      <c r="I67" s="95"/>
      <c r="J67" s="79"/>
      <c r="M67" s="82"/>
      <c r="N67" s="82"/>
      <c r="O67" s="82"/>
    </row>
    <row r="68" spans="1:15" s="84" customFormat="1" ht="30" customHeight="1">
      <c r="A68" s="75" t="s">
        <v>148</v>
      </c>
      <c r="B68" s="62" t="s">
        <v>50</v>
      </c>
      <c r="C68" s="63" t="s">
        <v>258</v>
      </c>
      <c r="D68" s="64"/>
      <c r="E68" s="65" t="s">
        <v>126</v>
      </c>
      <c r="F68" s="97">
        <v>0.6</v>
      </c>
      <c r="G68" s="67"/>
      <c r="H68" s="68">
        <f>ROUND(G68*F68,2)</f>
        <v>0</v>
      </c>
      <c r="I68" s="95"/>
      <c r="J68" s="79"/>
      <c r="M68" s="82"/>
      <c r="N68" s="82"/>
      <c r="O68" s="82"/>
    </row>
    <row r="69" spans="1:15" s="78" customFormat="1" ht="30" customHeight="1">
      <c r="A69" s="75" t="s">
        <v>94</v>
      </c>
      <c r="B69" s="77" t="s">
        <v>388</v>
      </c>
      <c r="C69" s="63" t="s">
        <v>149</v>
      </c>
      <c r="D69" s="64" t="s">
        <v>257</v>
      </c>
      <c r="E69" s="65"/>
      <c r="F69" s="70"/>
      <c r="G69" s="85"/>
      <c r="H69" s="74"/>
      <c r="J69" s="79"/>
      <c r="M69" s="82"/>
      <c r="N69" s="82"/>
      <c r="O69" s="82"/>
    </row>
    <row r="70" spans="1:15" s="84" customFormat="1" ht="30" customHeight="1">
      <c r="A70" s="75" t="s">
        <v>95</v>
      </c>
      <c r="B70" s="62" t="s">
        <v>50</v>
      </c>
      <c r="C70" s="63" t="s">
        <v>96</v>
      </c>
      <c r="D70" s="64"/>
      <c r="E70" s="65" t="s">
        <v>56</v>
      </c>
      <c r="F70" s="70">
        <v>3</v>
      </c>
      <c r="G70" s="67"/>
      <c r="H70" s="68">
        <f>ROUND(G70*F70,2)</f>
        <v>0</v>
      </c>
      <c r="J70" s="79"/>
      <c r="M70" s="82"/>
      <c r="N70" s="82"/>
      <c r="O70" s="82"/>
    </row>
    <row r="71" spans="1:15" s="78" customFormat="1" ht="30" customHeight="1">
      <c r="A71" s="75" t="s">
        <v>127</v>
      </c>
      <c r="B71" s="77" t="s">
        <v>389</v>
      </c>
      <c r="C71" s="63" t="s">
        <v>150</v>
      </c>
      <c r="D71" s="64" t="s">
        <v>257</v>
      </c>
      <c r="E71" s="65" t="s">
        <v>56</v>
      </c>
      <c r="F71" s="70">
        <v>4</v>
      </c>
      <c r="G71" s="67"/>
      <c r="H71" s="68">
        <f>ROUND(G71*F71,2)</f>
        <v>0</v>
      </c>
      <c r="J71" s="79"/>
      <c r="M71" s="82"/>
      <c r="N71" s="82"/>
      <c r="O71" s="82"/>
    </row>
    <row r="72" spans="1:15" s="78" customFormat="1" ht="30" customHeight="1">
      <c r="A72" s="75" t="s">
        <v>128</v>
      </c>
      <c r="B72" s="77" t="s">
        <v>390</v>
      </c>
      <c r="C72" s="63" t="s">
        <v>151</v>
      </c>
      <c r="D72" s="64" t="s">
        <v>257</v>
      </c>
      <c r="E72" s="65" t="s">
        <v>56</v>
      </c>
      <c r="F72" s="70">
        <v>1</v>
      </c>
      <c r="G72" s="67"/>
      <c r="H72" s="68">
        <f>ROUND(G72*F72,2)</f>
        <v>0</v>
      </c>
      <c r="J72" s="79"/>
      <c r="M72" s="82"/>
      <c r="N72" s="82"/>
      <c r="O72" s="82"/>
    </row>
    <row r="73" spans="1:15" s="84" customFormat="1" ht="30" customHeight="1">
      <c r="A73" s="75" t="s">
        <v>129</v>
      </c>
      <c r="B73" s="77" t="s">
        <v>391</v>
      </c>
      <c r="C73" s="63" t="s">
        <v>152</v>
      </c>
      <c r="D73" s="64" t="s">
        <v>257</v>
      </c>
      <c r="E73" s="65" t="s">
        <v>56</v>
      </c>
      <c r="F73" s="70">
        <v>25</v>
      </c>
      <c r="G73" s="67"/>
      <c r="H73" s="68">
        <f>ROUND(G73*F73,2)</f>
        <v>0</v>
      </c>
      <c r="J73" s="79"/>
      <c r="M73" s="82"/>
      <c r="N73" s="82"/>
      <c r="O73" s="82"/>
    </row>
    <row r="74" spans="1:15" s="84" customFormat="1" ht="30" customHeight="1">
      <c r="A74" s="75" t="s">
        <v>130</v>
      </c>
      <c r="B74" s="77" t="s">
        <v>392</v>
      </c>
      <c r="C74" s="63" t="s">
        <v>153</v>
      </c>
      <c r="D74" s="64" t="s">
        <v>257</v>
      </c>
      <c r="E74" s="65" t="s">
        <v>56</v>
      </c>
      <c r="F74" s="70">
        <v>10</v>
      </c>
      <c r="G74" s="67"/>
      <c r="H74" s="68">
        <f>ROUND(G74*F74,2)</f>
        <v>0</v>
      </c>
      <c r="J74" s="79"/>
      <c r="M74" s="82"/>
      <c r="N74" s="82"/>
      <c r="O74" s="82"/>
    </row>
    <row r="75" spans="1:8" ht="39.75" customHeight="1">
      <c r="A75" s="18"/>
      <c r="B75" s="15"/>
      <c r="C75" s="33" t="s">
        <v>23</v>
      </c>
      <c r="D75" s="10"/>
      <c r="E75" s="7"/>
      <c r="F75" s="10"/>
      <c r="G75" s="18"/>
      <c r="H75" s="21"/>
    </row>
    <row r="76" spans="1:15" s="78" customFormat="1" ht="30" customHeight="1">
      <c r="A76" s="73" t="s">
        <v>100</v>
      </c>
      <c r="B76" s="77" t="s">
        <v>504</v>
      </c>
      <c r="C76" s="63" t="s">
        <v>101</v>
      </c>
      <c r="D76" s="64" t="s">
        <v>263</v>
      </c>
      <c r="E76" s="65"/>
      <c r="F76" s="66"/>
      <c r="G76" s="85"/>
      <c r="H76" s="68"/>
      <c r="J76" s="79"/>
      <c r="M76" s="82"/>
      <c r="N76" s="82"/>
      <c r="O76" s="82"/>
    </row>
    <row r="77" spans="1:15" s="84" customFormat="1" ht="30" customHeight="1">
      <c r="A77" s="73" t="s">
        <v>264</v>
      </c>
      <c r="B77" s="62" t="s">
        <v>50</v>
      </c>
      <c r="C77" s="63" t="s">
        <v>265</v>
      </c>
      <c r="D77" s="64"/>
      <c r="E77" s="65" t="s">
        <v>49</v>
      </c>
      <c r="F77" s="66">
        <v>200</v>
      </c>
      <c r="G77" s="67"/>
      <c r="H77" s="68">
        <f>ROUND(G77*F77,2)</f>
        <v>0</v>
      </c>
      <c r="J77" s="79"/>
      <c r="M77" s="82"/>
      <c r="N77" s="82"/>
      <c r="O77" s="82"/>
    </row>
    <row r="78" spans="1:15" s="84" customFormat="1" ht="30" customHeight="1">
      <c r="A78" s="73" t="s">
        <v>102</v>
      </c>
      <c r="B78" s="62" t="s">
        <v>62</v>
      </c>
      <c r="C78" s="63" t="s">
        <v>103</v>
      </c>
      <c r="D78" s="64"/>
      <c r="E78" s="65" t="s">
        <v>49</v>
      </c>
      <c r="F78" s="66">
        <v>1500</v>
      </c>
      <c r="G78" s="67"/>
      <c r="H78" s="68">
        <f>ROUND(G78*F78,2)</f>
        <v>0</v>
      </c>
      <c r="J78" s="79"/>
      <c r="M78" s="82"/>
      <c r="N78" s="82"/>
      <c r="O78" s="82"/>
    </row>
    <row r="79" spans="1:8" s="41" customFormat="1" ht="39.75" customHeight="1" thickBot="1">
      <c r="A79" s="42"/>
      <c r="B79" s="37" t="str">
        <f>B6</f>
        <v>A</v>
      </c>
      <c r="C79" s="116" t="str">
        <f>C6</f>
        <v>BESANT CRESCENT from Hampstead Avenue to Munroe Avenue - Reconstruction</v>
      </c>
      <c r="D79" s="117"/>
      <c r="E79" s="117"/>
      <c r="F79" s="118"/>
      <c r="G79" s="42" t="s">
        <v>16</v>
      </c>
      <c r="H79" s="42">
        <f>SUM(H7:H78)</f>
        <v>0</v>
      </c>
    </row>
    <row r="80" spans="1:8" s="41" customFormat="1" ht="39.75" customHeight="1" thickTop="1">
      <c r="A80" s="39"/>
      <c r="B80" s="38" t="s">
        <v>12</v>
      </c>
      <c r="C80" s="113" t="s">
        <v>341</v>
      </c>
      <c r="D80" s="114"/>
      <c r="E80" s="114"/>
      <c r="F80" s="115"/>
      <c r="G80" s="39"/>
      <c r="H80" s="40"/>
    </row>
    <row r="81" spans="1:8" ht="39.75" customHeight="1">
      <c r="A81" s="18"/>
      <c r="B81" s="15"/>
      <c r="C81" s="32" t="s">
        <v>18</v>
      </c>
      <c r="D81" s="10"/>
      <c r="E81" s="8" t="s">
        <v>2</v>
      </c>
      <c r="F81" s="8" t="s">
        <v>2</v>
      </c>
      <c r="G81" s="18" t="s">
        <v>2</v>
      </c>
      <c r="H81" s="21"/>
    </row>
    <row r="82" spans="1:15" s="84" customFormat="1" ht="30" customHeight="1">
      <c r="A82" s="75" t="s">
        <v>54</v>
      </c>
      <c r="B82" s="77" t="s">
        <v>104</v>
      </c>
      <c r="C82" s="63" t="s">
        <v>55</v>
      </c>
      <c r="D82" s="64" t="s">
        <v>162</v>
      </c>
      <c r="E82" s="65" t="s">
        <v>49</v>
      </c>
      <c r="F82" s="66">
        <v>450</v>
      </c>
      <c r="G82" s="67"/>
      <c r="H82" s="68">
        <f>ROUND(G82*F82,2)</f>
        <v>0</v>
      </c>
      <c r="J82" s="79"/>
      <c r="M82" s="82"/>
      <c r="N82" s="82"/>
      <c r="O82" s="82"/>
    </row>
    <row r="83" spans="1:8" ht="39.75" customHeight="1">
      <c r="A83" s="18"/>
      <c r="B83" s="15"/>
      <c r="C83" s="33" t="s">
        <v>57</v>
      </c>
      <c r="D83" s="10"/>
      <c r="E83" s="7"/>
      <c r="F83" s="10"/>
      <c r="G83" s="18"/>
      <c r="H83" s="21"/>
    </row>
    <row r="84" spans="1:15" s="84" customFormat="1" ht="39.75" customHeight="1">
      <c r="A84" s="73" t="s">
        <v>267</v>
      </c>
      <c r="B84" s="77" t="s">
        <v>105</v>
      </c>
      <c r="C84" s="63" t="s">
        <v>63</v>
      </c>
      <c r="D84" s="64" t="s">
        <v>266</v>
      </c>
      <c r="E84" s="65"/>
      <c r="F84" s="66"/>
      <c r="G84" s="85"/>
      <c r="H84" s="68"/>
      <c r="J84" s="79"/>
      <c r="M84" s="82"/>
      <c r="N84" s="82"/>
      <c r="O84" s="82"/>
    </row>
    <row r="85" spans="1:15" s="84" customFormat="1" ht="30" customHeight="1">
      <c r="A85" s="73" t="s">
        <v>311</v>
      </c>
      <c r="B85" s="62" t="s">
        <v>50</v>
      </c>
      <c r="C85" s="63" t="s">
        <v>312</v>
      </c>
      <c r="D85" s="64" t="s">
        <v>2</v>
      </c>
      <c r="E85" s="65" t="s">
        <v>49</v>
      </c>
      <c r="F85" s="66">
        <v>10</v>
      </c>
      <c r="G85" s="67"/>
      <c r="H85" s="68">
        <f>ROUND(G85*F85,2)</f>
        <v>0</v>
      </c>
      <c r="J85" s="79"/>
      <c r="M85" s="82"/>
      <c r="N85" s="82"/>
      <c r="O85" s="82"/>
    </row>
    <row r="86" spans="1:15" s="84" customFormat="1" ht="30" customHeight="1">
      <c r="A86" s="73" t="s">
        <v>313</v>
      </c>
      <c r="B86" s="62" t="s">
        <v>62</v>
      </c>
      <c r="C86" s="63" t="s">
        <v>314</v>
      </c>
      <c r="D86" s="64" t="s">
        <v>2</v>
      </c>
      <c r="E86" s="65" t="s">
        <v>49</v>
      </c>
      <c r="F86" s="66">
        <v>20</v>
      </c>
      <c r="G86" s="67"/>
      <c r="H86" s="68">
        <f>ROUND(G86*F86,2)</f>
        <v>0</v>
      </c>
      <c r="J86" s="79"/>
      <c r="M86" s="82"/>
      <c r="N86" s="82"/>
      <c r="O86" s="82"/>
    </row>
    <row r="87" spans="1:15" s="84" customFormat="1" ht="30" customHeight="1">
      <c r="A87" s="73" t="s">
        <v>316</v>
      </c>
      <c r="B87" s="62" t="s">
        <v>76</v>
      </c>
      <c r="C87" s="63" t="s">
        <v>317</v>
      </c>
      <c r="D87" s="64" t="s">
        <v>2</v>
      </c>
      <c r="E87" s="65" t="s">
        <v>49</v>
      </c>
      <c r="F87" s="66">
        <v>30</v>
      </c>
      <c r="G87" s="67"/>
      <c r="H87" s="68">
        <f>ROUND(G87*F87,2)</f>
        <v>0</v>
      </c>
      <c r="J87" s="79"/>
      <c r="M87" s="82"/>
      <c r="N87" s="82"/>
      <c r="O87" s="82"/>
    </row>
    <row r="88" spans="1:15" s="84" customFormat="1" ht="30" customHeight="1">
      <c r="A88" s="73" t="s">
        <v>64</v>
      </c>
      <c r="B88" s="77" t="s">
        <v>106</v>
      </c>
      <c r="C88" s="63" t="s">
        <v>65</v>
      </c>
      <c r="D88" s="64" t="s">
        <v>181</v>
      </c>
      <c r="E88" s="65"/>
      <c r="F88" s="66"/>
      <c r="G88" s="85"/>
      <c r="H88" s="68"/>
      <c r="J88" s="79"/>
      <c r="M88" s="82"/>
      <c r="N88" s="82"/>
      <c r="O88" s="82"/>
    </row>
    <row r="89" spans="1:15" s="84" customFormat="1" ht="30" customHeight="1">
      <c r="A89" s="73" t="s">
        <v>66</v>
      </c>
      <c r="B89" s="62" t="s">
        <v>50</v>
      </c>
      <c r="C89" s="63" t="s">
        <v>67</v>
      </c>
      <c r="D89" s="64" t="s">
        <v>2</v>
      </c>
      <c r="E89" s="65" t="s">
        <v>56</v>
      </c>
      <c r="F89" s="66">
        <v>40</v>
      </c>
      <c r="G89" s="67"/>
      <c r="H89" s="68">
        <f>ROUND(G89*F89,2)</f>
        <v>0</v>
      </c>
      <c r="J89" s="79"/>
      <c r="M89" s="82"/>
      <c r="N89" s="82"/>
      <c r="O89" s="82"/>
    </row>
    <row r="90" spans="1:15" s="84" customFormat="1" ht="30" customHeight="1">
      <c r="A90" s="73" t="s">
        <v>68</v>
      </c>
      <c r="B90" s="77" t="s">
        <v>107</v>
      </c>
      <c r="C90" s="63" t="s">
        <v>69</v>
      </c>
      <c r="D90" s="64" t="s">
        <v>181</v>
      </c>
      <c r="E90" s="65"/>
      <c r="F90" s="66"/>
      <c r="G90" s="85"/>
      <c r="H90" s="68"/>
      <c r="J90" s="79"/>
      <c r="M90" s="82"/>
      <c r="N90" s="82"/>
      <c r="O90" s="82"/>
    </row>
    <row r="91" spans="1:15" s="84" customFormat="1" ht="30" customHeight="1">
      <c r="A91" s="73" t="s">
        <v>70</v>
      </c>
      <c r="B91" s="62" t="s">
        <v>50</v>
      </c>
      <c r="C91" s="63" t="s">
        <v>71</v>
      </c>
      <c r="D91" s="64" t="s">
        <v>2</v>
      </c>
      <c r="E91" s="65" t="s">
        <v>56</v>
      </c>
      <c r="F91" s="66">
        <v>40</v>
      </c>
      <c r="G91" s="67"/>
      <c r="H91" s="68">
        <f>ROUND(G91*F91,2)</f>
        <v>0</v>
      </c>
      <c r="J91" s="79"/>
      <c r="M91" s="82"/>
      <c r="N91" s="82"/>
      <c r="O91" s="82"/>
    </row>
    <row r="92" spans="1:15" s="78" customFormat="1" ht="30" customHeight="1">
      <c r="A92" s="73" t="s">
        <v>182</v>
      </c>
      <c r="B92" s="77" t="s">
        <v>108</v>
      </c>
      <c r="C92" s="63" t="s">
        <v>183</v>
      </c>
      <c r="D92" s="64" t="s">
        <v>184</v>
      </c>
      <c r="E92" s="65"/>
      <c r="F92" s="66"/>
      <c r="G92" s="85"/>
      <c r="H92" s="68"/>
      <c r="J92" s="79"/>
      <c r="M92" s="82"/>
      <c r="N92" s="82"/>
      <c r="O92" s="82"/>
    </row>
    <row r="93" spans="1:15" s="84" customFormat="1" ht="30" customHeight="1">
      <c r="A93" s="73" t="s">
        <v>185</v>
      </c>
      <c r="B93" s="62" t="s">
        <v>50</v>
      </c>
      <c r="C93" s="63" t="s">
        <v>73</v>
      </c>
      <c r="D93" s="64" t="s">
        <v>2</v>
      </c>
      <c r="E93" s="65" t="s">
        <v>49</v>
      </c>
      <c r="F93" s="66">
        <v>70</v>
      </c>
      <c r="G93" s="67"/>
      <c r="H93" s="68">
        <f>ROUND(G93*F93,2)</f>
        <v>0</v>
      </c>
      <c r="J93" s="79"/>
      <c r="M93" s="82"/>
      <c r="N93" s="82"/>
      <c r="O93" s="82"/>
    </row>
    <row r="94" spans="1:15" s="78" customFormat="1" ht="30" customHeight="1">
      <c r="A94" s="73" t="s">
        <v>186</v>
      </c>
      <c r="B94" s="77" t="s">
        <v>109</v>
      </c>
      <c r="C94" s="63" t="s">
        <v>72</v>
      </c>
      <c r="D94" s="64" t="s">
        <v>184</v>
      </c>
      <c r="E94" s="65"/>
      <c r="F94" s="66"/>
      <c r="G94" s="85"/>
      <c r="H94" s="68"/>
      <c r="J94" s="79"/>
      <c r="M94" s="82"/>
      <c r="N94" s="82"/>
      <c r="O94" s="82"/>
    </row>
    <row r="95" spans="1:15" s="84" customFormat="1" ht="30" customHeight="1">
      <c r="A95" s="73" t="s">
        <v>187</v>
      </c>
      <c r="B95" s="62" t="s">
        <v>393</v>
      </c>
      <c r="C95" s="63" t="s">
        <v>73</v>
      </c>
      <c r="D95" s="64" t="s">
        <v>74</v>
      </c>
      <c r="E95" s="65"/>
      <c r="F95" s="66"/>
      <c r="G95" s="85"/>
      <c r="H95" s="68"/>
      <c r="J95" s="79"/>
      <c r="M95" s="82"/>
      <c r="N95" s="82"/>
      <c r="O95" s="82"/>
    </row>
    <row r="96" spans="1:15" s="84" customFormat="1" ht="30" customHeight="1">
      <c r="A96" s="73" t="s">
        <v>188</v>
      </c>
      <c r="B96" s="69" t="s">
        <v>189</v>
      </c>
      <c r="C96" s="63" t="s">
        <v>190</v>
      </c>
      <c r="D96" s="64"/>
      <c r="E96" s="65" t="s">
        <v>49</v>
      </c>
      <c r="F96" s="66">
        <v>5</v>
      </c>
      <c r="G96" s="67"/>
      <c r="H96" s="68">
        <f>ROUND(G96*F96,2)</f>
        <v>0</v>
      </c>
      <c r="J96" s="79"/>
      <c r="M96" s="82"/>
      <c r="N96" s="82"/>
      <c r="O96" s="82"/>
    </row>
    <row r="97" spans="1:15" s="84" customFormat="1" ht="30" customHeight="1">
      <c r="A97" s="73" t="s">
        <v>194</v>
      </c>
      <c r="B97" s="69" t="s">
        <v>192</v>
      </c>
      <c r="C97" s="63" t="s">
        <v>196</v>
      </c>
      <c r="D97" s="64" t="s">
        <v>2</v>
      </c>
      <c r="E97" s="65" t="s">
        <v>49</v>
      </c>
      <c r="F97" s="66">
        <v>140</v>
      </c>
      <c r="G97" s="67"/>
      <c r="H97" s="68">
        <f>ROUND(G97*F97,2)</f>
        <v>0</v>
      </c>
      <c r="J97" s="79"/>
      <c r="M97" s="82"/>
      <c r="N97" s="82"/>
      <c r="O97" s="82"/>
    </row>
    <row r="98" spans="1:15" s="78" customFormat="1" ht="30" customHeight="1">
      <c r="A98" s="73" t="s">
        <v>197</v>
      </c>
      <c r="B98" s="77" t="s">
        <v>111</v>
      </c>
      <c r="C98" s="63" t="s">
        <v>198</v>
      </c>
      <c r="D98" s="64" t="s">
        <v>184</v>
      </c>
      <c r="E98" s="65" t="s">
        <v>49</v>
      </c>
      <c r="F98" s="70">
        <v>2</v>
      </c>
      <c r="G98" s="67"/>
      <c r="H98" s="68">
        <f>ROUND(G98*F98,2)</f>
        <v>0</v>
      </c>
      <c r="J98" s="79"/>
      <c r="M98" s="82"/>
      <c r="N98" s="82"/>
      <c r="O98" s="82"/>
    </row>
    <row r="99" spans="1:15" s="78" customFormat="1" ht="30" customHeight="1">
      <c r="A99" s="73" t="s">
        <v>268</v>
      </c>
      <c r="B99" s="77" t="s">
        <v>115</v>
      </c>
      <c r="C99" s="63" t="s">
        <v>270</v>
      </c>
      <c r="D99" s="64" t="s">
        <v>271</v>
      </c>
      <c r="E99" s="65"/>
      <c r="F99" s="66"/>
      <c r="G99" s="85"/>
      <c r="H99" s="68"/>
      <c r="J99" s="79"/>
      <c r="M99" s="82"/>
      <c r="N99" s="82"/>
      <c r="O99" s="82"/>
    </row>
    <row r="100" spans="1:15" s="84" customFormat="1" ht="30" customHeight="1">
      <c r="A100" s="73" t="s">
        <v>272</v>
      </c>
      <c r="B100" s="62" t="s">
        <v>50</v>
      </c>
      <c r="C100" s="63" t="s">
        <v>342</v>
      </c>
      <c r="D100" s="64" t="s">
        <v>2</v>
      </c>
      <c r="E100" s="65" t="s">
        <v>75</v>
      </c>
      <c r="F100" s="66">
        <v>30</v>
      </c>
      <c r="G100" s="67"/>
      <c r="H100" s="68">
        <f>ROUND(G100*F100,2)</f>
        <v>0</v>
      </c>
      <c r="J100" s="79"/>
      <c r="M100" s="82"/>
      <c r="N100" s="82"/>
      <c r="O100" s="82"/>
    </row>
    <row r="101" spans="1:15" s="84" customFormat="1" ht="30" customHeight="1">
      <c r="A101" s="73" t="s">
        <v>273</v>
      </c>
      <c r="B101" s="77" t="s">
        <v>116</v>
      </c>
      <c r="C101" s="63" t="s">
        <v>275</v>
      </c>
      <c r="D101" s="64" t="s">
        <v>271</v>
      </c>
      <c r="E101" s="65"/>
      <c r="F101" s="66"/>
      <c r="G101" s="85"/>
      <c r="H101" s="68"/>
      <c r="J101" s="79"/>
      <c r="M101" s="82"/>
      <c r="N101" s="82"/>
      <c r="O101" s="82"/>
    </row>
    <row r="102" spans="1:15" s="84" customFormat="1" ht="30" customHeight="1">
      <c r="A102" s="73" t="s">
        <v>276</v>
      </c>
      <c r="B102" s="62" t="s">
        <v>50</v>
      </c>
      <c r="C102" s="63" t="s">
        <v>343</v>
      </c>
      <c r="D102" s="64" t="s">
        <v>220</v>
      </c>
      <c r="E102" s="65" t="s">
        <v>75</v>
      </c>
      <c r="F102" s="66">
        <v>30</v>
      </c>
      <c r="G102" s="67"/>
      <c r="H102" s="68">
        <f>ROUND(G102*F102,2)</f>
        <v>0</v>
      </c>
      <c r="J102" s="79"/>
      <c r="M102" s="82"/>
      <c r="N102" s="82"/>
      <c r="O102" s="82"/>
    </row>
    <row r="103" spans="1:15" s="84" customFormat="1" ht="30" customHeight="1">
      <c r="A103" s="73" t="s">
        <v>277</v>
      </c>
      <c r="B103" s="77" t="s">
        <v>117</v>
      </c>
      <c r="C103" s="63" t="s">
        <v>77</v>
      </c>
      <c r="D103" s="64" t="s">
        <v>271</v>
      </c>
      <c r="E103" s="65"/>
      <c r="F103" s="66"/>
      <c r="G103" s="85"/>
      <c r="H103" s="68"/>
      <c r="J103" s="79"/>
      <c r="M103" s="82"/>
      <c r="N103" s="82"/>
      <c r="O103" s="82"/>
    </row>
    <row r="104" spans="1:15" s="84" customFormat="1" ht="30" customHeight="1">
      <c r="A104" s="73" t="s">
        <v>279</v>
      </c>
      <c r="B104" s="62" t="s">
        <v>50</v>
      </c>
      <c r="C104" s="63" t="s">
        <v>344</v>
      </c>
      <c r="D104" s="64" t="s">
        <v>280</v>
      </c>
      <c r="E104" s="65"/>
      <c r="F104" s="66"/>
      <c r="G104" s="68"/>
      <c r="H104" s="68"/>
      <c r="J104" s="79"/>
      <c r="M104" s="82"/>
      <c r="N104" s="82"/>
      <c r="O104" s="82"/>
    </row>
    <row r="105" spans="1:15" s="84" customFormat="1" ht="30" customHeight="1">
      <c r="A105" s="73" t="s">
        <v>281</v>
      </c>
      <c r="B105" s="69" t="s">
        <v>189</v>
      </c>
      <c r="C105" s="63" t="s">
        <v>282</v>
      </c>
      <c r="D105" s="64"/>
      <c r="E105" s="65" t="s">
        <v>75</v>
      </c>
      <c r="F105" s="66">
        <v>20</v>
      </c>
      <c r="G105" s="67"/>
      <c r="H105" s="68">
        <f>ROUND(G105*F105,2)</f>
        <v>0</v>
      </c>
      <c r="J105" s="79"/>
      <c r="M105" s="82"/>
      <c r="N105" s="82"/>
      <c r="O105" s="82"/>
    </row>
    <row r="106" spans="1:15" s="84" customFormat="1" ht="30" customHeight="1">
      <c r="A106" s="73" t="s">
        <v>283</v>
      </c>
      <c r="B106" s="69" t="s">
        <v>192</v>
      </c>
      <c r="C106" s="63" t="s">
        <v>284</v>
      </c>
      <c r="D106" s="64"/>
      <c r="E106" s="65" t="s">
        <v>75</v>
      </c>
      <c r="F106" s="66">
        <v>75</v>
      </c>
      <c r="G106" s="67"/>
      <c r="H106" s="68">
        <f>ROUND(G106*F106,2)</f>
        <v>0</v>
      </c>
      <c r="J106" s="79"/>
      <c r="M106" s="82"/>
      <c r="N106" s="82"/>
      <c r="O106" s="82"/>
    </row>
    <row r="107" spans="1:15" s="84" customFormat="1" ht="30" customHeight="1">
      <c r="A107" s="73" t="s">
        <v>345</v>
      </c>
      <c r="B107" s="69" t="s">
        <v>346</v>
      </c>
      <c r="C107" s="63" t="s">
        <v>347</v>
      </c>
      <c r="D107" s="64" t="s">
        <v>2</v>
      </c>
      <c r="E107" s="65" t="s">
        <v>75</v>
      </c>
      <c r="F107" s="66">
        <v>210</v>
      </c>
      <c r="G107" s="67"/>
      <c r="H107" s="68">
        <f>ROUND(G107*F107,2)</f>
        <v>0</v>
      </c>
      <c r="J107" s="79"/>
      <c r="M107" s="82"/>
      <c r="N107" s="82"/>
      <c r="O107" s="82"/>
    </row>
    <row r="108" spans="1:15" s="84" customFormat="1" ht="30" customHeight="1">
      <c r="A108" s="73" t="s">
        <v>285</v>
      </c>
      <c r="B108" s="62" t="s">
        <v>62</v>
      </c>
      <c r="C108" s="63" t="s">
        <v>286</v>
      </c>
      <c r="D108" s="64" t="s">
        <v>287</v>
      </c>
      <c r="E108" s="65" t="s">
        <v>75</v>
      </c>
      <c r="F108" s="66">
        <v>17</v>
      </c>
      <c r="G108" s="67"/>
      <c r="H108" s="68">
        <f>ROUND(G108*F108,2)</f>
        <v>0</v>
      </c>
      <c r="J108" s="79"/>
      <c r="M108" s="82"/>
      <c r="N108" s="82"/>
      <c r="O108" s="82"/>
    </row>
    <row r="109" spans="1:15" s="84" customFormat="1" ht="30" customHeight="1">
      <c r="A109" s="73" t="s">
        <v>81</v>
      </c>
      <c r="B109" s="77" t="s">
        <v>118</v>
      </c>
      <c r="C109" s="63" t="s">
        <v>82</v>
      </c>
      <c r="D109" s="64" t="s">
        <v>208</v>
      </c>
      <c r="E109" s="71"/>
      <c r="F109" s="66"/>
      <c r="G109" s="85"/>
      <c r="H109" s="68"/>
      <c r="J109" s="79"/>
      <c r="M109" s="82"/>
      <c r="N109" s="82"/>
      <c r="O109" s="82"/>
    </row>
    <row r="110" spans="1:15" s="84" customFormat="1" ht="30" customHeight="1">
      <c r="A110" s="73" t="s">
        <v>83</v>
      </c>
      <c r="B110" s="62" t="s">
        <v>50</v>
      </c>
      <c r="C110" s="63" t="s">
        <v>84</v>
      </c>
      <c r="D110" s="64"/>
      <c r="E110" s="65"/>
      <c r="F110" s="66"/>
      <c r="G110" s="85"/>
      <c r="H110" s="68"/>
      <c r="J110" s="79"/>
      <c r="M110" s="82"/>
      <c r="N110" s="82"/>
      <c r="O110" s="82"/>
    </row>
    <row r="111" spans="1:15" s="84" customFormat="1" ht="30" customHeight="1">
      <c r="A111" s="73" t="s">
        <v>85</v>
      </c>
      <c r="B111" s="69" t="s">
        <v>189</v>
      </c>
      <c r="C111" s="63" t="s">
        <v>209</v>
      </c>
      <c r="D111" s="64"/>
      <c r="E111" s="65" t="s">
        <v>51</v>
      </c>
      <c r="F111" s="66">
        <v>225</v>
      </c>
      <c r="G111" s="67"/>
      <c r="H111" s="68">
        <f>ROUND(G111*F111,2)</f>
        <v>0</v>
      </c>
      <c r="J111" s="79"/>
      <c r="M111" s="82"/>
      <c r="N111" s="82"/>
      <c r="O111" s="82"/>
    </row>
    <row r="112" spans="1:15" s="84" customFormat="1" ht="30" customHeight="1">
      <c r="A112" s="73" t="s">
        <v>121</v>
      </c>
      <c r="B112" s="62" t="s">
        <v>62</v>
      </c>
      <c r="C112" s="63" t="s">
        <v>122</v>
      </c>
      <c r="D112" s="64"/>
      <c r="E112" s="65"/>
      <c r="F112" s="66"/>
      <c r="G112" s="85"/>
      <c r="H112" s="68"/>
      <c r="J112" s="79"/>
      <c r="M112" s="82"/>
      <c r="N112" s="82"/>
      <c r="O112" s="82"/>
    </row>
    <row r="113" spans="1:15" s="84" customFormat="1" ht="30" customHeight="1">
      <c r="A113" s="73" t="s">
        <v>123</v>
      </c>
      <c r="B113" s="69" t="s">
        <v>189</v>
      </c>
      <c r="C113" s="63" t="s">
        <v>209</v>
      </c>
      <c r="D113" s="64"/>
      <c r="E113" s="65" t="s">
        <v>51</v>
      </c>
      <c r="F113" s="66">
        <v>25</v>
      </c>
      <c r="G113" s="67"/>
      <c r="H113" s="68">
        <f>ROUND(G113*F113,2)</f>
        <v>0</v>
      </c>
      <c r="J113" s="79"/>
      <c r="M113" s="82"/>
      <c r="N113" s="82"/>
      <c r="O113" s="82"/>
    </row>
    <row r="114" spans="1:15" s="89" customFormat="1" ht="30" customHeight="1">
      <c r="A114" s="73" t="s">
        <v>210</v>
      </c>
      <c r="B114" s="77" t="s">
        <v>119</v>
      </c>
      <c r="C114" s="63" t="s">
        <v>212</v>
      </c>
      <c r="D114" s="64" t="s">
        <v>213</v>
      </c>
      <c r="E114" s="65"/>
      <c r="F114" s="66"/>
      <c r="G114" s="85"/>
      <c r="H114" s="68"/>
      <c r="J114" s="79"/>
      <c r="M114" s="82"/>
      <c r="N114" s="82"/>
      <c r="O114" s="82"/>
    </row>
    <row r="115" spans="1:15" s="90" customFormat="1" ht="30" customHeight="1">
      <c r="A115" s="73" t="s">
        <v>288</v>
      </c>
      <c r="B115" s="62" t="s">
        <v>50</v>
      </c>
      <c r="C115" s="63" t="s">
        <v>289</v>
      </c>
      <c r="D115" s="64" t="s">
        <v>2</v>
      </c>
      <c r="E115" s="65" t="s">
        <v>49</v>
      </c>
      <c r="F115" s="66">
        <v>1600</v>
      </c>
      <c r="G115" s="67"/>
      <c r="H115" s="68">
        <f>ROUND(G115*F115,2)</f>
        <v>0</v>
      </c>
      <c r="J115" s="79"/>
      <c r="M115" s="82"/>
      <c r="N115" s="82"/>
      <c r="O115" s="82"/>
    </row>
    <row r="116" spans="1:15" s="84" customFormat="1" ht="30" customHeight="1">
      <c r="A116" s="73" t="s">
        <v>501</v>
      </c>
      <c r="B116" s="77" t="s">
        <v>120</v>
      </c>
      <c r="C116" s="63" t="s">
        <v>503</v>
      </c>
      <c r="D116" s="64" t="s">
        <v>509</v>
      </c>
      <c r="E116" s="65"/>
      <c r="F116" s="66"/>
      <c r="G116" s="85"/>
      <c r="H116" s="68"/>
      <c r="J116" s="79"/>
      <c r="M116" s="82"/>
      <c r="N116" s="82"/>
      <c r="O116" s="82"/>
    </row>
    <row r="117" spans="1:15" s="84" customFormat="1" ht="30" customHeight="1">
      <c r="A117" s="73" t="s">
        <v>502</v>
      </c>
      <c r="B117" s="62" t="s">
        <v>50</v>
      </c>
      <c r="C117" s="63" t="s">
        <v>500</v>
      </c>
      <c r="D117" s="64" t="s">
        <v>2</v>
      </c>
      <c r="E117" s="65" t="s">
        <v>56</v>
      </c>
      <c r="F117" s="66">
        <v>2</v>
      </c>
      <c r="G117" s="67"/>
      <c r="H117" s="68">
        <f>ROUND(G117*F117,2)</f>
        <v>0</v>
      </c>
      <c r="J117" s="79"/>
      <c r="M117" s="82"/>
      <c r="N117" s="82"/>
      <c r="O117" s="82"/>
    </row>
    <row r="118" spans="1:8" ht="39.75" customHeight="1">
      <c r="A118" s="18"/>
      <c r="B118" s="6"/>
      <c r="C118" s="33" t="s">
        <v>19</v>
      </c>
      <c r="D118" s="10"/>
      <c r="E118" s="8"/>
      <c r="F118" s="8"/>
      <c r="G118" s="18"/>
      <c r="H118" s="21"/>
    </row>
    <row r="119" spans="1:15" s="78" customFormat="1" ht="30" customHeight="1">
      <c r="A119" s="75" t="s">
        <v>224</v>
      </c>
      <c r="B119" s="77" t="s">
        <v>200</v>
      </c>
      <c r="C119" s="63" t="s">
        <v>226</v>
      </c>
      <c r="D119" s="64" t="s">
        <v>227</v>
      </c>
      <c r="E119" s="65" t="s">
        <v>49</v>
      </c>
      <c r="F119" s="70">
        <v>110</v>
      </c>
      <c r="G119" s="67"/>
      <c r="H119" s="68">
        <f>ROUND(G119*F119,2)</f>
        <v>0</v>
      </c>
      <c r="J119" s="79"/>
      <c r="M119" s="82"/>
      <c r="N119" s="82"/>
      <c r="O119" s="82"/>
    </row>
    <row r="120" spans="1:8" ht="39.75" customHeight="1">
      <c r="A120" s="18"/>
      <c r="B120" s="6"/>
      <c r="C120" s="33" t="s">
        <v>20</v>
      </c>
      <c r="D120" s="10"/>
      <c r="E120" s="9"/>
      <c r="F120" s="8"/>
      <c r="G120" s="18"/>
      <c r="H120" s="21"/>
    </row>
    <row r="121" spans="1:15" s="78" customFormat="1" ht="30" customHeight="1">
      <c r="A121" s="75" t="s">
        <v>91</v>
      </c>
      <c r="B121" s="77" t="s">
        <v>203</v>
      </c>
      <c r="C121" s="63" t="s">
        <v>92</v>
      </c>
      <c r="D121" s="64" t="s">
        <v>231</v>
      </c>
      <c r="E121" s="65" t="s">
        <v>75</v>
      </c>
      <c r="F121" s="70">
        <v>400</v>
      </c>
      <c r="G121" s="67"/>
      <c r="H121" s="68">
        <f>ROUND(G121*F121,2)</f>
        <v>0</v>
      </c>
      <c r="J121" s="79"/>
      <c r="M121" s="82"/>
      <c r="N121" s="82"/>
      <c r="O121" s="82"/>
    </row>
    <row r="122" spans="1:8" ht="49.5" customHeight="1">
      <c r="A122" s="18"/>
      <c r="B122" s="6"/>
      <c r="C122" s="33" t="s">
        <v>21</v>
      </c>
      <c r="D122" s="10"/>
      <c r="E122" s="9"/>
      <c r="F122" s="8"/>
      <c r="G122" s="18"/>
      <c r="H122" s="21"/>
    </row>
    <row r="123" spans="1:15" s="78" customFormat="1" ht="30" customHeight="1">
      <c r="A123" s="75" t="s">
        <v>232</v>
      </c>
      <c r="B123" s="77" t="s">
        <v>269</v>
      </c>
      <c r="C123" s="63" t="s">
        <v>233</v>
      </c>
      <c r="D123" s="64" t="s">
        <v>234</v>
      </c>
      <c r="E123" s="65"/>
      <c r="F123" s="70"/>
      <c r="G123" s="85"/>
      <c r="H123" s="74"/>
      <c r="I123" s="91"/>
      <c r="J123" s="79"/>
      <c r="M123" s="82"/>
      <c r="N123" s="82"/>
      <c r="O123" s="82"/>
    </row>
    <row r="124" spans="1:15" s="78" customFormat="1" ht="30" customHeight="1">
      <c r="A124" s="75" t="s">
        <v>235</v>
      </c>
      <c r="B124" s="62" t="s">
        <v>50</v>
      </c>
      <c r="C124" s="63" t="s">
        <v>339</v>
      </c>
      <c r="D124" s="64"/>
      <c r="E124" s="65" t="s">
        <v>56</v>
      </c>
      <c r="F124" s="70">
        <v>1</v>
      </c>
      <c r="G124" s="67"/>
      <c r="H124" s="68">
        <f>ROUND(G124*F124,2)</f>
        <v>0</v>
      </c>
      <c r="J124" s="79"/>
      <c r="M124" s="82"/>
      <c r="N124" s="82"/>
      <c r="O124" s="82"/>
    </row>
    <row r="125" spans="1:15" s="78" customFormat="1" ht="30" customHeight="1">
      <c r="A125" s="75" t="s">
        <v>291</v>
      </c>
      <c r="B125" s="77" t="s">
        <v>274</v>
      </c>
      <c r="C125" s="63" t="s">
        <v>293</v>
      </c>
      <c r="D125" s="64" t="s">
        <v>234</v>
      </c>
      <c r="E125" s="65"/>
      <c r="F125" s="70"/>
      <c r="G125" s="85"/>
      <c r="H125" s="74"/>
      <c r="I125" s="91"/>
      <c r="J125" s="79"/>
      <c r="M125" s="82"/>
      <c r="N125" s="82"/>
      <c r="O125" s="82"/>
    </row>
    <row r="126" spans="1:15" s="78" customFormat="1" ht="30" customHeight="1">
      <c r="A126" s="75" t="s">
        <v>294</v>
      </c>
      <c r="B126" s="62" t="s">
        <v>50</v>
      </c>
      <c r="C126" s="63" t="s">
        <v>295</v>
      </c>
      <c r="D126" s="64"/>
      <c r="E126" s="65" t="s">
        <v>56</v>
      </c>
      <c r="F126" s="70">
        <v>1</v>
      </c>
      <c r="G126" s="67"/>
      <c r="H126" s="68">
        <f>ROUND(G126*F126,2)</f>
        <v>0</v>
      </c>
      <c r="J126" s="79"/>
      <c r="M126" s="82"/>
      <c r="N126" s="82"/>
      <c r="O126" s="82"/>
    </row>
    <row r="127" spans="1:15" s="90" customFormat="1" ht="30" customHeight="1">
      <c r="A127" s="75" t="s">
        <v>236</v>
      </c>
      <c r="B127" s="77" t="s">
        <v>278</v>
      </c>
      <c r="C127" s="63" t="s">
        <v>238</v>
      </c>
      <c r="D127" s="64" t="s">
        <v>234</v>
      </c>
      <c r="E127" s="65"/>
      <c r="F127" s="70"/>
      <c r="G127" s="85"/>
      <c r="H127" s="74"/>
      <c r="I127" s="91"/>
      <c r="J127" s="79"/>
      <c r="M127" s="82"/>
      <c r="N127" s="82"/>
      <c r="O127" s="82"/>
    </row>
    <row r="128" spans="1:15" s="90" customFormat="1" ht="30" customHeight="1">
      <c r="A128" s="75" t="s">
        <v>239</v>
      </c>
      <c r="B128" s="62" t="s">
        <v>50</v>
      </c>
      <c r="C128" s="63" t="s">
        <v>332</v>
      </c>
      <c r="D128" s="64"/>
      <c r="E128" s="65"/>
      <c r="F128" s="70"/>
      <c r="G128" s="85"/>
      <c r="H128" s="74"/>
      <c r="J128" s="79"/>
      <c r="M128" s="82"/>
      <c r="N128" s="82"/>
      <c r="O128" s="82"/>
    </row>
    <row r="129" spans="1:15" s="90" customFormat="1" ht="39.75" customHeight="1">
      <c r="A129" s="75" t="s">
        <v>240</v>
      </c>
      <c r="B129" s="69" t="s">
        <v>189</v>
      </c>
      <c r="C129" s="63" t="s">
        <v>310</v>
      </c>
      <c r="D129" s="64"/>
      <c r="E129" s="65" t="s">
        <v>75</v>
      </c>
      <c r="F129" s="70">
        <v>2</v>
      </c>
      <c r="G129" s="67"/>
      <c r="H129" s="68">
        <f>ROUND(G129*F129,2)</f>
        <v>0</v>
      </c>
      <c r="I129" s="92"/>
      <c r="J129" s="79"/>
      <c r="M129" s="82"/>
      <c r="N129" s="82"/>
      <c r="O129" s="82"/>
    </row>
    <row r="130" spans="1:15" s="90" customFormat="1" ht="30" customHeight="1">
      <c r="A130" s="75" t="s">
        <v>296</v>
      </c>
      <c r="B130" s="77" t="s">
        <v>394</v>
      </c>
      <c r="C130" s="63" t="s">
        <v>298</v>
      </c>
      <c r="D130" s="64" t="s">
        <v>234</v>
      </c>
      <c r="E130" s="65" t="s">
        <v>75</v>
      </c>
      <c r="F130" s="70">
        <v>2</v>
      </c>
      <c r="G130" s="67"/>
      <c r="H130" s="68">
        <f>ROUND(G130*F130,2)</f>
        <v>0</v>
      </c>
      <c r="I130" s="91"/>
      <c r="J130" s="79"/>
      <c r="M130" s="82"/>
      <c r="N130" s="82"/>
      <c r="O130" s="82"/>
    </row>
    <row r="131" spans="1:15" s="94" customFormat="1" ht="30" customHeight="1">
      <c r="A131" s="75" t="s">
        <v>299</v>
      </c>
      <c r="B131" s="77" t="s">
        <v>205</v>
      </c>
      <c r="C131" s="76" t="s">
        <v>301</v>
      </c>
      <c r="D131" s="64" t="s">
        <v>234</v>
      </c>
      <c r="E131" s="65"/>
      <c r="F131" s="70"/>
      <c r="G131" s="85"/>
      <c r="H131" s="74"/>
      <c r="I131" s="95"/>
      <c r="J131" s="79"/>
      <c r="M131" s="82"/>
      <c r="N131" s="82"/>
      <c r="O131" s="82"/>
    </row>
    <row r="132" spans="1:15" s="94" customFormat="1" ht="30" customHeight="1">
      <c r="A132" s="75" t="s">
        <v>302</v>
      </c>
      <c r="B132" s="62" t="s">
        <v>50</v>
      </c>
      <c r="C132" s="76" t="s">
        <v>348</v>
      </c>
      <c r="D132" s="64"/>
      <c r="E132" s="65" t="s">
        <v>56</v>
      </c>
      <c r="F132" s="70">
        <v>1</v>
      </c>
      <c r="G132" s="67"/>
      <c r="H132" s="68">
        <f>ROUND(G132*F132,2)</f>
        <v>0</v>
      </c>
      <c r="I132" s="95"/>
      <c r="J132" s="79"/>
      <c r="M132" s="82"/>
      <c r="N132" s="82"/>
      <c r="O132" s="82"/>
    </row>
    <row r="133" spans="1:15" s="78" customFormat="1" ht="30" customHeight="1">
      <c r="A133" s="75" t="s">
        <v>248</v>
      </c>
      <c r="B133" s="77" t="s">
        <v>207</v>
      </c>
      <c r="C133" s="63" t="s">
        <v>250</v>
      </c>
      <c r="D133" s="64" t="s">
        <v>234</v>
      </c>
      <c r="E133" s="65" t="s">
        <v>56</v>
      </c>
      <c r="F133" s="70">
        <v>1</v>
      </c>
      <c r="G133" s="67"/>
      <c r="H133" s="68">
        <f>ROUND(G133*F133,2)</f>
        <v>0</v>
      </c>
      <c r="I133" s="91"/>
      <c r="J133" s="79"/>
      <c r="M133" s="82"/>
      <c r="N133" s="82"/>
      <c r="O133" s="82"/>
    </row>
    <row r="134" spans="1:8" ht="39.75" customHeight="1">
      <c r="A134" s="18"/>
      <c r="B134" s="11"/>
      <c r="C134" s="33" t="s">
        <v>22</v>
      </c>
      <c r="D134" s="10"/>
      <c r="E134" s="9"/>
      <c r="F134" s="8"/>
      <c r="G134" s="18"/>
      <c r="H134" s="21"/>
    </row>
    <row r="135" spans="1:15" s="84" customFormat="1" ht="39.75" customHeight="1">
      <c r="A135" s="75" t="s">
        <v>93</v>
      </c>
      <c r="B135" s="77" t="s">
        <v>395</v>
      </c>
      <c r="C135" s="63" t="s">
        <v>146</v>
      </c>
      <c r="D135" s="64" t="s">
        <v>257</v>
      </c>
      <c r="E135" s="65" t="s">
        <v>56</v>
      </c>
      <c r="F135" s="70">
        <v>3</v>
      </c>
      <c r="G135" s="67"/>
      <c r="H135" s="68">
        <f>ROUND(G135*F135,2)</f>
        <v>0</v>
      </c>
      <c r="J135" s="79"/>
      <c r="M135" s="82"/>
      <c r="N135" s="82"/>
      <c r="O135" s="82"/>
    </row>
    <row r="136" spans="1:15" s="84" customFormat="1" ht="30" customHeight="1">
      <c r="A136" s="75" t="s">
        <v>125</v>
      </c>
      <c r="B136" s="77" t="s">
        <v>396</v>
      </c>
      <c r="C136" s="63" t="s">
        <v>147</v>
      </c>
      <c r="D136" s="64" t="s">
        <v>234</v>
      </c>
      <c r="E136" s="65"/>
      <c r="F136" s="70"/>
      <c r="G136" s="68"/>
      <c r="H136" s="74"/>
      <c r="I136" s="95"/>
      <c r="J136" s="79"/>
      <c r="M136" s="82"/>
      <c r="N136" s="82"/>
      <c r="O136" s="82"/>
    </row>
    <row r="137" spans="1:15" s="84" customFormat="1" ht="30" customHeight="1">
      <c r="A137" s="75" t="s">
        <v>148</v>
      </c>
      <c r="B137" s="62" t="s">
        <v>50</v>
      </c>
      <c r="C137" s="63" t="s">
        <v>258</v>
      </c>
      <c r="D137" s="64"/>
      <c r="E137" s="65" t="s">
        <v>126</v>
      </c>
      <c r="F137" s="97">
        <v>1.2</v>
      </c>
      <c r="G137" s="67"/>
      <c r="H137" s="68">
        <f>ROUND(G137*F137,2)</f>
        <v>0</v>
      </c>
      <c r="I137" s="95"/>
      <c r="J137" s="79"/>
      <c r="M137" s="82"/>
      <c r="N137" s="82"/>
      <c r="O137" s="82"/>
    </row>
    <row r="138" spans="1:15" s="78" customFormat="1" ht="30" customHeight="1">
      <c r="A138" s="75" t="s">
        <v>94</v>
      </c>
      <c r="B138" s="77" t="s">
        <v>211</v>
      </c>
      <c r="C138" s="63" t="s">
        <v>149</v>
      </c>
      <c r="D138" s="64" t="s">
        <v>257</v>
      </c>
      <c r="E138" s="65"/>
      <c r="F138" s="70"/>
      <c r="G138" s="85"/>
      <c r="H138" s="74"/>
      <c r="J138" s="79"/>
      <c r="M138" s="82"/>
      <c r="N138" s="82"/>
      <c r="O138" s="82"/>
    </row>
    <row r="139" spans="1:15" s="84" customFormat="1" ht="30" customHeight="1">
      <c r="A139" s="75" t="s">
        <v>259</v>
      </c>
      <c r="B139" s="62" t="s">
        <v>50</v>
      </c>
      <c r="C139" s="63" t="s">
        <v>260</v>
      </c>
      <c r="D139" s="64"/>
      <c r="E139" s="65" t="s">
        <v>56</v>
      </c>
      <c r="F139" s="70">
        <v>2</v>
      </c>
      <c r="G139" s="67"/>
      <c r="H139" s="68">
        <f>ROUND(G139*F139,2)</f>
        <v>0</v>
      </c>
      <c r="J139" s="79"/>
      <c r="M139" s="82"/>
      <c r="N139" s="82"/>
      <c r="O139" s="82"/>
    </row>
    <row r="140" spans="1:15" s="84" customFormat="1" ht="30" customHeight="1">
      <c r="A140" s="75" t="s">
        <v>95</v>
      </c>
      <c r="B140" s="62" t="s">
        <v>62</v>
      </c>
      <c r="C140" s="63" t="s">
        <v>96</v>
      </c>
      <c r="D140" s="64"/>
      <c r="E140" s="65" t="s">
        <v>56</v>
      </c>
      <c r="F140" s="70">
        <v>1</v>
      </c>
      <c r="G140" s="67"/>
      <c r="H140" s="68">
        <f>ROUND(G140*F140,2)</f>
        <v>0</v>
      </c>
      <c r="J140" s="79"/>
      <c r="M140" s="82"/>
      <c r="N140" s="82"/>
      <c r="O140" s="82"/>
    </row>
    <row r="141" spans="1:15" s="84" customFormat="1" ht="30" customHeight="1">
      <c r="A141" s="75" t="s">
        <v>97</v>
      </c>
      <c r="B141" s="62" t="s">
        <v>76</v>
      </c>
      <c r="C141" s="63" t="s">
        <v>98</v>
      </c>
      <c r="D141" s="64"/>
      <c r="E141" s="65" t="s">
        <v>56</v>
      </c>
      <c r="F141" s="70">
        <v>1</v>
      </c>
      <c r="G141" s="67"/>
      <c r="H141" s="68">
        <f>ROUND(G141*F141,2)</f>
        <v>0</v>
      </c>
      <c r="J141" s="79"/>
      <c r="M141" s="82"/>
      <c r="N141" s="82"/>
      <c r="O141" s="82"/>
    </row>
    <row r="142" spans="1:15" s="78" customFormat="1" ht="30" customHeight="1">
      <c r="A142" s="75" t="s">
        <v>127</v>
      </c>
      <c r="B142" s="77" t="s">
        <v>397</v>
      </c>
      <c r="C142" s="63" t="s">
        <v>150</v>
      </c>
      <c r="D142" s="64" t="s">
        <v>257</v>
      </c>
      <c r="E142" s="65" t="s">
        <v>56</v>
      </c>
      <c r="F142" s="70">
        <v>3</v>
      </c>
      <c r="G142" s="67"/>
      <c r="H142" s="68">
        <f>ROUND(G142*F142,2)</f>
        <v>0</v>
      </c>
      <c r="J142" s="79"/>
      <c r="M142" s="82"/>
      <c r="N142" s="82"/>
      <c r="O142" s="82"/>
    </row>
    <row r="143" spans="1:15" s="78" customFormat="1" ht="30" customHeight="1">
      <c r="A143" s="75" t="s">
        <v>128</v>
      </c>
      <c r="B143" s="77" t="s">
        <v>398</v>
      </c>
      <c r="C143" s="63" t="s">
        <v>151</v>
      </c>
      <c r="D143" s="64" t="s">
        <v>257</v>
      </c>
      <c r="E143" s="65" t="s">
        <v>56</v>
      </c>
      <c r="F143" s="70">
        <v>1</v>
      </c>
      <c r="G143" s="67"/>
      <c r="H143" s="68">
        <f>ROUND(G143*F143,2)</f>
        <v>0</v>
      </c>
      <c r="J143" s="79"/>
      <c r="M143" s="82"/>
      <c r="N143" s="82"/>
      <c r="O143" s="82"/>
    </row>
    <row r="144" spans="1:8" ht="39.75" customHeight="1">
      <c r="A144" s="18"/>
      <c r="B144" s="15"/>
      <c r="C144" s="33" t="s">
        <v>23</v>
      </c>
      <c r="D144" s="10"/>
      <c r="E144" s="7"/>
      <c r="F144" s="10"/>
      <c r="G144" s="18"/>
      <c r="H144" s="21"/>
    </row>
    <row r="145" spans="1:15" s="78" customFormat="1" ht="30" customHeight="1">
      <c r="A145" s="73" t="s">
        <v>100</v>
      </c>
      <c r="B145" s="77" t="s">
        <v>399</v>
      </c>
      <c r="C145" s="63" t="s">
        <v>101</v>
      </c>
      <c r="D145" s="64" t="s">
        <v>263</v>
      </c>
      <c r="E145" s="65"/>
      <c r="F145" s="66"/>
      <c r="G145" s="85"/>
      <c r="H145" s="68"/>
      <c r="J145" s="79"/>
      <c r="M145" s="82"/>
      <c r="N145" s="82"/>
      <c r="O145" s="82"/>
    </row>
    <row r="146" spans="1:15" s="84" customFormat="1" ht="30" customHeight="1">
      <c r="A146" s="73" t="s">
        <v>264</v>
      </c>
      <c r="B146" s="62" t="s">
        <v>50</v>
      </c>
      <c r="C146" s="63" t="s">
        <v>265</v>
      </c>
      <c r="D146" s="64"/>
      <c r="E146" s="65" t="s">
        <v>49</v>
      </c>
      <c r="F146" s="66">
        <v>50</v>
      </c>
      <c r="G146" s="67"/>
      <c r="H146" s="68">
        <f>ROUND(G146*F146,2)</f>
        <v>0</v>
      </c>
      <c r="J146" s="79"/>
      <c r="M146" s="82"/>
      <c r="N146" s="82"/>
      <c r="O146" s="82"/>
    </row>
    <row r="147" spans="1:15" s="84" customFormat="1" ht="30" customHeight="1">
      <c r="A147" s="73" t="s">
        <v>102</v>
      </c>
      <c r="B147" s="62" t="s">
        <v>62</v>
      </c>
      <c r="C147" s="63" t="s">
        <v>103</v>
      </c>
      <c r="D147" s="64"/>
      <c r="E147" s="65" t="s">
        <v>49</v>
      </c>
      <c r="F147" s="66">
        <v>400</v>
      </c>
      <c r="G147" s="67"/>
      <c r="H147" s="68">
        <f>ROUND(G147*F147,2)</f>
        <v>0</v>
      </c>
      <c r="J147" s="79"/>
      <c r="M147" s="82"/>
      <c r="N147" s="82"/>
      <c r="O147" s="82"/>
    </row>
    <row r="148" spans="1:8" ht="39.75" customHeight="1">
      <c r="A148" s="18"/>
      <c r="B148" s="5"/>
      <c r="C148" s="33" t="s">
        <v>24</v>
      </c>
      <c r="D148" s="10"/>
      <c r="E148" s="9"/>
      <c r="F148" s="8"/>
      <c r="G148" s="18"/>
      <c r="H148" s="21"/>
    </row>
    <row r="149" spans="1:15" s="94" customFormat="1" ht="30" customHeight="1">
      <c r="A149" s="75" t="s">
        <v>318</v>
      </c>
      <c r="B149" s="77" t="s">
        <v>505</v>
      </c>
      <c r="C149" s="76" t="s">
        <v>320</v>
      </c>
      <c r="D149" s="64" t="s">
        <v>234</v>
      </c>
      <c r="E149" s="65"/>
      <c r="F149" s="70"/>
      <c r="G149" s="85"/>
      <c r="H149" s="74"/>
      <c r="I149" s="95"/>
      <c r="J149" s="79"/>
      <c r="M149" s="82"/>
      <c r="N149" s="82"/>
      <c r="O149" s="82"/>
    </row>
    <row r="150" spans="1:15" s="94" customFormat="1" ht="30" customHeight="1">
      <c r="A150" s="75" t="s">
        <v>319</v>
      </c>
      <c r="B150" s="62" t="s">
        <v>50</v>
      </c>
      <c r="C150" s="76" t="s">
        <v>321</v>
      </c>
      <c r="D150" s="64"/>
      <c r="E150" s="65" t="s">
        <v>56</v>
      </c>
      <c r="F150" s="70">
        <v>1</v>
      </c>
      <c r="G150" s="67"/>
      <c r="H150" s="68">
        <f>ROUND(G150*F150,2)</f>
        <v>0</v>
      </c>
      <c r="I150" s="95"/>
      <c r="J150" s="79"/>
      <c r="M150" s="82"/>
      <c r="N150" s="82"/>
      <c r="O150" s="82"/>
    </row>
    <row r="151" spans="1:8" s="41" customFormat="1" ht="39.75" customHeight="1" thickBot="1">
      <c r="A151" s="42"/>
      <c r="B151" s="37" t="str">
        <f>B80</f>
        <v>B</v>
      </c>
      <c r="C151" s="116" t="str">
        <f>C80</f>
        <v>KIMBERLY AVENUE from Approximately 165m West of Gibson Street to Gibson Street - Rehabilitation</v>
      </c>
      <c r="D151" s="117"/>
      <c r="E151" s="117"/>
      <c r="F151" s="118"/>
      <c r="G151" s="42" t="s">
        <v>16</v>
      </c>
      <c r="H151" s="42">
        <f>SUM(H81:H150)</f>
        <v>0</v>
      </c>
    </row>
    <row r="152" spans="1:8" s="41" customFormat="1" ht="39.75" customHeight="1" thickTop="1">
      <c r="A152" s="39"/>
      <c r="B152" s="38" t="s">
        <v>13</v>
      </c>
      <c r="C152" s="113" t="s">
        <v>364</v>
      </c>
      <c r="D152" s="114"/>
      <c r="E152" s="114"/>
      <c r="F152" s="115"/>
      <c r="G152" s="39"/>
      <c r="H152" s="40"/>
    </row>
    <row r="153" spans="1:8" ht="39.75" customHeight="1">
      <c r="A153" s="18"/>
      <c r="B153" s="15"/>
      <c r="C153" s="32" t="s">
        <v>18</v>
      </c>
      <c r="D153" s="10"/>
      <c r="E153" s="8" t="s">
        <v>2</v>
      </c>
      <c r="F153" s="8" t="s">
        <v>2</v>
      </c>
      <c r="G153" s="18" t="s">
        <v>2</v>
      </c>
      <c r="H153" s="21"/>
    </row>
    <row r="154" spans="1:15" s="78" customFormat="1" ht="39.75" customHeight="1">
      <c r="A154" s="83" t="s">
        <v>52</v>
      </c>
      <c r="B154" s="77" t="s">
        <v>133</v>
      </c>
      <c r="C154" s="63" t="s">
        <v>53</v>
      </c>
      <c r="D154" s="64" t="s">
        <v>366</v>
      </c>
      <c r="E154" s="65" t="s">
        <v>47</v>
      </c>
      <c r="F154" s="66">
        <v>5</v>
      </c>
      <c r="G154" s="67"/>
      <c r="H154" s="68">
        <f>ROUND(G154*F154,2)</f>
        <v>0</v>
      </c>
      <c r="J154" s="79"/>
      <c r="M154" s="82"/>
      <c r="N154" s="82"/>
      <c r="O154" s="82"/>
    </row>
    <row r="155" spans="1:15" s="84" customFormat="1" ht="30" customHeight="1">
      <c r="A155" s="75" t="s">
        <v>54</v>
      </c>
      <c r="B155" s="77" t="s">
        <v>134</v>
      </c>
      <c r="C155" s="63" t="s">
        <v>55</v>
      </c>
      <c r="D155" s="64" t="s">
        <v>162</v>
      </c>
      <c r="E155" s="65" t="s">
        <v>49</v>
      </c>
      <c r="F155" s="66">
        <v>1930</v>
      </c>
      <c r="G155" s="67"/>
      <c r="H155" s="68">
        <f>ROUND(G155*F155,2)</f>
        <v>0</v>
      </c>
      <c r="J155" s="79"/>
      <c r="M155" s="82"/>
      <c r="N155" s="82"/>
      <c r="O155" s="82"/>
    </row>
    <row r="156" spans="1:8" ht="39.75" customHeight="1">
      <c r="A156" s="18"/>
      <c r="B156" s="15"/>
      <c r="C156" s="33" t="s">
        <v>57</v>
      </c>
      <c r="D156" s="10"/>
      <c r="E156" s="7"/>
      <c r="F156" s="10"/>
      <c r="G156" s="18"/>
      <c r="H156" s="21"/>
    </row>
    <row r="157" spans="1:15" s="84" customFormat="1" ht="30" customHeight="1">
      <c r="A157" s="73" t="s">
        <v>58</v>
      </c>
      <c r="B157" s="77" t="s">
        <v>135</v>
      </c>
      <c r="C157" s="63" t="s">
        <v>59</v>
      </c>
      <c r="D157" s="64" t="s">
        <v>266</v>
      </c>
      <c r="E157" s="65"/>
      <c r="F157" s="66"/>
      <c r="G157" s="85"/>
      <c r="H157" s="68"/>
      <c r="J157" s="79"/>
      <c r="M157" s="82"/>
      <c r="N157" s="82"/>
      <c r="O157" s="82"/>
    </row>
    <row r="158" spans="1:15" s="84" customFormat="1" ht="30" customHeight="1">
      <c r="A158" s="73" t="s">
        <v>349</v>
      </c>
      <c r="B158" s="62" t="s">
        <v>50</v>
      </c>
      <c r="C158" s="63" t="s">
        <v>350</v>
      </c>
      <c r="D158" s="64" t="s">
        <v>2</v>
      </c>
      <c r="E158" s="65" t="s">
        <v>49</v>
      </c>
      <c r="F158" s="66">
        <v>300</v>
      </c>
      <c r="G158" s="67"/>
      <c r="H158" s="68">
        <f>ROUND(G158*F158,2)</f>
        <v>0</v>
      </c>
      <c r="J158" s="79"/>
      <c r="M158" s="82"/>
      <c r="N158" s="82"/>
      <c r="O158" s="82"/>
    </row>
    <row r="159" spans="1:15" s="84" customFormat="1" ht="30" customHeight="1">
      <c r="A159" s="73" t="s">
        <v>60</v>
      </c>
      <c r="B159" s="77" t="s">
        <v>136</v>
      </c>
      <c r="C159" s="63" t="s">
        <v>61</v>
      </c>
      <c r="D159" s="64" t="s">
        <v>266</v>
      </c>
      <c r="E159" s="65"/>
      <c r="F159" s="66"/>
      <c r="G159" s="85"/>
      <c r="H159" s="68"/>
      <c r="J159" s="79"/>
      <c r="M159" s="82"/>
      <c r="N159" s="82"/>
      <c r="O159" s="82"/>
    </row>
    <row r="160" spans="1:15" s="84" customFormat="1" ht="30" customHeight="1">
      <c r="A160" s="73" t="s">
        <v>322</v>
      </c>
      <c r="B160" s="62" t="s">
        <v>50</v>
      </c>
      <c r="C160" s="63" t="s">
        <v>312</v>
      </c>
      <c r="D160" s="64" t="s">
        <v>2</v>
      </c>
      <c r="E160" s="65" t="s">
        <v>49</v>
      </c>
      <c r="F160" s="66">
        <v>10</v>
      </c>
      <c r="G160" s="67"/>
      <c r="H160" s="68">
        <f>ROUND(G160*F160,2)</f>
        <v>0</v>
      </c>
      <c r="J160" s="79"/>
      <c r="M160" s="82"/>
      <c r="N160" s="82"/>
      <c r="O160" s="82"/>
    </row>
    <row r="161" spans="1:15" s="84" customFormat="1" ht="30" customHeight="1">
      <c r="A161" s="73" t="s">
        <v>323</v>
      </c>
      <c r="B161" s="62" t="s">
        <v>62</v>
      </c>
      <c r="C161" s="63" t="s">
        <v>314</v>
      </c>
      <c r="D161" s="64" t="s">
        <v>2</v>
      </c>
      <c r="E161" s="65" t="s">
        <v>49</v>
      </c>
      <c r="F161" s="66">
        <v>50</v>
      </c>
      <c r="G161" s="67"/>
      <c r="H161" s="68">
        <f>ROUND(G161*F161,2)</f>
        <v>0</v>
      </c>
      <c r="J161" s="79"/>
      <c r="M161" s="82"/>
      <c r="N161" s="82"/>
      <c r="O161" s="82"/>
    </row>
    <row r="162" spans="1:15" s="84" customFormat="1" ht="30" customHeight="1">
      <c r="A162" s="73" t="s">
        <v>324</v>
      </c>
      <c r="B162" s="62" t="s">
        <v>76</v>
      </c>
      <c r="C162" s="63" t="s">
        <v>315</v>
      </c>
      <c r="D162" s="64" t="s">
        <v>2</v>
      </c>
      <c r="E162" s="65" t="s">
        <v>49</v>
      </c>
      <c r="F162" s="66">
        <v>10</v>
      </c>
      <c r="G162" s="67"/>
      <c r="H162" s="68">
        <f>ROUND(G162*F162,2)</f>
        <v>0</v>
      </c>
      <c r="J162" s="79"/>
      <c r="M162" s="82"/>
      <c r="N162" s="82"/>
      <c r="O162" s="82"/>
    </row>
    <row r="163" spans="1:15" s="84" customFormat="1" ht="30" customHeight="1">
      <c r="A163" s="73" t="s">
        <v>325</v>
      </c>
      <c r="B163" s="62" t="s">
        <v>99</v>
      </c>
      <c r="C163" s="63" t="s">
        <v>317</v>
      </c>
      <c r="D163" s="64" t="s">
        <v>2</v>
      </c>
      <c r="E163" s="65" t="s">
        <v>49</v>
      </c>
      <c r="F163" s="66">
        <v>75</v>
      </c>
      <c r="G163" s="67"/>
      <c r="H163" s="68">
        <f>ROUND(G163*F163,2)</f>
        <v>0</v>
      </c>
      <c r="J163" s="79"/>
      <c r="M163" s="82"/>
      <c r="N163" s="82"/>
      <c r="O163" s="82"/>
    </row>
    <row r="164" spans="1:15" s="84" customFormat="1" ht="30" customHeight="1">
      <c r="A164" s="73" t="s">
        <v>64</v>
      </c>
      <c r="B164" s="77" t="s">
        <v>225</v>
      </c>
      <c r="C164" s="63" t="s">
        <v>65</v>
      </c>
      <c r="D164" s="64" t="s">
        <v>181</v>
      </c>
      <c r="E164" s="65"/>
      <c r="F164" s="66"/>
      <c r="G164" s="85"/>
      <c r="H164" s="68"/>
      <c r="J164" s="79"/>
      <c r="M164" s="82"/>
      <c r="N164" s="82"/>
      <c r="O164" s="82"/>
    </row>
    <row r="165" spans="1:15" s="84" customFormat="1" ht="30" customHeight="1">
      <c r="A165" s="73" t="s">
        <v>66</v>
      </c>
      <c r="B165" s="62" t="s">
        <v>50</v>
      </c>
      <c r="C165" s="63" t="s">
        <v>67</v>
      </c>
      <c r="D165" s="64" t="s">
        <v>2</v>
      </c>
      <c r="E165" s="65" t="s">
        <v>56</v>
      </c>
      <c r="F165" s="66">
        <v>250</v>
      </c>
      <c r="G165" s="67"/>
      <c r="H165" s="68">
        <f>ROUND(G165*F165,2)</f>
        <v>0</v>
      </c>
      <c r="J165" s="79"/>
      <c r="M165" s="82"/>
      <c r="N165" s="82"/>
      <c r="O165" s="82"/>
    </row>
    <row r="166" spans="1:15" s="84" customFormat="1" ht="30" customHeight="1">
      <c r="A166" s="73" t="s">
        <v>68</v>
      </c>
      <c r="B166" s="77" t="s">
        <v>400</v>
      </c>
      <c r="C166" s="63" t="s">
        <v>69</v>
      </c>
      <c r="D166" s="64" t="s">
        <v>181</v>
      </c>
      <c r="E166" s="65"/>
      <c r="F166" s="66"/>
      <c r="G166" s="85"/>
      <c r="H166" s="68"/>
      <c r="J166" s="79"/>
      <c r="M166" s="82"/>
      <c r="N166" s="82"/>
      <c r="O166" s="82"/>
    </row>
    <row r="167" spans="1:15" s="84" customFormat="1" ht="30" customHeight="1">
      <c r="A167" s="73" t="s">
        <v>70</v>
      </c>
      <c r="B167" s="62" t="s">
        <v>50</v>
      </c>
      <c r="C167" s="63" t="s">
        <v>71</v>
      </c>
      <c r="D167" s="64" t="s">
        <v>2</v>
      </c>
      <c r="E167" s="65" t="s">
        <v>56</v>
      </c>
      <c r="F167" s="66">
        <v>350</v>
      </c>
      <c r="G167" s="67"/>
      <c r="H167" s="68">
        <f>ROUND(G167*F167,2)</f>
        <v>0</v>
      </c>
      <c r="J167" s="79"/>
      <c r="M167" s="82"/>
      <c r="N167" s="82"/>
      <c r="O167" s="82"/>
    </row>
    <row r="168" spans="1:15" s="78" customFormat="1" ht="30" customHeight="1">
      <c r="A168" s="73" t="s">
        <v>186</v>
      </c>
      <c r="B168" s="77" t="s">
        <v>401</v>
      </c>
      <c r="C168" s="63" t="s">
        <v>72</v>
      </c>
      <c r="D168" s="64" t="s">
        <v>184</v>
      </c>
      <c r="E168" s="65"/>
      <c r="F168" s="66"/>
      <c r="G168" s="85"/>
      <c r="H168" s="68"/>
      <c r="J168" s="79"/>
      <c r="M168" s="82"/>
      <c r="N168" s="82"/>
      <c r="O168" s="82"/>
    </row>
    <row r="169" spans="1:15" s="84" customFormat="1" ht="30" customHeight="1">
      <c r="A169" s="73" t="s">
        <v>187</v>
      </c>
      <c r="B169" s="62" t="s">
        <v>393</v>
      </c>
      <c r="C169" s="63" t="s">
        <v>73</v>
      </c>
      <c r="D169" s="64" t="s">
        <v>74</v>
      </c>
      <c r="E169" s="65"/>
      <c r="F169" s="66"/>
      <c r="G169" s="85"/>
      <c r="H169" s="68"/>
      <c r="J169" s="79"/>
      <c r="M169" s="82"/>
      <c r="N169" s="82"/>
      <c r="O169" s="82"/>
    </row>
    <row r="170" spans="1:15" s="84" customFormat="1" ht="30" customHeight="1">
      <c r="A170" s="73" t="s">
        <v>188</v>
      </c>
      <c r="B170" s="69" t="s">
        <v>189</v>
      </c>
      <c r="C170" s="63" t="s">
        <v>190</v>
      </c>
      <c r="D170" s="64"/>
      <c r="E170" s="65" t="s">
        <v>49</v>
      </c>
      <c r="F170" s="66">
        <v>15</v>
      </c>
      <c r="G170" s="67"/>
      <c r="H170" s="68">
        <f>ROUND(G170*F170,2)</f>
        <v>0</v>
      </c>
      <c r="J170" s="79"/>
      <c r="M170" s="82"/>
      <c r="N170" s="82"/>
      <c r="O170" s="82"/>
    </row>
    <row r="171" spans="1:15" s="84" customFormat="1" ht="30" customHeight="1">
      <c r="A171" s="73" t="s">
        <v>191</v>
      </c>
      <c r="B171" s="69" t="s">
        <v>192</v>
      </c>
      <c r="C171" s="63" t="s">
        <v>193</v>
      </c>
      <c r="D171" s="64"/>
      <c r="E171" s="65" t="s">
        <v>49</v>
      </c>
      <c r="F171" s="66">
        <v>30</v>
      </c>
      <c r="G171" s="67"/>
      <c r="H171" s="68">
        <f>ROUND(G171*F171,2)</f>
        <v>0</v>
      </c>
      <c r="J171" s="79"/>
      <c r="M171" s="82"/>
      <c r="N171" s="82"/>
      <c r="O171" s="82"/>
    </row>
    <row r="172" spans="1:15" s="84" customFormat="1" ht="30" customHeight="1">
      <c r="A172" s="73" t="s">
        <v>194</v>
      </c>
      <c r="B172" s="69" t="s">
        <v>195</v>
      </c>
      <c r="C172" s="63" t="s">
        <v>196</v>
      </c>
      <c r="D172" s="64" t="s">
        <v>2</v>
      </c>
      <c r="E172" s="65" t="s">
        <v>49</v>
      </c>
      <c r="F172" s="66">
        <v>120</v>
      </c>
      <c r="G172" s="67"/>
      <c r="H172" s="68">
        <f>ROUND(G172*F172,2)</f>
        <v>0</v>
      </c>
      <c r="J172" s="79"/>
      <c r="M172" s="82"/>
      <c r="N172" s="82"/>
      <c r="O172" s="82"/>
    </row>
    <row r="173" spans="1:15" s="78" customFormat="1" ht="30" customHeight="1">
      <c r="A173" s="73" t="s">
        <v>197</v>
      </c>
      <c r="B173" s="77" t="s">
        <v>402</v>
      </c>
      <c r="C173" s="63" t="s">
        <v>198</v>
      </c>
      <c r="D173" s="64" t="s">
        <v>184</v>
      </c>
      <c r="E173" s="65" t="s">
        <v>49</v>
      </c>
      <c r="F173" s="70">
        <v>5</v>
      </c>
      <c r="G173" s="67"/>
      <c r="H173" s="68">
        <f>ROUND(G173*F173,2)</f>
        <v>0</v>
      </c>
      <c r="J173" s="79"/>
      <c r="M173" s="82"/>
      <c r="N173" s="82"/>
      <c r="O173" s="82"/>
    </row>
    <row r="174" spans="1:15" s="78" customFormat="1" ht="30" customHeight="1">
      <c r="A174" s="73" t="s">
        <v>268</v>
      </c>
      <c r="B174" s="77" t="s">
        <v>403</v>
      </c>
      <c r="C174" s="63" t="s">
        <v>270</v>
      </c>
      <c r="D174" s="64" t="s">
        <v>271</v>
      </c>
      <c r="E174" s="65"/>
      <c r="F174" s="66"/>
      <c r="G174" s="85"/>
      <c r="H174" s="68"/>
      <c r="J174" s="79"/>
      <c r="M174" s="82"/>
      <c r="N174" s="82"/>
      <c r="O174" s="82"/>
    </row>
    <row r="175" spans="1:15" s="84" customFormat="1" ht="30" customHeight="1">
      <c r="A175" s="73" t="s">
        <v>326</v>
      </c>
      <c r="B175" s="62" t="s">
        <v>50</v>
      </c>
      <c r="C175" s="63" t="s">
        <v>327</v>
      </c>
      <c r="D175" s="64" t="s">
        <v>328</v>
      </c>
      <c r="E175" s="65" t="s">
        <v>75</v>
      </c>
      <c r="F175" s="66">
        <v>290</v>
      </c>
      <c r="G175" s="67"/>
      <c r="H175" s="68">
        <f>ROUND(G175*F175,2)</f>
        <v>0</v>
      </c>
      <c r="J175" s="79"/>
      <c r="M175" s="82"/>
      <c r="N175" s="82"/>
      <c r="O175" s="82"/>
    </row>
    <row r="176" spans="1:15" s="84" customFormat="1" ht="30" customHeight="1">
      <c r="A176" s="73" t="s">
        <v>273</v>
      </c>
      <c r="B176" s="77" t="s">
        <v>404</v>
      </c>
      <c r="C176" s="63" t="s">
        <v>275</v>
      </c>
      <c r="D176" s="64" t="s">
        <v>271</v>
      </c>
      <c r="E176" s="65"/>
      <c r="F176" s="66"/>
      <c r="G176" s="85"/>
      <c r="H176" s="68"/>
      <c r="J176" s="79"/>
      <c r="M176" s="82"/>
      <c r="N176" s="82"/>
      <c r="O176" s="82"/>
    </row>
    <row r="177" spans="1:15" s="84" customFormat="1" ht="39.75" customHeight="1">
      <c r="A177" s="73" t="s">
        <v>329</v>
      </c>
      <c r="B177" s="62" t="s">
        <v>50</v>
      </c>
      <c r="C177" s="63" t="s">
        <v>473</v>
      </c>
      <c r="D177" s="64" t="s">
        <v>290</v>
      </c>
      <c r="E177" s="65" t="s">
        <v>75</v>
      </c>
      <c r="F177" s="66">
        <v>360</v>
      </c>
      <c r="G177" s="67"/>
      <c r="H177" s="68">
        <f>ROUND(G177*F177,2)</f>
        <v>0</v>
      </c>
      <c r="J177" s="79"/>
      <c r="M177" s="82"/>
      <c r="N177" s="82"/>
      <c r="O177" s="82"/>
    </row>
    <row r="178" spans="1:15" s="84" customFormat="1" ht="30" customHeight="1">
      <c r="A178" s="73" t="s">
        <v>276</v>
      </c>
      <c r="B178" s="62" t="s">
        <v>62</v>
      </c>
      <c r="C178" s="63" t="s">
        <v>343</v>
      </c>
      <c r="D178" s="64" t="s">
        <v>220</v>
      </c>
      <c r="E178" s="65" t="s">
        <v>75</v>
      </c>
      <c r="F178" s="66">
        <v>40</v>
      </c>
      <c r="G178" s="67"/>
      <c r="H178" s="68">
        <f>ROUND(G178*F178,2)</f>
        <v>0</v>
      </c>
      <c r="J178" s="79"/>
      <c r="M178" s="82"/>
      <c r="N178" s="82"/>
      <c r="O178" s="82"/>
    </row>
    <row r="179" spans="1:15" s="84" customFormat="1" ht="30" customHeight="1">
      <c r="A179" s="73" t="s">
        <v>277</v>
      </c>
      <c r="B179" s="77" t="s">
        <v>405</v>
      </c>
      <c r="C179" s="63" t="s">
        <v>77</v>
      </c>
      <c r="D179" s="64" t="s">
        <v>271</v>
      </c>
      <c r="E179" s="65"/>
      <c r="F179" s="66"/>
      <c r="G179" s="85"/>
      <c r="H179" s="68"/>
      <c r="J179" s="79"/>
      <c r="M179" s="82"/>
      <c r="N179" s="82"/>
      <c r="O179" s="82"/>
    </row>
    <row r="180" spans="1:15" s="84" customFormat="1" ht="30" customHeight="1">
      <c r="A180" s="73" t="s">
        <v>285</v>
      </c>
      <c r="B180" s="62" t="s">
        <v>50</v>
      </c>
      <c r="C180" s="63" t="s">
        <v>286</v>
      </c>
      <c r="D180" s="64" t="s">
        <v>287</v>
      </c>
      <c r="E180" s="65" t="s">
        <v>75</v>
      </c>
      <c r="F180" s="66">
        <v>25</v>
      </c>
      <c r="G180" s="67"/>
      <c r="H180" s="68">
        <f>ROUND(G180*F180,2)</f>
        <v>0</v>
      </c>
      <c r="J180" s="79"/>
      <c r="M180" s="82"/>
      <c r="N180" s="82"/>
      <c r="O180" s="82"/>
    </row>
    <row r="181" spans="1:15" s="84" customFormat="1" ht="30" customHeight="1">
      <c r="A181" s="73" t="s">
        <v>81</v>
      </c>
      <c r="B181" s="77" t="s">
        <v>406</v>
      </c>
      <c r="C181" s="63" t="s">
        <v>82</v>
      </c>
      <c r="D181" s="64" t="s">
        <v>208</v>
      </c>
      <c r="E181" s="71"/>
      <c r="F181" s="66"/>
      <c r="G181" s="85"/>
      <c r="H181" s="68"/>
      <c r="J181" s="79"/>
      <c r="M181" s="82"/>
      <c r="N181" s="82"/>
      <c r="O181" s="82"/>
    </row>
    <row r="182" spans="1:15" s="84" customFormat="1" ht="30" customHeight="1">
      <c r="A182" s="73" t="s">
        <v>83</v>
      </c>
      <c r="B182" s="62" t="s">
        <v>50</v>
      </c>
      <c r="C182" s="63" t="s">
        <v>84</v>
      </c>
      <c r="D182" s="64"/>
      <c r="E182" s="65"/>
      <c r="F182" s="66"/>
      <c r="G182" s="85"/>
      <c r="H182" s="68"/>
      <c r="J182" s="79"/>
      <c r="M182" s="82"/>
      <c r="N182" s="82"/>
      <c r="O182" s="82"/>
    </row>
    <row r="183" spans="1:15" s="84" customFormat="1" ht="30" customHeight="1">
      <c r="A183" s="73" t="s">
        <v>85</v>
      </c>
      <c r="B183" s="69" t="s">
        <v>189</v>
      </c>
      <c r="C183" s="63" t="s">
        <v>209</v>
      </c>
      <c r="D183" s="64"/>
      <c r="E183" s="65" t="s">
        <v>51</v>
      </c>
      <c r="F183" s="66">
        <v>280</v>
      </c>
      <c r="G183" s="67"/>
      <c r="H183" s="68">
        <f>ROUND(G183*F183,2)</f>
        <v>0</v>
      </c>
      <c r="J183" s="79"/>
      <c r="M183" s="82"/>
      <c r="N183" s="82"/>
      <c r="O183" s="82"/>
    </row>
    <row r="184" spans="1:15" s="84" customFormat="1" ht="30" customHeight="1">
      <c r="A184" s="73" t="s">
        <v>121</v>
      </c>
      <c r="B184" s="62" t="s">
        <v>62</v>
      </c>
      <c r="C184" s="63" t="s">
        <v>122</v>
      </c>
      <c r="D184" s="64"/>
      <c r="E184" s="65"/>
      <c r="F184" s="66"/>
      <c r="G184" s="85"/>
      <c r="H184" s="68"/>
      <c r="J184" s="79"/>
      <c r="M184" s="82"/>
      <c r="N184" s="82"/>
      <c r="O184" s="82"/>
    </row>
    <row r="185" spans="1:15" s="84" customFormat="1" ht="30" customHeight="1">
      <c r="A185" s="73" t="s">
        <v>123</v>
      </c>
      <c r="B185" s="69" t="s">
        <v>189</v>
      </c>
      <c r="C185" s="63" t="s">
        <v>209</v>
      </c>
      <c r="D185" s="64"/>
      <c r="E185" s="65" t="s">
        <v>51</v>
      </c>
      <c r="F185" s="66">
        <v>25</v>
      </c>
      <c r="G185" s="67"/>
      <c r="H185" s="68">
        <f>ROUND(G185*F185,2)</f>
        <v>0</v>
      </c>
      <c r="J185" s="79"/>
      <c r="M185" s="82"/>
      <c r="N185" s="82"/>
      <c r="O185" s="82"/>
    </row>
    <row r="186" spans="1:15" s="89" customFormat="1" ht="30" customHeight="1">
      <c r="A186" s="73" t="s">
        <v>210</v>
      </c>
      <c r="B186" s="77" t="s">
        <v>407</v>
      </c>
      <c r="C186" s="63" t="s">
        <v>212</v>
      </c>
      <c r="D186" s="64" t="s">
        <v>213</v>
      </c>
      <c r="E186" s="65"/>
      <c r="F186" s="66"/>
      <c r="G186" s="85"/>
      <c r="H186" s="68"/>
      <c r="J186" s="79"/>
      <c r="M186" s="82"/>
      <c r="N186" s="82"/>
      <c r="O186" s="82"/>
    </row>
    <row r="187" spans="1:15" s="90" customFormat="1" ht="30" customHeight="1">
      <c r="A187" s="73" t="s">
        <v>214</v>
      </c>
      <c r="B187" s="62" t="s">
        <v>50</v>
      </c>
      <c r="C187" s="63" t="s">
        <v>215</v>
      </c>
      <c r="D187" s="64" t="s">
        <v>2</v>
      </c>
      <c r="E187" s="65" t="s">
        <v>49</v>
      </c>
      <c r="F187" s="66">
        <v>300</v>
      </c>
      <c r="G187" s="67"/>
      <c r="H187" s="68">
        <f>ROUND(G187*F187,2)</f>
        <v>0</v>
      </c>
      <c r="J187" s="79"/>
      <c r="M187" s="82"/>
      <c r="N187" s="82"/>
      <c r="O187" s="82"/>
    </row>
    <row r="188" spans="1:15" s="84" customFormat="1" ht="30" customHeight="1">
      <c r="A188" s="73" t="s">
        <v>501</v>
      </c>
      <c r="B188" s="77" t="s">
        <v>408</v>
      </c>
      <c r="C188" s="63" t="s">
        <v>503</v>
      </c>
      <c r="D188" s="64" t="s">
        <v>509</v>
      </c>
      <c r="E188" s="65"/>
      <c r="F188" s="66"/>
      <c r="G188" s="85"/>
      <c r="H188" s="68"/>
      <c r="J188" s="79"/>
      <c r="M188" s="82"/>
      <c r="N188" s="82"/>
      <c r="O188" s="82"/>
    </row>
    <row r="189" spans="1:15" s="84" customFormat="1" ht="30" customHeight="1">
      <c r="A189" s="73" t="s">
        <v>502</v>
      </c>
      <c r="B189" s="62" t="s">
        <v>50</v>
      </c>
      <c r="C189" s="63" t="s">
        <v>500</v>
      </c>
      <c r="D189" s="64" t="s">
        <v>2</v>
      </c>
      <c r="E189" s="65" t="s">
        <v>56</v>
      </c>
      <c r="F189" s="66">
        <v>4</v>
      </c>
      <c r="G189" s="67"/>
      <c r="H189" s="68">
        <f>ROUND(G189*F189,2)</f>
        <v>0</v>
      </c>
      <c r="J189" s="79"/>
      <c r="M189" s="82"/>
      <c r="N189" s="82"/>
      <c r="O189" s="82"/>
    </row>
    <row r="190" spans="1:8" ht="39.75" customHeight="1">
      <c r="A190" s="18"/>
      <c r="B190" s="6"/>
      <c r="C190" s="33" t="s">
        <v>19</v>
      </c>
      <c r="D190" s="10"/>
      <c r="E190" s="8"/>
      <c r="F190" s="8"/>
      <c r="G190" s="18"/>
      <c r="H190" s="21"/>
    </row>
    <row r="191" spans="1:15" s="78" customFormat="1" ht="30" customHeight="1">
      <c r="A191" s="75" t="s">
        <v>224</v>
      </c>
      <c r="B191" s="77" t="s">
        <v>409</v>
      </c>
      <c r="C191" s="63" t="s">
        <v>226</v>
      </c>
      <c r="D191" s="64" t="s">
        <v>227</v>
      </c>
      <c r="E191" s="65" t="s">
        <v>49</v>
      </c>
      <c r="F191" s="70">
        <v>10</v>
      </c>
      <c r="G191" s="67"/>
      <c r="H191" s="68">
        <f>ROUND(G191*F191,2)</f>
        <v>0</v>
      </c>
      <c r="J191" s="79"/>
      <c r="M191" s="82"/>
      <c r="N191" s="82"/>
      <c r="O191" s="82"/>
    </row>
    <row r="192" spans="1:8" ht="39.75" customHeight="1">
      <c r="A192" s="18"/>
      <c r="B192" s="6"/>
      <c r="C192" s="33" t="s">
        <v>20</v>
      </c>
      <c r="D192" s="10"/>
      <c r="E192" s="9"/>
      <c r="F192" s="8"/>
      <c r="G192" s="18"/>
      <c r="H192" s="21"/>
    </row>
    <row r="193" spans="1:15" s="78" customFormat="1" ht="30" customHeight="1">
      <c r="A193" s="75" t="s">
        <v>91</v>
      </c>
      <c r="B193" s="77" t="s">
        <v>410</v>
      </c>
      <c r="C193" s="63" t="s">
        <v>92</v>
      </c>
      <c r="D193" s="64" t="s">
        <v>231</v>
      </c>
      <c r="E193" s="65" t="s">
        <v>75</v>
      </c>
      <c r="F193" s="70">
        <v>500</v>
      </c>
      <c r="G193" s="67"/>
      <c r="H193" s="68">
        <f>ROUND(G193*F193,2)</f>
        <v>0</v>
      </c>
      <c r="J193" s="79"/>
      <c r="M193" s="82"/>
      <c r="N193" s="82"/>
      <c r="O193" s="82"/>
    </row>
    <row r="194" spans="1:8" ht="49.5" customHeight="1">
      <c r="A194" s="18"/>
      <c r="B194" s="6"/>
      <c r="C194" s="33" t="s">
        <v>21</v>
      </c>
      <c r="D194" s="10"/>
      <c r="E194" s="9"/>
      <c r="F194" s="8"/>
      <c r="G194" s="18"/>
      <c r="H194" s="21"/>
    </row>
    <row r="195" spans="1:15" s="78" customFormat="1" ht="30" customHeight="1">
      <c r="A195" s="75" t="s">
        <v>291</v>
      </c>
      <c r="B195" s="77" t="s">
        <v>411</v>
      </c>
      <c r="C195" s="63" t="s">
        <v>293</v>
      </c>
      <c r="D195" s="64" t="s">
        <v>234</v>
      </c>
      <c r="E195" s="65"/>
      <c r="F195" s="70"/>
      <c r="G195" s="85"/>
      <c r="H195" s="74"/>
      <c r="I195" s="91"/>
      <c r="J195" s="79"/>
      <c r="M195" s="82"/>
      <c r="N195" s="82"/>
      <c r="O195" s="82"/>
    </row>
    <row r="196" spans="1:15" s="78" customFormat="1" ht="30" customHeight="1">
      <c r="A196" s="75" t="s">
        <v>294</v>
      </c>
      <c r="B196" s="62" t="s">
        <v>50</v>
      </c>
      <c r="C196" s="63" t="s">
        <v>295</v>
      </c>
      <c r="D196" s="64"/>
      <c r="E196" s="65" t="s">
        <v>56</v>
      </c>
      <c r="F196" s="70">
        <v>4</v>
      </c>
      <c r="G196" s="67"/>
      <c r="H196" s="68">
        <f>ROUND(G196*F196,2)</f>
        <v>0</v>
      </c>
      <c r="J196" s="79"/>
      <c r="M196" s="82"/>
      <c r="N196" s="82"/>
      <c r="O196" s="82"/>
    </row>
    <row r="197" spans="1:15" s="90" customFormat="1" ht="30" customHeight="1">
      <c r="A197" s="75" t="s">
        <v>296</v>
      </c>
      <c r="B197" s="77" t="s">
        <v>412</v>
      </c>
      <c r="C197" s="63" t="s">
        <v>298</v>
      </c>
      <c r="D197" s="64" t="s">
        <v>234</v>
      </c>
      <c r="E197" s="65" t="s">
        <v>75</v>
      </c>
      <c r="F197" s="70">
        <v>12</v>
      </c>
      <c r="G197" s="67"/>
      <c r="H197" s="68">
        <f>ROUND(G197*F197,2)</f>
        <v>0</v>
      </c>
      <c r="I197" s="91"/>
      <c r="J197" s="79"/>
      <c r="M197" s="82"/>
      <c r="N197" s="82"/>
      <c r="O197" s="82"/>
    </row>
    <row r="198" spans="1:15" s="94" customFormat="1" ht="30" customHeight="1">
      <c r="A198" s="75" t="s">
        <v>139</v>
      </c>
      <c r="B198" s="77" t="s">
        <v>413</v>
      </c>
      <c r="C198" s="76" t="s">
        <v>141</v>
      </c>
      <c r="D198" s="64" t="s">
        <v>234</v>
      </c>
      <c r="E198" s="65"/>
      <c r="F198" s="70"/>
      <c r="G198" s="85"/>
      <c r="H198" s="74"/>
      <c r="I198" s="93"/>
      <c r="J198" s="79"/>
      <c r="M198" s="82"/>
      <c r="N198" s="82"/>
      <c r="O198" s="82"/>
    </row>
    <row r="199" spans="1:15" s="84" customFormat="1" ht="39.75" customHeight="1">
      <c r="A199" s="75" t="s">
        <v>142</v>
      </c>
      <c r="B199" s="62" t="s">
        <v>50</v>
      </c>
      <c r="C199" s="63" t="s">
        <v>143</v>
      </c>
      <c r="D199" s="64"/>
      <c r="E199" s="65" t="s">
        <v>56</v>
      </c>
      <c r="F199" s="70">
        <v>2</v>
      </c>
      <c r="G199" s="67"/>
      <c r="H199" s="68">
        <f>ROUND(G199*F199,2)</f>
        <v>0</v>
      </c>
      <c r="I199" s="95"/>
      <c r="J199" s="79"/>
      <c r="M199" s="82"/>
      <c r="N199" s="82"/>
      <c r="O199" s="82"/>
    </row>
    <row r="200" spans="1:15" s="84" customFormat="1" ht="39.75" customHeight="1">
      <c r="A200" s="75" t="s">
        <v>144</v>
      </c>
      <c r="B200" s="62" t="s">
        <v>62</v>
      </c>
      <c r="C200" s="63" t="s">
        <v>145</v>
      </c>
      <c r="D200" s="64"/>
      <c r="E200" s="65" t="s">
        <v>56</v>
      </c>
      <c r="F200" s="70">
        <v>2</v>
      </c>
      <c r="G200" s="67"/>
      <c r="H200" s="68">
        <f>ROUND(G200*F200,2)</f>
        <v>0</v>
      </c>
      <c r="I200" s="95"/>
      <c r="J200" s="79"/>
      <c r="M200" s="82"/>
      <c r="N200" s="82"/>
      <c r="O200" s="82"/>
    </row>
    <row r="201" spans="1:15" s="94" customFormat="1" ht="30" customHeight="1">
      <c r="A201" s="75" t="s">
        <v>299</v>
      </c>
      <c r="B201" s="77" t="s">
        <v>414</v>
      </c>
      <c r="C201" s="76" t="s">
        <v>301</v>
      </c>
      <c r="D201" s="64" t="s">
        <v>234</v>
      </c>
      <c r="E201" s="65"/>
      <c r="F201" s="70"/>
      <c r="G201" s="85"/>
      <c r="H201" s="74"/>
      <c r="I201" s="95"/>
      <c r="J201" s="79"/>
      <c r="M201" s="82"/>
      <c r="N201" s="82"/>
      <c r="O201" s="82"/>
    </row>
    <row r="202" spans="1:15" s="94" customFormat="1" ht="30" customHeight="1">
      <c r="A202" s="75" t="s">
        <v>302</v>
      </c>
      <c r="B202" s="62" t="s">
        <v>50</v>
      </c>
      <c r="C202" s="76" t="s">
        <v>348</v>
      </c>
      <c r="D202" s="64"/>
      <c r="E202" s="65" t="s">
        <v>56</v>
      </c>
      <c r="F202" s="70">
        <v>3</v>
      </c>
      <c r="G202" s="67"/>
      <c r="H202" s="68">
        <f>ROUND(G202*F202,2)</f>
        <v>0</v>
      </c>
      <c r="I202" s="95"/>
      <c r="J202" s="79"/>
      <c r="M202" s="82"/>
      <c r="N202" s="82"/>
      <c r="O202" s="82"/>
    </row>
    <row r="203" spans="1:15" s="78" customFormat="1" ht="30" customHeight="1">
      <c r="A203" s="75" t="s">
        <v>305</v>
      </c>
      <c r="B203" s="77" t="s">
        <v>415</v>
      </c>
      <c r="C203" s="63" t="s">
        <v>307</v>
      </c>
      <c r="D203" s="64" t="s">
        <v>234</v>
      </c>
      <c r="E203" s="65" t="s">
        <v>56</v>
      </c>
      <c r="F203" s="70">
        <v>3</v>
      </c>
      <c r="G203" s="67"/>
      <c r="H203" s="68">
        <f>ROUND(G203*F203,2)</f>
        <v>0</v>
      </c>
      <c r="I203" s="91"/>
      <c r="J203" s="79"/>
      <c r="M203" s="82"/>
      <c r="N203" s="82"/>
      <c r="O203" s="82"/>
    </row>
    <row r="204" spans="1:8" ht="39.75" customHeight="1">
      <c r="A204" s="18"/>
      <c r="B204" s="11"/>
      <c r="C204" s="33" t="s">
        <v>22</v>
      </c>
      <c r="D204" s="10"/>
      <c r="E204" s="9"/>
      <c r="F204" s="8"/>
      <c r="G204" s="18"/>
      <c r="H204" s="21"/>
    </row>
    <row r="205" spans="1:15" s="84" customFormat="1" ht="39.75" customHeight="1">
      <c r="A205" s="75" t="s">
        <v>93</v>
      </c>
      <c r="B205" s="77" t="s">
        <v>416</v>
      </c>
      <c r="C205" s="63" t="s">
        <v>146</v>
      </c>
      <c r="D205" s="64" t="s">
        <v>257</v>
      </c>
      <c r="E205" s="65" t="s">
        <v>56</v>
      </c>
      <c r="F205" s="70">
        <v>1</v>
      </c>
      <c r="G205" s="67"/>
      <c r="H205" s="68">
        <f>ROUND(G205*F205,2)</f>
        <v>0</v>
      </c>
      <c r="J205" s="79"/>
      <c r="M205" s="82"/>
      <c r="N205" s="82"/>
      <c r="O205" s="82"/>
    </row>
    <row r="206" spans="1:15" s="78" customFormat="1" ht="30" customHeight="1">
      <c r="A206" s="75" t="s">
        <v>94</v>
      </c>
      <c r="B206" s="77" t="s">
        <v>417</v>
      </c>
      <c r="C206" s="63" t="s">
        <v>149</v>
      </c>
      <c r="D206" s="64" t="s">
        <v>257</v>
      </c>
      <c r="E206" s="65"/>
      <c r="F206" s="70"/>
      <c r="G206" s="85"/>
      <c r="H206" s="74"/>
      <c r="J206" s="79"/>
      <c r="M206" s="82"/>
      <c r="N206" s="82"/>
      <c r="O206" s="82"/>
    </row>
    <row r="207" spans="1:15" s="84" customFormat="1" ht="30" customHeight="1">
      <c r="A207" s="75" t="s">
        <v>95</v>
      </c>
      <c r="B207" s="62" t="s">
        <v>50</v>
      </c>
      <c r="C207" s="63" t="s">
        <v>96</v>
      </c>
      <c r="D207" s="64"/>
      <c r="E207" s="65" t="s">
        <v>56</v>
      </c>
      <c r="F207" s="70">
        <v>1</v>
      </c>
      <c r="G207" s="67"/>
      <c r="H207" s="68">
        <f>ROUND(G207*F207,2)</f>
        <v>0</v>
      </c>
      <c r="J207" s="79"/>
      <c r="M207" s="82"/>
      <c r="N207" s="82"/>
      <c r="O207" s="82"/>
    </row>
    <row r="208" spans="1:15" s="78" customFormat="1" ht="30" customHeight="1">
      <c r="A208" s="75" t="s">
        <v>127</v>
      </c>
      <c r="B208" s="77" t="s">
        <v>418</v>
      </c>
      <c r="C208" s="63" t="s">
        <v>150</v>
      </c>
      <c r="D208" s="64" t="s">
        <v>257</v>
      </c>
      <c r="E208" s="65" t="s">
        <v>56</v>
      </c>
      <c r="F208" s="70">
        <v>2</v>
      </c>
      <c r="G208" s="67"/>
      <c r="H208" s="68">
        <f>ROUND(G208*F208,2)</f>
        <v>0</v>
      </c>
      <c r="J208" s="79"/>
      <c r="M208" s="82"/>
      <c r="N208" s="82"/>
      <c r="O208" s="82"/>
    </row>
    <row r="209" spans="1:15" s="78" customFormat="1" ht="30" customHeight="1">
      <c r="A209" s="75" t="s">
        <v>128</v>
      </c>
      <c r="B209" s="77" t="s">
        <v>419</v>
      </c>
      <c r="C209" s="63" t="s">
        <v>151</v>
      </c>
      <c r="D209" s="64" t="s">
        <v>257</v>
      </c>
      <c r="E209" s="65" t="s">
        <v>56</v>
      </c>
      <c r="F209" s="70">
        <v>5</v>
      </c>
      <c r="G209" s="67"/>
      <c r="H209" s="68">
        <f>ROUND(G209*F209,2)</f>
        <v>0</v>
      </c>
      <c r="J209" s="79"/>
      <c r="M209" s="82"/>
      <c r="N209" s="82"/>
      <c r="O209" s="82"/>
    </row>
    <row r="210" spans="1:15" s="84" customFormat="1" ht="30" customHeight="1">
      <c r="A210" s="75" t="s">
        <v>261</v>
      </c>
      <c r="B210" s="77" t="s">
        <v>420</v>
      </c>
      <c r="C210" s="63" t="s">
        <v>262</v>
      </c>
      <c r="D210" s="64" t="s">
        <v>234</v>
      </c>
      <c r="E210" s="65" t="s">
        <v>56</v>
      </c>
      <c r="F210" s="96">
        <v>1</v>
      </c>
      <c r="G210" s="67"/>
      <c r="H210" s="68">
        <f>ROUND(G210*F210,2)</f>
        <v>0</v>
      </c>
      <c r="I210" s="91"/>
      <c r="J210" s="79"/>
      <c r="M210" s="82"/>
      <c r="N210" s="82"/>
      <c r="O210" s="82"/>
    </row>
    <row r="211" spans="1:8" ht="39.75" customHeight="1">
      <c r="A211" s="18"/>
      <c r="B211" s="15"/>
      <c r="C211" s="33" t="s">
        <v>23</v>
      </c>
      <c r="D211" s="10"/>
      <c r="E211" s="7"/>
      <c r="F211" s="10"/>
      <c r="G211" s="18"/>
      <c r="H211" s="21"/>
    </row>
    <row r="212" spans="1:15" s="78" customFormat="1" ht="30" customHeight="1">
      <c r="A212" s="73" t="s">
        <v>100</v>
      </c>
      <c r="B212" s="77" t="s">
        <v>421</v>
      </c>
      <c r="C212" s="63" t="s">
        <v>101</v>
      </c>
      <c r="D212" s="64" t="s">
        <v>263</v>
      </c>
      <c r="E212" s="65"/>
      <c r="F212" s="66"/>
      <c r="G212" s="85"/>
      <c r="H212" s="68"/>
      <c r="J212" s="79"/>
      <c r="M212" s="82"/>
      <c r="N212" s="82"/>
      <c r="O212" s="82"/>
    </row>
    <row r="213" spans="1:15" s="84" customFormat="1" ht="30" customHeight="1">
      <c r="A213" s="73" t="s">
        <v>264</v>
      </c>
      <c r="B213" s="62" t="s">
        <v>50</v>
      </c>
      <c r="C213" s="63" t="s">
        <v>265</v>
      </c>
      <c r="D213" s="64"/>
      <c r="E213" s="65" t="s">
        <v>49</v>
      </c>
      <c r="F213" s="66">
        <v>30</v>
      </c>
      <c r="G213" s="67"/>
      <c r="H213" s="68">
        <f>ROUND(G213*F213,2)</f>
        <v>0</v>
      </c>
      <c r="J213" s="79"/>
      <c r="M213" s="82"/>
      <c r="N213" s="82"/>
      <c r="O213" s="82"/>
    </row>
    <row r="214" spans="1:15" s="84" customFormat="1" ht="30" customHeight="1">
      <c r="A214" s="73" t="s">
        <v>102</v>
      </c>
      <c r="B214" s="62" t="s">
        <v>62</v>
      </c>
      <c r="C214" s="63" t="s">
        <v>103</v>
      </c>
      <c r="D214" s="64"/>
      <c r="E214" s="65" t="s">
        <v>49</v>
      </c>
      <c r="F214" s="66">
        <v>1900</v>
      </c>
      <c r="G214" s="67"/>
      <c r="H214" s="68">
        <f>ROUND(G214*F214,2)</f>
        <v>0</v>
      </c>
      <c r="J214" s="79"/>
      <c r="M214" s="82"/>
      <c r="N214" s="82"/>
      <c r="O214" s="82"/>
    </row>
    <row r="215" spans="1:8" ht="39.75" customHeight="1">
      <c r="A215" s="18"/>
      <c r="B215" s="5"/>
      <c r="C215" s="33" t="s">
        <v>24</v>
      </c>
      <c r="D215" s="10"/>
      <c r="E215" s="9"/>
      <c r="F215" s="8"/>
      <c r="G215" s="18"/>
      <c r="H215" s="21"/>
    </row>
    <row r="216" spans="1:15" s="94" customFormat="1" ht="30" customHeight="1">
      <c r="A216" s="75" t="s">
        <v>318</v>
      </c>
      <c r="B216" s="77" t="s">
        <v>506</v>
      </c>
      <c r="C216" s="76" t="s">
        <v>320</v>
      </c>
      <c r="D216" s="64" t="s">
        <v>234</v>
      </c>
      <c r="E216" s="65"/>
      <c r="F216" s="70"/>
      <c r="G216" s="85"/>
      <c r="H216" s="74"/>
      <c r="I216" s="95"/>
      <c r="J216" s="79"/>
      <c r="M216" s="82"/>
      <c r="N216" s="82"/>
      <c r="O216" s="82"/>
    </row>
    <row r="217" spans="1:15" s="94" customFormat="1" ht="30" customHeight="1">
      <c r="A217" s="75" t="s">
        <v>319</v>
      </c>
      <c r="B217" s="62" t="s">
        <v>50</v>
      </c>
      <c r="C217" s="76" t="s">
        <v>321</v>
      </c>
      <c r="D217" s="64"/>
      <c r="E217" s="65" t="s">
        <v>56</v>
      </c>
      <c r="F217" s="70">
        <v>1</v>
      </c>
      <c r="G217" s="67"/>
      <c r="H217" s="68">
        <f>ROUND(G217*F217,2)</f>
        <v>0</v>
      </c>
      <c r="I217" s="95"/>
      <c r="J217" s="79"/>
      <c r="M217" s="82"/>
      <c r="N217" s="82"/>
      <c r="O217" s="82"/>
    </row>
    <row r="218" spans="1:8" s="41" customFormat="1" ht="39.75" customHeight="1" thickBot="1">
      <c r="A218" s="42"/>
      <c r="B218" s="37" t="str">
        <f>B152</f>
        <v>C</v>
      </c>
      <c r="C218" s="116" t="str">
        <f>C152</f>
        <v>KIMBERLY AVENUE from Approximately 55m West of Grey street to Hershey Street - Rehabilitation</v>
      </c>
      <c r="D218" s="117"/>
      <c r="E218" s="117"/>
      <c r="F218" s="118"/>
      <c r="G218" s="42" t="s">
        <v>16</v>
      </c>
      <c r="H218" s="42">
        <f>SUM(H153:H217)</f>
        <v>0</v>
      </c>
    </row>
    <row r="219" spans="1:8" s="41" customFormat="1" ht="39.75" customHeight="1" thickTop="1">
      <c r="A219" s="43"/>
      <c r="B219" s="38" t="s">
        <v>14</v>
      </c>
      <c r="C219" s="113" t="s">
        <v>356</v>
      </c>
      <c r="D219" s="114"/>
      <c r="E219" s="114"/>
      <c r="F219" s="115"/>
      <c r="G219" s="43"/>
      <c r="H219" s="44"/>
    </row>
    <row r="220" spans="1:8" ht="39.75" customHeight="1">
      <c r="A220" s="18"/>
      <c r="B220" s="15"/>
      <c r="C220" s="32" t="s">
        <v>18</v>
      </c>
      <c r="D220" s="10"/>
      <c r="E220" s="8" t="s">
        <v>2</v>
      </c>
      <c r="F220" s="8" t="s">
        <v>2</v>
      </c>
      <c r="G220" s="18" t="s">
        <v>2</v>
      </c>
      <c r="H220" s="21"/>
    </row>
    <row r="221" spans="1:15" s="78" customFormat="1" ht="30" customHeight="1">
      <c r="A221" s="75" t="s">
        <v>159</v>
      </c>
      <c r="B221" s="77" t="s">
        <v>137</v>
      </c>
      <c r="C221" s="63" t="s">
        <v>161</v>
      </c>
      <c r="D221" s="64" t="s">
        <v>162</v>
      </c>
      <c r="E221" s="65" t="s">
        <v>47</v>
      </c>
      <c r="F221" s="66">
        <v>270</v>
      </c>
      <c r="G221" s="67"/>
      <c r="H221" s="68">
        <f aca="true" t="shared" si="1" ref="H221:H228">ROUND(G221*F221,2)</f>
        <v>0</v>
      </c>
      <c r="J221" s="79"/>
      <c r="K221" s="80"/>
      <c r="L221" s="81"/>
      <c r="M221" s="82"/>
      <c r="N221" s="82"/>
      <c r="O221" s="82"/>
    </row>
    <row r="222" spans="1:15" s="84" customFormat="1" ht="30" customHeight="1">
      <c r="A222" s="83" t="s">
        <v>163</v>
      </c>
      <c r="B222" s="77" t="s">
        <v>138</v>
      </c>
      <c r="C222" s="63" t="s">
        <v>165</v>
      </c>
      <c r="D222" s="64" t="s">
        <v>162</v>
      </c>
      <c r="E222" s="65" t="s">
        <v>49</v>
      </c>
      <c r="F222" s="66">
        <v>615</v>
      </c>
      <c r="G222" s="67"/>
      <c r="H222" s="68">
        <f t="shared" si="1"/>
        <v>0</v>
      </c>
      <c r="J222" s="79"/>
      <c r="K222" s="80"/>
      <c r="L222" s="81"/>
      <c r="M222" s="82"/>
      <c r="N222" s="82"/>
      <c r="O222" s="82"/>
    </row>
    <row r="223" spans="1:15" s="78" customFormat="1" ht="30" customHeight="1">
      <c r="A223" s="83" t="s">
        <v>166</v>
      </c>
      <c r="B223" s="77" t="s">
        <v>497</v>
      </c>
      <c r="C223" s="63" t="s">
        <v>167</v>
      </c>
      <c r="D223" s="64" t="s">
        <v>474</v>
      </c>
      <c r="E223" s="65"/>
      <c r="F223" s="66"/>
      <c r="G223" s="85"/>
      <c r="H223" s="68"/>
      <c r="J223" s="79"/>
      <c r="M223" s="82"/>
      <c r="N223" s="82"/>
      <c r="O223" s="82"/>
    </row>
    <row r="224" spans="1:15" s="78" customFormat="1" ht="30" customHeight="1">
      <c r="A224" s="75" t="s">
        <v>495</v>
      </c>
      <c r="B224" s="62" t="s">
        <v>50</v>
      </c>
      <c r="C224" s="63" t="s">
        <v>496</v>
      </c>
      <c r="D224" s="64" t="s">
        <v>2</v>
      </c>
      <c r="E224" s="65" t="s">
        <v>51</v>
      </c>
      <c r="F224" s="66">
        <v>450</v>
      </c>
      <c r="G224" s="67"/>
      <c r="H224" s="68">
        <f>ROUND(G224*F224,2)</f>
        <v>0</v>
      </c>
      <c r="J224" s="79"/>
      <c r="M224" s="82"/>
      <c r="N224" s="82"/>
      <c r="O224" s="82"/>
    </row>
    <row r="225" spans="1:15" s="78" customFormat="1" ht="39.75" customHeight="1">
      <c r="A225" s="83" t="s">
        <v>52</v>
      </c>
      <c r="B225" s="77" t="s">
        <v>230</v>
      </c>
      <c r="C225" s="63" t="s">
        <v>53</v>
      </c>
      <c r="D225" s="64" t="s">
        <v>365</v>
      </c>
      <c r="E225" s="65" t="s">
        <v>47</v>
      </c>
      <c r="F225" s="66">
        <v>50</v>
      </c>
      <c r="G225" s="67"/>
      <c r="H225" s="68">
        <f t="shared" si="1"/>
        <v>0</v>
      </c>
      <c r="J225" s="79"/>
      <c r="M225" s="82"/>
      <c r="N225" s="82"/>
      <c r="O225" s="82"/>
    </row>
    <row r="226" spans="1:15" s="84" customFormat="1" ht="30" customHeight="1">
      <c r="A226" s="75" t="s">
        <v>54</v>
      </c>
      <c r="B226" s="77" t="s">
        <v>422</v>
      </c>
      <c r="C226" s="63" t="s">
        <v>55</v>
      </c>
      <c r="D226" s="64" t="s">
        <v>162</v>
      </c>
      <c r="E226" s="65" t="s">
        <v>49</v>
      </c>
      <c r="F226" s="66">
        <v>350</v>
      </c>
      <c r="G226" s="67"/>
      <c r="H226" s="68">
        <f t="shared" si="1"/>
        <v>0</v>
      </c>
      <c r="J226" s="79"/>
      <c r="M226" s="82"/>
      <c r="N226" s="82"/>
      <c r="O226" s="82"/>
    </row>
    <row r="227" spans="1:15" s="84" customFormat="1" ht="30" customHeight="1">
      <c r="A227" s="83" t="s">
        <v>173</v>
      </c>
      <c r="B227" s="77" t="s">
        <v>423</v>
      </c>
      <c r="C227" s="63" t="s">
        <v>175</v>
      </c>
      <c r="D227" s="64" t="s">
        <v>176</v>
      </c>
      <c r="E227" s="65" t="s">
        <v>49</v>
      </c>
      <c r="F227" s="66">
        <v>615</v>
      </c>
      <c r="G227" s="67"/>
      <c r="H227" s="68">
        <f t="shared" si="1"/>
        <v>0</v>
      </c>
      <c r="J227" s="79"/>
      <c r="M227" s="82"/>
      <c r="N227" s="82"/>
      <c r="O227" s="82"/>
    </row>
    <row r="228" spans="1:15" s="86" customFormat="1" ht="30" customHeight="1">
      <c r="A228" s="83" t="s">
        <v>177</v>
      </c>
      <c r="B228" s="77" t="s">
        <v>424</v>
      </c>
      <c r="C228" s="63" t="s">
        <v>179</v>
      </c>
      <c r="D228" s="64" t="s">
        <v>180</v>
      </c>
      <c r="E228" s="65" t="s">
        <v>49</v>
      </c>
      <c r="F228" s="66">
        <v>615</v>
      </c>
      <c r="G228" s="67"/>
      <c r="H228" s="68">
        <f t="shared" si="1"/>
        <v>0</v>
      </c>
      <c r="J228" s="87"/>
      <c r="M228" s="88"/>
      <c r="N228" s="88"/>
      <c r="O228" s="88"/>
    </row>
    <row r="229" spans="1:8" ht="39.75" customHeight="1">
      <c r="A229" s="18"/>
      <c r="B229" s="15"/>
      <c r="C229" s="33" t="s">
        <v>57</v>
      </c>
      <c r="D229" s="10"/>
      <c r="E229" s="7"/>
      <c r="F229" s="10"/>
      <c r="G229" s="18"/>
      <c r="H229" s="21"/>
    </row>
    <row r="230" spans="1:15" s="78" customFormat="1" ht="30" customHeight="1">
      <c r="A230" s="73" t="s">
        <v>110</v>
      </c>
      <c r="B230" s="77" t="s">
        <v>425</v>
      </c>
      <c r="C230" s="63" t="s">
        <v>112</v>
      </c>
      <c r="D230" s="64" t="s">
        <v>162</v>
      </c>
      <c r="E230" s="65"/>
      <c r="F230" s="66"/>
      <c r="G230" s="85"/>
      <c r="H230" s="68"/>
      <c r="J230" s="79"/>
      <c r="M230" s="82"/>
      <c r="N230" s="82"/>
      <c r="O230" s="82"/>
    </row>
    <row r="231" spans="1:15" s="84" customFormat="1" ht="30" customHeight="1">
      <c r="A231" s="73" t="s">
        <v>113</v>
      </c>
      <c r="B231" s="62" t="s">
        <v>50</v>
      </c>
      <c r="C231" s="63" t="s">
        <v>114</v>
      </c>
      <c r="D231" s="64" t="s">
        <v>2</v>
      </c>
      <c r="E231" s="65" t="s">
        <v>49</v>
      </c>
      <c r="F231" s="66">
        <v>515</v>
      </c>
      <c r="G231" s="67"/>
      <c r="H231" s="68">
        <f>ROUND(G231*F231,2)</f>
        <v>0</v>
      </c>
      <c r="J231" s="79"/>
      <c r="M231" s="82"/>
      <c r="N231" s="82"/>
      <c r="O231" s="82"/>
    </row>
    <row r="232" spans="1:15" s="84" customFormat="1" ht="30" customHeight="1">
      <c r="A232" s="73" t="s">
        <v>64</v>
      </c>
      <c r="B232" s="77" t="s">
        <v>426</v>
      </c>
      <c r="C232" s="63" t="s">
        <v>65</v>
      </c>
      <c r="D232" s="64" t="s">
        <v>181</v>
      </c>
      <c r="E232" s="65"/>
      <c r="F232" s="66"/>
      <c r="G232" s="85"/>
      <c r="H232" s="68"/>
      <c r="J232" s="79"/>
      <c r="M232" s="82"/>
      <c r="N232" s="82"/>
      <c r="O232" s="82"/>
    </row>
    <row r="233" spans="1:15" s="84" customFormat="1" ht="30" customHeight="1">
      <c r="A233" s="73" t="s">
        <v>66</v>
      </c>
      <c r="B233" s="62" t="s">
        <v>50</v>
      </c>
      <c r="C233" s="63" t="s">
        <v>67</v>
      </c>
      <c r="D233" s="64" t="s">
        <v>2</v>
      </c>
      <c r="E233" s="65" t="s">
        <v>56</v>
      </c>
      <c r="F233" s="66">
        <v>15</v>
      </c>
      <c r="G233" s="67"/>
      <c r="H233" s="68">
        <f>ROUND(G233*F233,2)</f>
        <v>0</v>
      </c>
      <c r="J233" s="79"/>
      <c r="M233" s="82"/>
      <c r="N233" s="82"/>
      <c r="O233" s="82"/>
    </row>
    <row r="234" spans="1:15" s="84" customFormat="1" ht="30" customHeight="1">
      <c r="A234" s="73" t="s">
        <v>68</v>
      </c>
      <c r="B234" s="77" t="s">
        <v>427</v>
      </c>
      <c r="C234" s="63" t="s">
        <v>69</v>
      </c>
      <c r="D234" s="64" t="s">
        <v>181</v>
      </c>
      <c r="E234" s="65"/>
      <c r="F234" s="66"/>
      <c r="G234" s="85"/>
      <c r="H234" s="68"/>
      <c r="J234" s="79"/>
      <c r="M234" s="82"/>
      <c r="N234" s="82"/>
      <c r="O234" s="82"/>
    </row>
    <row r="235" spans="1:15" s="84" customFormat="1" ht="30" customHeight="1">
      <c r="A235" s="73" t="s">
        <v>70</v>
      </c>
      <c r="B235" s="62" t="s">
        <v>50</v>
      </c>
      <c r="C235" s="63" t="s">
        <v>71</v>
      </c>
      <c r="D235" s="64" t="s">
        <v>2</v>
      </c>
      <c r="E235" s="65" t="s">
        <v>56</v>
      </c>
      <c r="F235" s="66">
        <v>50</v>
      </c>
      <c r="G235" s="67"/>
      <c r="H235" s="68">
        <f>ROUND(G235*F235,2)</f>
        <v>0</v>
      </c>
      <c r="J235" s="79"/>
      <c r="M235" s="82"/>
      <c r="N235" s="82"/>
      <c r="O235" s="82"/>
    </row>
    <row r="236" spans="1:15" s="78" customFormat="1" ht="30" customHeight="1">
      <c r="A236" s="73" t="s">
        <v>186</v>
      </c>
      <c r="B236" s="77" t="s">
        <v>428</v>
      </c>
      <c r="C236" s="63" t="s">
        <v>72</v>
      </c>
      <c r="D236" s="64" t="s">
        <v>184</v>
      </c>
      <c r="E236" s="65"/>
      <c r="F236" s="66"/>
      <c r="G236" s="85"/>
      <c r="H236" s="68"/>
      <c r="J236" s="79"/>
      <c r="M236" s="82"/>
      <c r="N236" s="82"/>
      <c r="O236" s="82"/>
    </row>
    <row r="237" spans="1:15" s="84" customFormat="1" ht="30" customHeight="1">
      <c r="A237" s="73" t="s">
        <v>187</v>
      </c>
      <c r="B237" s="62" t="s">
        <v>393</v>
      </c>
      <c r="C237" s="63" t="s">
        <v>73</v>
      </c>
      <c r="D237" s="64" t="s">
        <v>74</v>
      </c>
      <c r="E237" s="65"/>
      <c r="F237" s="66"/>
      <c r="G237" s="85"/>
      <c r="H237" s="68"/>
      <c r="J237" s="79"/>
      <c r="M237" s="82"/>
      <c r="N237" s="82"/>
      <c r="O237" s="82"/>
    </row>
    <row r="238" spans="1:15" s="84" customFormat="1" ht="30" customHeight="1">
      <c r="A238" s="73" t="s">
        <v>188</v>
      </c>
      <c r="B238" s="69" t="s">
        <v>189</v>
      </c>
      <c r="C238" s="63" t="s">
        <v>190</v>
      </c>
      <c r="D238" s="64"/>
      <c r="E238" s="65" t="s">
        <v>49</v>
      </c>
      <c r="F238" s="66">
        <v>10</v>
      </c>
      <c r="G238" s="67"/>
      <c r="H238" s="68">
        <f>ROUND(G238*F238,2)</f>
        <v>0</v>
      </c>
      <c r="J238" s="79"/>
      <c r="M238" s="82"/>
      <c r="N238" s="82"/>
      <c r="O238" s="82"/>
    </row>
    <row r="239" spans="1:15" s="84" customFormat="1" ht="30" customHeight="1">
      <c r="A239" s="73" t="s">
        <v>191</v>
      </c>
      <c r="B239" s="69" t="s">
        <v>192</v>
      </c>
      <c r="C239" s="63" t="s">
        <v>193</v>
      </c>
      <c r="D239" s="64"/>
      <c r="E239" s="65" t="s">
        <v>49</v>
      </c>
      <c r="F239" s="66">
        <v>50</v>
      </c>
      <c r="G239" s="67"/>
      <c r="H239" s="68">
        <f>ROUND(G239*F239,2)</f>
        <v>0</v>
      </c>
      <c r="J239" s="79"/>
      <c r="M239" s="82"/>
      <c r="N239" s="82"/>
      <c r="O239" s="82"/>
    </row>
    <row r="240" spans="1:15" s="84" customFormat="1" ht="30" customHeight="1">
      <c r="A240" s="73" t="s">
        <v>194</v>
      </c>
      <c r="B240" s="69" t="s">
        <v>195</v>
      </c>
      <c r="C240" s="63" t="s">
        <v>196</v>
      </c>
      <c r="D240" s="64" t="s">
        <v>2</v>
      </c>
      <c r="E240" s="65" t="s">
        <v>49</v>
      </c>
      <c r="F240" s="66">
        <v>65</v>
      </c>
      <c r="G240" s="67"/>
      <c r="H240" s="68">
        <f>ROUND(G240*F240,2)</f>
        <v>0</v>
      </c>
      <c r="J240" s="79"/>
      <c r="M240" s="82"/>
      <c r="N240" s="82"/>
      <c r="O240" s="82"/>
    </row>
    <row r="241" spans="1:15" s="84" customFormat="1" ht="30" customHeight="1">
      <c r="A241" s="73" t="s">
        <v>277</v>
      </c>
      <c r="B241" s="77" t="s">
        <v>429</v>
      </c>
      <c r="C241" s="63" t="s">
        <v>77</v>
      </c>
      <c r="D241" s="64" t="s">
        <v>271</v>
      </c>
      <c r="E241" s="65"/>
      <c r="F241" s="66"/>
      <c r="G241" s="85"/>
      <c r="H241" s="68"/>
      <c r="J241" s="79"/>
      <c r="M241" s="82"/>
      <c r="N241" s="82"/>
      <c r="O241" s="82"/>
    </row>
    <row r="242" spans="1:15" s="84" customFormat="1" ht="30" customHeight="1">
      <c r="A242" s="73" t="s">
        <v>279</v>
      </c>
      <c r="B242" s="62" t="s">
        <v>50</v>
      </c>
      <c r="C242" s="63" t="s">
        <v>344</v>
      </c>
      <c r="D242" s="64" t="s">
        <v>280</v>
      </c>
      <c r="E242" s="65"/>
      <c r="F242" s="66"/>
      <c r="G242" s="68"/>
      <c r="H242" s="68"/>
      <c r="J242" s="79"/>
      <c r="M242" s="82"/>
      <c r="N242" s="82"/>
      <c r="O242" s="82"/>
    </row>
    <row r="243" spans="1:15" s="84" customFormat="1" ht="30" customHeight="1">
      <c r="A243" s="73" t="s">
        <v>281</v>
      </c>
      <c r="B243" s="69" t="s">
        <v>189</v>
      </c>
      <c r="C243" s="63" t="s">
        <v>282</v>
      </c>
      <c r="D243" s="64"/>
      <c r="E243" s="65" t="s">
        <v>75</v>
      </c>
      <c r="F243" s="66">
        <v>5</v>
      </c>
      <c r="G243" s="67"/>
      <c r="H243" s="68">
        <f>ROUND(G243*F243,2)</f>
        <v>0</v>
      </c>
      <c r="J243" s="79"/>
      <c r="M243" s="82"/>
      <c r="N243" s="82"/>
      <c r="O243" s="82"/>
    </row>
    <row r="244" spans="1:15" s="78" customFormat="1" ht="49.5" customHeight="1">
      <c r="A244" s="73" t="s">
        <v>330</v>
      </c>
      <c r="B244" s="62" t="s">
        <v>62</v>
      </c>
      <c r="C244" s="63" t="s">
        <v>352</v>
      </c>
      <c r="D244" s="64" t="s">
        <v>132</v>
      </c>
      <c r="E244" s="65"/>
      <c r="F244" s="70"/>
      <c r="G244" s="85"/>
      <c r="H244" s="68"/>
      <c r="J244" s="79"/>
      <c r="M244" s="82"/>
      <c r="N244" s="82"/>
      <c r="O244" s="82"/>
    </row>
    <row r="245" spans="1:15" s="84" customFormat="1" ht="30" customHeight="1">
      <c r="A245" s="73" t="s">
        <v>331</v>
      </c>
      <c r="B245" s="69" t="s">
        <v>189</v>
      </c>
      <c r="C245" s="63" t="s">
        <v>282</v>
      </c>
      <c r="D245" s="64"/>
      <c r="E245" s="65" t="s">
        <v>75</v>
      </c>
      <c r="F245" s="66">
        <v>5</v>
      </c>
      <c r="G245" s="67"/>
      <c r="H245" s="68">
        <f>ROUND(G245*F245,2)</f>
        <v>0</v>
      </c>
      <c r="J245" s="79"/>
      <c r="M245" s="82"/>
      <c r="N245" s="82"/>
      <c r="O245" s="82"/>
    </row>
    <row r="246" spans="1:15" s="84" customFormat="1" ht="30" customHeight="1">
      <c r="A246" s="73" t="s">
        <v>81</v>
      </c>
      <c r="B246" s="77" t="s">
        <v>430</v>
      </c>
      <c r="C246" s="63" t="s">
        <v>82</v>
      </c>
      <c r="D246" s="64" t="s">
        <v>208</v>
      </c>
      <c r="E246" s="71"/>
      <c r="F246" s="66"/>
      <c r="G246" s="85"/>
      <c r="H246" s="68"/>
      <c r="J246" s="79"/>
      <c r="M246" s="82"/>
      <c r="N246" s="82"/>
      <c r="O246" s="82"/>
    </row>
    <row r="247" spans="1:15" s="84" customFormat="1" ht="30" customHeight="1">
      <c r="A247" s="73" t="s">
        <v>121</v>
      </c>
      <c r="B247" s="62" t="s">
        <v>50</v>
      </c>
      <c r="C247" s="63" t="s">
        <v>122</v>
      </c>
      <c r="D247" s="64"/>
      <c r="E247" s="65"/>
      <c r="F247" s="66"/>
      <c r="G247" s="85"/>
      <c r="H247" s="68"/>
      <c r="J247" s="79"/>
      <c r="M247" s="82"/>
      <c r="N247" s="82"/>
      <c r="O247" s="82"/>
    </row>
    <row r="248" spans="1:15" s="84" customFormat="1" ht="30" customHeight="1">
      <c r="A248" s="73" t="s">
        <v>123</v>
      </c>
      <c r="B248" s="69" t="s">
        <v>189</v>
      </c>
      <c r="C248" s="63" t="s">
        <v>209</v>
      </c>
      <c r="D248" s="64"/>
      <c r="E248" s="65" t="s">
        <v>51</v>
      </c>
      <c r="F248" s="66">
        <v>10</v>
      </c>
      <c r="G248" s="67"/>
      <c r="H248" s="68">
        <f>ROUND(G248*F248,2)</f>
        <v>0</v>
      </c>
      <c r="J248" s="79"/>
      <c r="M248" s="82"/>
      <c r="N248" s="82"/>
      <c r="O248" s="82"/>
    </row>
    <row r="249" spans="1:15" s="89" customFormat="1" ht="30" customHeight="1">
      <c r="A249" s="73" t="s">
        <v>210</v>
      </c>
      <c r="B249" s="77" t="s">
        <v>431</v>
      </c>
      <c r="C249" s="63" t="s">
        <v>212</v>
      </c>
      <c r="D249" s="64" t="s">
        <v>213</v>
      </c>
      <c r="E249" s="65"/>
      <c r="F249" s="66"/>
      <c r="G249" s="85"/>
      <c r="H249" s="68"/>
      <c r="J249" s="79"/>
      <c r="M249" s="82"/>
      <c r="N249" s="82"/>
      <c r="O249" s="82"/>
    </row>
    <row r="250" spans="1:15" s="90" customFormat="1" ht="30" customHeight="1">
      <c r="A250" s="73" t="s">
        <v>214</v>
      </c>
      <c r="B250" s="62" t="s">
        <v>50</v>
      </c>
      <c r="C250" s="63" t="s">
        <v>215</v>
      </c>
      <c r="D250" s="64" t="s">
        <v>2</v>
      </c>
      <c r="E250" s="65" t="s">
        <v>49</v>
      </c>
      <c r="F250" s="66">
        <v>75</v>
      </c>
      <c r="G250" s="67"/>
      <c r="H250" s="68">
        <f>ROUND(G250*F250,2)</f>
        <v>0</v>
      </c>
      <c r="J250" s="79"/>
      <c r="M250" s="82"/>
      <c r="N250" s="82"/>
      <c r="O250" s="82"/>
    </row>
    <row r="251" spans="1:15" s="84" customFormat="1" ht="30" customHeight="1">
      <c r="A251" s="73" t="s">
        <v>501</v>
      </c>
      <c r="B251" s="77" t="s">
        <v>432</v>
      </c>
      <c r="C251" s="63" t="s">
        <v>503</v>
      </c>
      <c r="D251" s="64" t="s">
        <v>509</v>
      </c>
      <c r="E251" s="65"/>
      <c r="F251" s="66"/>
      <c r="G251" s="85"/>
      <c r="H251" s="68"/>
      <c r="J251" s="79"/>
      <c r="M251" s="82"/>
      <c r="N251" s="82"/>
      <c r="O251" s="82"/>
    </row>
    <row r="252" spans="1:15" s="84" customFormat="1" ht="30" customHeight="1">
      <c r="A252" s="73" t="s">
        <v>502</v>
      </c>
      <c r="B252" s="62" t="s">
        <v>50</v>
      </c>
      <c r="C252" s="63" t="s">
        <v>500</v>
      </c>
      <c r="D252" s="64" t="s">
        <v>2</v>
      </c>
      <c r="E252" s="65" t="s">
        <v>56</v>
      </c>
      <c r="F252" s="66">
        <v>6</v>
      </c>
      <c r="G252" s="67"/>
      <c r="H252" s="68">
        <f>ROUND(G252*F252,2)</f>
        <v>0</v>
      </c>
      <c r="J252" s="79"/>
      <c r="M252" s="82"/>
      <c r="N252" s="82"/>
      <c r="O252" s="82"/>
    </row>
    <row r="253" spans="1:8" ht="39.75" customHeight="1">
      <c r="A253" s="18"/>
      <c r="B253" s="6"/>
      <c r="C253" s="33" t="s">
        <v>19</v>
      </c>
      <c r="D253" s="10"/>
      <c r="E253" s="8"/>
      <c r="F253" s="8"/>
      <c r="G253" s="18"/>
      <c r="H253" s="21"/>
    </row>
    <row r="254" spans="1:15" s="78" customFormat="1" ht="39.75" customHeight="1">
      <c r="A254" s="75" t="s">
        <v>86</v>
      </c>
      <c r="B254" s="77" t="s">
        <v>433</v>
      </c>
      <c r="C254" s="63" t="s">
        <v>87</v>
      </c>
      <c r="D254" s="64" t="s">
        <v>216</v>
      </c>
      <c r="E254" s="65"/>
      <c r="F254" s="70"/>
      <c r="G254" s="85"/>
      <c r="H254" s="74"/>
      <c r="J254" s="79"/>
      <c r="M254" s="82"/>
      <c r="N254" s="82"/>
      <c r="O254" s="82"/>
    </row>
    <row r="255" spans="1:15" s="78" customFormat="1" ht="39.75" customHeight="1">
      <c r="A255" s="75" t="s">
        <v>217</v>
      </c>
      <c r="B255" s="62" t="s">
        <v>50</v>
      </c>
      <c r="C255" s="63" t="s">
        <v>337</v>
      </c>
      <c r="D255" s="64" t="s">
        <v>2</v>
      </c>
      <c r="E255" s="65" t="s">
        <v>49</v>
      </c>
      <c r="F255" s="70">
        <v>525</v>
      </c>
      <c r="G255" s="67"/>
      <c r="H255" s="68">
        <f>ROUND(G255*F255,2)</f>
        <v>0</v>
      </c>
      <c r="J255" s="79"/>
      <c r="M255" s="82"/>
      <c r="N255" s="82"/>
      <c r="O255" s="82"/>
    </row>
    <row r="256" spans="1:15" s="78" customFormat="1" ht="39.75" customHeight="1">
      <c r="A256" s="75" t="s">
        <v>88</v>
      </c>
      <c r="B256" s="77" t="s">
        <v>434</v>
      </c>
      <c r="C256" s="63" t="s">
        <v>89</v>
      </c>
      <c r="D256" s="64" t="s">
        <v>216</v>
      </c>
      <c r="E256" s="65"/>
      <c r="F256" s="70"/>
      <c r="G256" s="85"/>
      <c r="H256" s="74"/>
      <c r="J256" s="79"/>
      <c r="M256" s="82"/>
      <c r="N256" s="82"/>
      <c r="O256" s="82"/>
    </row>
    <row r="257" spans="1:15" s="84" customFormat="1" ht="39.75" customHeight="1">
      <c r="A257" s="75" t="s">
        <v>124</v>
      </c>
      <c r="B257" s="62" t="s">
        <v>50</v>
      </c>
      <c r="C257" s="63" t="s">
        <v>338</v>
      </c>
      <c r="D257" s="64" t="s">
        <v>78</v>
      </c>
      <c r="E257" s="65" t="s">
        <v>75</v>
      </c>
      <c r="F257" s="66">
        <v>90</v>
      </c>
      <c r="G257" s="67"/>
      <c r="H257" s="68">
        <f>ROUND(G257*F257,2)</f>
        <v>0</v>
      </c>
      <c r="J257" s="79"/>
      <c r="M257" s="82"/>
      <c r="N257" s="82"/>
      <c r="O257" s="82"/>
    </row>
    <row r="258" spans="1:15" s="84" customFormat="1" ht="39.75" customHeight="1">
      <c r="A258" s="75" t="s">
        <v>219</v>
      </c>
      <c r="B258" s="62" t="s">
        <v>62</v>
      </c>
      <c r="C258" s="63" t="s">
        <v>351</v>
      </c>
      <c r="D258" s="64" t="s">
        <v>220</v>
      </c>
      <c r="E258" s="65" t="s">
        <v>75</v>
      </c>
      <c r="F258" s="66">
        <v>8</v>
      </c>
      <c r="G258" s="67"/>
      <c r="H258" s="68">
        <f>ROUND(G258*F258,2)</f>
        <v>0</v>
      </c>
      <c r="J258" s="79"/>
      <c r="M258" s="82"/>
      <c r="N258" s="82"/>
      <c r="O258" s="82"/>
    </row>
    <row r="259" spans="1:15" s="84" customFormat="1" ht="39.75" customHeight="1">
      <c r="A259" s="75" t="s">
        <v>90</v>
      </c>
      <c r="B259" s="62" t="s">
        <v>76</v>
      </c>
      <c r="C259" s="63" t="s">
        <v>228</v>
      </c>
      <c r="D259" s="64" t="s">
        <v>229</v>
      </c>
      <c r="E259" s="65" t="s">
        <v>75</v>
      </c>
      <c r="F259" s="66">
        <v>20</v>
      </c>
      <c r="G259" s="67"/>
      <c r="H259" s="68">
        <f>ROUND(G259*F259,2)</f>
        <v>0</v>
      </c>
      <c r="J259" s="79"/>
      <c r="M259" s="82"/>
      <c r="N259" s="82"/>
      <c r="O259" s="82"/>
    </row>
    <row r="260" spans="1:8" ht="49.5" customHeight="1">
      <c r="A260" s="18"/>
      <c r="B260" s="6"/>
      <c r="C260" s="33" t="s">
        <v>21</v>
      </c>
      <c r="D260" s="10"/>
      <c r="E260" s="9"/>
      <c r="F260" s="8"/>
      <c r="G260" s="18"/>
      <c r="H260" s="21"/>
    </row>
    <row r="261" spans="1:15" s="78" customFormat="1" ht="30" customHeight="1">
      <c r="A261" s="75" t="s">
        <v>291</v>
      </c>
      <c r="B261" s="77" t="s">
        <v>435</v>
      </c>
      <c r="C261" s="63" t="s">
        <v>293</v>
      </c>
      <c r="D261" s="64" t="s">
        <v>234</v>
      </c>
      <c r="E261" s="65"/>
      <c r="F261" s="70"/>
      <c r="G261" s="85"/>
      <c r="H261" s="74"/>
      <c r="I261" s="91"/>
      <c r="J261" s="79"/>
      <c r="M261" s="82"/>
      <c r="N261" s="82"/>
      <c r="O261" s="82"/>
    </row>
    <row r="262" spans="1:15" s="78" customFormat="1" ht="30" customHeight="1">
      <c r="A262" s="75" t="s">
        <v>294</v>
      </c>
      <c r="B262" s="62" t="s">
        <v>50</v>
      </c>
      <c r="C262" s="63" t="s">
        <v>295</v>
      </c>
      <c r="D262" s="64"/>
      <c r="E262" s="65" t="s">
        <v>56</v>
      </c>
      <c r="F262" s="70">
        <v>2</v>
      </c>
      <c r="G262" s="67"/>
      <c r="H262" s="68">
        <f>ROUND(G262*F262,2)</f>
        <v>0</v>
      </c>
      <c r="J262" s="79"/>
      <c r="M262" s="82"/>
      <c r="N262" s="82"/>
      <c r="O262" s="82"/>
    </row>
    <row r="263" spans="1:15" s="90" customFormat="1" ht="30" customHeight="1">
      <c r="A263" s="75" t="s">
        <v>296</v>
      </c>
      <c r="B263" s="77" t="s">
        <v>436</v>
      </c>
      <c r="C263" s="63" t="s">
        <v>298</v>
      </c>
      <c r="D263" s="64" t="s">
        <v>234</v>
      </c>
      <c r="E263" s="65" t="s">
        <v>75</v>
      </c>
      <c r="F263" s="70">
        <v>5</v>
      </c>
      <c r="G263" s="67"/>
      <c r="H263" s="68">
        <f>ROUND(G263*F263,2)</f>
        <v>0</v>
      </c>
      <c r="I263" s="91"/>
      <c r="J263" s="79"/>
      <c r="M263" s="82"/>
      <c r="N263" s="82"/>
      <c r="O263" s="82"/>
    </row>
    <row r="264" spans="1:15" s="94" customFormat="1" ht="30" customHeight="1">
      <c r="A264" s="75" t="s">
        <v>139</v>
      </c>
      <c r="B264" s="77" t="s">
        <v>437</v>
      </c>
      <c r="C264" s="76" t="s">
        <v>141</v>
      </c>
      <c r="D264" s="64" t="s">
        <v>234</v>
      </c>
      <c r="E264" s="65"/>
      <c r="F264" s="70"/>
      <c r="G264" s="85"/>
      <c r="H264" s="74"/>
      <c r="I264" s="93"/>
      <c r="J264" s="79"/>
      <c r="M264" s="82"/>
      <c r="N264" s="82"/>
      <c r="O264" s="82"/>
    </row>
    <row r="265" spans="1:15" s="84" customFormat="1" ht="39.75" customHeight="1">
      <c r="A265" s="75" t="s">
        <v>142</v>
      </c>
      <c r="B265" s="62" t="s">
        <v>50</v>
      </c>
      <c r="C265" s="63" t="s">
        <v>143</v>
      </c>
      <c r="D265" s="64"/>
      <c r="E265" s="65" t="s">
        <v>56</v>
      </c>
      <c r="F265" s="70">
        <v>3</v>
      </c>
      <c r="G265" s="67"/>
      <c r="H265" s="68">
        <f>ROUND(G265*F265,2)</f>
        <v>0</v>
      </c>
      <c r="I265" s="95"/>
      <c r="J265" s="79"/>
      <c r="M265" s="82"/>
      <c r="N265" s="82"/>
      <c r="O265" s="82"/>
    </row>
    <row r="266" spans="1:15" s="84" customFormat="1" ht="39.75" customHeight="1">
      <c r="A266" s="75" t="s">
        <v>144</v>
      </c>
      <c r="B266" s="62" t="s">
        <v>62</v>
      </c>
      <c r="C266" s="63" t="s">
        <v>145</v>
      </c>
      <c r="D266" s="64"/>
      <c r="E266" s="65" t="s">
        <v>56</v>
      </c>
      <c r="F266" s="70">
        <v>3</v>
      </c>
      <c r="G266" s="67"/>
      <c r="H266" s="68">
        <f>ROUND(G266*F266,2)</f>
        <v>0</v>
      </c>
      <c r="I266" s="95"/>
      <c r="J266" s="79"/>
      <c r="M266" s="82"/>
      <c r="N266" s="82"/>
      <c r="O266" s="82"/>
    </row>
    <row r="267" spans="1:15" s="94" customFormat="1" ht="30" customHeight="1">
      <c r="A267" s="75" t="s">
        <v>299</v>
      </c>
      <c r="B267" s="77" t="s">
        <v>438</v>
      </c>
      <c r="C267" s="76" t="s">
        <v>301</v>
      </c>
      <c r="D267" s="64" t="s">
        <v>234</v>
      </c>
      <c r="E267" s="65"/>
      <c r="F267" s="70"/>
      <c r="G267" s="85"/>
      <c r="H267" s="74"/>
      <c r="I267" s="95"/>
      <c r="J267" s="79"/>
      <c r="M267" s="82"/>
      <c r="N267" s="82"/>
      <c r="O267" s="82"/>
    </row>
    <row r="268" spans="1:15" s="94" customFormat="1" ht="30" customHeight="1">
      <c r="A268" s="75" t="s">
        <v>302</v>
      </c>
      <c r="B268" s="62" t="s">
        <v>50</v>
      </c>
      <c r="C268" s="76" t="s">
        <v>348</v>
      </c>
      <c r="D268" s="64"/>
      <c r="E268" s="65" t="s">
        <v>56</v>
      </c>
      <c r="F268" s="70">
        <v>2</v>
      </c>
      <c r="G268" s="67"/>
      <c r="H268" s="68">
        <f>ROUND(G268*F268,2)</f>
        <v>0</v>
      </c>
      <c r="I268" s="95"/>
      <c r="J268" s="79"/>
      <c r="M268" s="82"/>
      <c r="N268" s="82"/>
      <c r="O268" s="82"/>
    </row>
    <row r="269" spans="1:15" s="78" customFormat="1" ht="30" customHeight="1">
      <c r="A269" s="75" t="s">
        <v>305</v>
      </c>
      <c r="B269" s="77" t="s">
        <v>439</v>
      </c>
      <c r="C269" s="63" t="s">
        <v>307</v>
      </c>
      <c r="D269" s="64" t="s">
        <v>234</v>
      </c>
      <c r="E269" s="65" t="s">
        <v>56</v>
      </c>
      <c r="F269" s="70">
        <v>2</v>
      </c>
      <c r="G269" s="67"/>
      <c r="H269" s="68">
        <f>ROUND(G269*F269,2)</f>
        <v>0</v>
      </c>
      <c r="I269" s="91"/>
      <c r="J269" s="79"/>
      <c r="M269" s="82"/>
      <c r="N269" s="82"/>
      <c r="O269" s="82"/>
    </row>
    <row r="270" spans="1:15" s="84" customFormat="1" ht="30" customHeight="1">
      <c r="A270" s="75" t="s">
        <v>253</v>
      </c>
      <c r="B270" s="77" t="s">
        <v>440</v>
      </c>
      <c r="C270" s="63" t="s">
        <v>255</v>
      </c>
      <c r="D270" s="64" t="s">
        <v>256</v>
      </c>
      <c r="E270" s="65" t="s">
        <v>75</v>
      </c>
      <c r="F270" s="70">
        <v>24</v>
      </c>
      <c r="G270" s="67"/>
      <c r="H270" s="68">
        <f>ROUND(G270*F270,2)</f>
        <v>0</v>
      </c>
      <c r="J270" s="79"/>
      <c r="M270" s="82"/>
      <c r="N270" s="82"/>
      <c r="O270" s="82"/>
    </row>
    <row r="271" spans="1:8" ht="39.75" customHeight="1">
      <c r="A271" s="18"/>
      <c r="B271" s="11"/>
      <c r="C271" s="33" t="s">
        <v>22</v>
      </c>
      <c r="D271" s="10"/>
      <c r="E271" s="9"/>
      <c r="F271" s="8"/>
      <c r="G271" s="18"/>
      <c r="H271" s="21"/>
    </row>
    <row r="272" spans="1:15" s="84" customFormat="1" ht="43.5" customHeight="1">
      <c r="A272" s="75" t="s">
        <v>93</v>
      </c>
      <c r="B272" s="77" t="s">
        <v>441</v>
      </c>
      <c r="C272" s="63" t="s">
        <v>146</v>
      </c>
      <c r="D272" s="64" t="s">
        <v>257</v>
      </c>
      <c r="E272" s="65" t="s">
        <v>56</v>
      </c>
      <c r="F272" s="70">
        <v>1</v>
      </c>
      <c r="G272" s="67"/>
      <c r="H272" s="68">
        <f>ROUND(G272*F272,2)</f>
        <v>0</v>
      </c>
      <c r="J272" s="79"/>
      <c r="M272" s="82"/>
      <c r="N272" s="82"/>
      <c r="O272" s="82"/>
    </row>
    <row r="273" spans="1:15" s="78" customFormat="1" ht="30" customHeight="1">
      <c r="A273" s="75" t="s">
        <v>94</v>
      </c>
      <c r="B273" s="77" t="s">
        <v>472</v>
      </c>
      <c r="C273" s="63" t="s">
        <v>149</v>
      </c>
      <c r="D273" s="64" t="s">
        <v>257</v>
      </c>
      <c r="E273" s="65"/>
      <c r="F273" s="70"/>
      <c r="G273" s="85"/>
      <c r="H273" s="74"/>
      <c r="J273" s="79"/>
      <c r="M273" s="82"/>
      <c r="N273" s="82"/>
      <c r="O273" s="82"/>
    </row>
    <row r="274" spans="1:15" s="84" customFormat="1" ht="30" customHeight="1">
      <c r="A274" s="75" t="s">
        <v>95</v>
      </c>
      <c r="B274" s="62" t="s">
        <v>50</v>
      </c>
      <c r="C274" s="63" t="s">
        <v>96</v>
      </c>
      <c r="D274" s="64"/>
      <c r="E274" s="65" t="s">
        <v>56</v>
      </c>
      <c r="F274" s="70">
        <v>2</v>
      </c>
      <c r="G274" s="67"/>
      <c r="H274" s="68">
        <f>ROUND(G274*F274,2)</f>
        <v>0</v>
      </c>
      <c r="J274" s="79"/>
      <c r="M274" s="82"/>
      <c r="N274" s="82"/>
      <c r="O274" s="82"/>
    </row>
    <row r="275" spans="1:15" s="78" customFormat="1" ht="30" customHeight="1">
      <c r="A275" s="75" t="s">
        <v>127</v>
      </c>
      <c r="B275" s="77" t="s">
        <v>442</v>
      </c>
      <c r="C275" s="63" t="s">
        <v>150</v>
      </c>
      <c r="D275" s="64" t="s">
        <v>257</v>
      </c>
      <c r="E275" s="65" t="s">
        <v>56</v>
      </c>
      <c r="F275" s="70">
        <v>1</v>
      </c>
      <c r="G275" s="67"/>
      <c r="H275" s="68">
        <f>ROUND(G275*F275,2)</f>
        <v>0</v>
      </c>
      <c r="J275" s="79"/>
      <c r="M275" s="82"/>
      <c r="N275" s="82"/>
      <c r="O275" s="82"/>
    </row>
    <row r="276" spans="1:8" ht="39.75" customHeight="1">
      <c r="A276" s="18"/>
      <c r="B276" s="15"/>
      <c r="C276" s="33" t="s">
        <v>23</v>
      </c>
      <c r="D276" s="10"/>
      <c r="E276" s="7"/>
      <c r="F276" s="10"/>
      <c r="G276" s="18"/>
      <c r="H276" s="21"/>
    </row>
    <row r="277" spans="1:15" s="78" customFormat="1" ht="30" customHeight="1">
      <c r="A277" s="73" t="s">
        <v>100</v>
      </c>
      <c r="B277" s="77" t="s">
        <v>443</v>
      </c>
      <c r="C277" s="63" t="s">
        <v>101</v>
      </c>
      <c r="D277" s="64" t="s">
        <v>263</v>
      </c>
      <c r="E277" s="65"/>
      <c r="F277" s="66"/>
      <c r="G277" s="85"/>
      <c r="H277" s="68"/>
      <c r="J277" s="79"/>
      <c r="M277" s="82"/>
      <c r="N277" s="82"/>
      <c r="O277" s="82"/>
    </row>
    <row r="278" spans="1:15" s="84" customFormat="1" ht="30" customHeight="1">
      <c r="A278" s="73" t="s">
        <v>264</v>
      </c>
      <c r="B278" s="62" t="s">
        <v>50</v>
      </c>
      <c r="C278" s="63" t="s">
        <v>265</v>
      </c>
      <c r="D278" s="64"/>
      <c r="E278" s="65" t="s">
        <v>49</v>
      </c>
      <c r="F278" s="66">
        <v>10</v>
      </c>
      <c r="G278" s="67"/>
      <c r="H278" s="68">
        <f>ROUND(G278*F278,2)</f>
        <v>0</v>
      </c>
      <c r="J278" s="79"/>
      <c r="M278" s="82"/>
      <c r="N278" s="82"/>
      <c r="O278" s="82"/>
    </row>
    <row r="279" spans="1:15" s="84" customFormat="1" ht="30" customHeight="1">
      <c r="A279" s="73" t="s">
        <v>102</v>
      </c>
      <c r="B279" s="62" t="s">
        <v>62</v>
      </c>
      <c r="C279" s="63" t="s">
        <v>103</v>
      </c>
      <c r="D279" s="64"/>
      <c r="E279" s="65" t="s">
        <v>49</v>
      </c>
      <c r="F279" s="66">
        <v>340</v>
      </c>
      <c r="G279" s="67"/>
      <c r="H279" s="68">
        <f>ROUND(G279*F279,2)</f>
        <v>0</v>
      </c>
      <c r="J279" s="79"/>
      <c r="M279" s="82"/>
      <c r="N279" s="82"/>
      <c r="O279" s="82"/>
    </row>
    <row r="280" spans="1:8" ht="39.75" customHeight="1">
      <c r="A280" s="18"/>
      <c r="B280" s="5"/>
      <c r="C280" s="33" t="s">
        <v>24</v>
      </c>
      <c r="D280" s="10"/>
      <c r="E280" s="9"/>
      <c r="F280" s="8"/>
      <c r="G280" s="18"/>
      <c r="H280" s="21"/>
    </row>
    <row r="281" spans="1:15" s="94" customFormat="1" ht="30" customHeight="1">
      <c r="A281" s="75" t="s">
        <v>318</v>
      </c>
      <c r="B281" s="77" t="s">
        <v>507</v>
      </c>
      <c r="C281" s="76" t="s">
        <v>320</v>
      </c>
      <c r="D281" s="64" t="s">
        <v>234</v>
      </c>
      <c r="E281" s="65"/>
      <c r="F281" s="70"/>
      <c r="G281" s="85"/>
      <c r="H281" s="74"/>
      <c r="I281" s="95"/>
      <c r="J281" s="79"/>
      <c r="M281" s="82"/>
      <c r="N281" s="82"/>
      <c r="O281" s="82"/>
    </row>
    <row r="282" spans="1:15" s="94" customFormat="1" ht="30" customHeight="1">
      <c r="A282" s="75" t="s">
        <v>319</v>
      </c>
      <c r="B282" s="62" t="s">
        <v>50</v>
      </c>
      <c r="C282" s="76" t="s">
        <v>321</v>
      </c>
      <c r="D282" s="64"/>
      <c r="E282" s="65" t="s">
        <v>56</v>
      </c>
      <c r="F282" s="70">
        <v>2</v>
      </c>
      <c r="G282" s="67"/>
      <c r="H282" s="68">
        <f>ROUND(G282*F282,2)</f>
        <v>0</v>
      </c>
      <c r="I282" s="95"/>
      <c r="J282" s="79"/>
      <c r="M282" s="82"/>
      <c r="N282" s="82"/>
      <c r="O282" s="82"/>
    </row>
    <row r="283" spans="1:8" s="41" customFormat="1" ht="39.75" customHeight="1" thickBot="1">
      <c r="A283" s="40"/>
      <c r="B283" s="37" t="str">
        <f>B219</f>
        <v>D</v>
      </c>
      <c r="C283" s="116" t="str">
        <f>C219</f>
        <v>MOROZ STREET from Yale Avenue West to Approximately 40m South of Yale Avenue West - Reconstruction</v>
      </c>
      <c r="D283" s="117"/>
      <c r="E283" s="117"/>
      <c r="F283" s="118"/>
      <c r="G283" s="42" t="s">
        <v>16</v>
      </c>
      <c r="H283" s="45">
        <f>SUM(H220:H282)</f>
        <v>0</v>
      </c>
    </row>
    <row r="284" spans="1:8" s="41" customFormat="1" ht="39.75" customHeight="1" thickTop="1">
      <c r="A284" s="43"/>
      <c r="B284" s="38" t="s">
        <v>15</v>
      </c>
      <c r="C284" s="113" t="s">
        <v>158</v>
      </c>
      <c r="D284" s="114"/>
      <c r="E284" s="114"/>
      <c r="F284" s="115"/>
      <c r="G284" s="43"/>
      <c r="H284" s="44"/>
    </row>
    <row r="285" spans="1:8" ht="39.75" customHeight="1">
      <c r="A285" s="18"/>
      <c r="B285" s="15"/>
      <c r="C285" s="32" t="s">
        <v>18</v>
      </c>
      <c r="D285" s="10"/>
      <c r="E285" s="8" t="s">
        <v>2</v>
      </c>
      <c r="F285" s="8" t="s">
        <v>2</v>
      </c>
      <c r="G285" s="18" t="s">
        <v>2</v>
      </c>
      <c r="H285" s="21"/>
    </row>
    <row r="286" spans="1:15" s="78" customFormat="1" ht="30" customHeight="1">
      <c r="A286" s="75" t="s">
        <v>159</v>
      </c>
      <c r="B286" s="77" t="s">
        <v>140</v>
      </c>
      <c r="C286" s="63" t="s">
        <v>161</v>
      </c>
      <c r="D286" s="64" t="s">
        <v>162</v>
      </c>
      <c r="E286" s="65" t="s">
        <v>47</v>
      </c>
      <c r="F286" s="66">
        <v>960</v>
      </c>
      <c r="G286" s="67"/>
      <c r="H286" s="68">
        <f>ROUND(G286*F286,2)</f>
        <v>0</v>
      </c>
      <c r="J286" s="79"/>
      <c r="K286" s="80"/>
      <c r="L286" s="81"/>
      <c r="M286" s="82"/>
      <c r="N286" s="82"/>
      <c r="O286" s="82"/>
    </row>
    <row r="287" spans="1:15" s="84" customFormat="1" ht="30" customHeight="1">
      <c r="A287" s="83" t="s">
        <v>163</v>
      </c>
      <c r="B287" s="77" t="s">
        <v>292</v>
      </c>
      <c r="C287" s="63" t="s">
        <v>165</v>
      </c>
      <c r="D287" s="64" t="s">
        <v>162</v>
      </c>
      <c r="E287" s="65" t="s">
        <v>49</v>
      </c>
      <c r="F287" s="66">
        <v>2650</v>
      </c>
      <c r="G287" s="67"/>
      <c r="H287" s="68">
        <f>ROUND(G287*F287,2)</f>
        <v>0</v>
      </c>
      <c r="J287" s="79"/>
      <c r="K287" s="80"/>
      <c r="L287" s="81"/>
      <c r="M287" s="82"/>
      <c r="N287" s="82"/>
      <c r="O287" s="82"/>
    </row>
    <row r="288" spans="1:15" s="78" customFormat="1" ht="32.25" customHeight="1">
      <c r="A288" s="83" t="s">
        <v>166</v>
      </c>
      <c r="B288" s="77" t="s">
        <v>444</v>
      </c>
      <c r="C288" s="63" t="s">
        <v>167</v>
      </c>
      <c r="D288" s="64" t="s">
        <v>474</v>
      </c>
      <c r="E288" s="65"/>
      <c r="F288" s="66"/>
      <c r="G288" s="85"/>
      <c r="H288" s="68"/>
      <c r="J288" s="79"/>
      <c r="M288" s="82"/>
      <c r="N288" s="82"/>
      <c r="O288" s="82"/>
    </row>
    <row r="289" spans="1:15" s="78" customFormat="1" ht="30" customHeight="1">
      <c r="A289" s="75" t="s">
        <v>168</v>
      </c>
      <c r="B289" s="62" t="s">
        <v>50</v>
      </c>
      <c r="C289" s="63" t="s">
        <v>169</v>
      </c>
      <c r="D289" s="64" t="s">
        <v>2</v>
      </c>
      <c r="E289" s="65" t="s">
        <v>51</v>
      </c>
      <c r="F289" s="66">
        <v>850</v>
      </c>
      <c r="G289" s="67"/>
      <c r="H289" s="68">
        <f aca="true" t="shared" si="2" ref="H289:H294">ROUND(G289*F289,2)</f>
        <v>0</v>
      </c>
      <c r="J289" s="79"/>
      <c r="M289" s="82"/>
      <c r="N289" s="82"/>
      <c r="O289" s="82"/>
    </row>
    <row r="290" spans="1:15" s="78" customFormat="1" ht="30" customHeight="1">
      <c r="A290" s="75" t="s">
        <v>170</v>
      </c>
      <c r="B290" s="62" t="s">
        <v>62</v>
      </c>
      <c r="C290" s="63" t="s">
        <v>494</v>
      </c>
      <c r="D290" s="64" t="s">
        <v>2</v>
      </c>
      <c r="E290" s="65" t="s">
        <v>51</v>
      </c>
      <c r="F290" s="66">
        <v>865</v>
      </c>
      <c r="G290" s="67"/>
      <c r="H290" s="68">
        <f t="shared" si="2"/>
        <v>0</v>
      </c>
      <c r="J290" s="79"/>
      <c r="M290" s="82"/>
      <c r="N290" s="82"/>
      <c r="O290" s="82"/>
    </row>
    <row r="291" spans="1:15" s="78" customFormat="1" ht="39.75" customHeight="1">
      <c r="A291" s="83" t="s">
        <v>52</v>
      </c>
      <c r="B291" s="77" t="s">
        <v>445</v>
      </c>
      <c r="C291" s="63" t="s">
        <v>53</v>
      </c>
      <c r="D291" s="64" t="s">
        <v>365</v>
      </c>
      <c r="E291" s="65" t="s">
        <v>47</v>
      </c>
      <c r="F291" s="66">
        <v>230</v>
      </c>
      <c r="G291" s="67"/>
      <c r="H291" s="68">
        <f t="shared" si="2"/>
        <v>0</v>
      </c>
      <c r="J291" s="79"/>
      <c r="M291" s="82"/>
      <c r="N291" s="82"/>
      <c r="O291" s="82"/>
    </row>
    <row r="292" spans="1:15" s="84" customFormat="1" ht="30" customHeight="1">
      <c r="A292" s="75" t="s">
        <v>54</v>
      </c>
      <c r="B292" s="77" t="s">
        <v>237</v>
      </c>
      <c r="C292" s="63" t="s">
        <v>55</v>
      </c>
      <c r="D292" s="64" t="s">
        <v>162</v>
      </c>
      <c r="E292" s="65" t="s">
        <v>49</v>
      </c>
      <c r="F292" s="66">
        <v>2600</v>
      </c>
      <c r="G292" s="67"/>
      <c r="H292" s="68">
        <f t="shared" si="2"/>
        <v>0</v>
      </c>
      <c r="J292" s="79"/>
      <c r="M292" s="82"/>
      <c r="N292" s="82"/>
      <c r="O292" s="82"/>
    </row>
    <row r="293" spans="1:15" s="84" customFormat="1" ht="30" customHeight="1">
      <c r="A293" s="83" t="s">
        <v>173</v>
      </c>
      <c r="B293" s="77" t="s">
        <v>297</v>
      </c>
      <c r="C293" s="63" t="s">
        <v>175</v>
      </c>
      <c r="D293" s="64" t="s">
        <v>176</v>
      </c>
      <c r="E293" s="65" t="s">
        <v>49</v>
      </c>
      <c r="F293" s="66">
        <v>2650</v>
      </c>
      <c r="G293" s="67"/>
      <c r="H293" s="68">
        <f t="shared" si="2"/>
        <v>0</v>
      </c>
      <c r="J293" s="79"/>
      <c r="M293" s="82"/>
      <c r="N293" s="82"/>
      <c r="O293" s="82"/>
    </row>
    <row r="294" spans="1:15" s="86" customFormat="1" ht="30" customHeight="1">
      <c r="A294" s="83" t="s">
        <v>177</v>
      </c>
      <c r="B294" s="77" t="s">
        <v>446</v>
      </c>
      <c r="C294" s="63" t="s">
        <v>179</v>
      </c>
      <c r="D294" s="64" t="s">
        <v>180</v>
      </c>
      <c r="E294" s="65" t="s">
        <v>49</v>
      </c>
      <c r="F294" s="66">
        <v>800</v>
      </c>
      <c r="G294" s="67"/>
      <c r="H294" s="68">
        <f t="shared" si="2"/>
        <v>0</v>
      </c>
      <c r="J294" s="87"/>
      <c r="M294" s="88"/>
      <c r="N294" s="88"/>
      <c r="O294" s="88"/>
    </row>
    <row r="295" spans="1:8" ht="39.75" customHeight="1">
      <c r="A295" s="18"/>
      <c r="B295" s="15"/>
      <c r="C295" s="33" t="s">
        <v>57</v>
      </c>
      <c r="D295" s="10"/>
      <c r="E295" s="7"/>
      <c r="F295" s="10"/>
      <c r="G295" s="18"/>
      <c r="H295" s="21"/>
    </row>
    <row r="296" spans="1:15" s="78" customFormat="1" ht="30" customHeight="1">
      <c r="A296" s="73" t="s">
        <v>110</v>
      </c>
      <c r="B296" s="77" t="s">
        <v>447</v>
      </c>
      <c r="C296" s="63" t="s">
        <v>112</v>
      </c>
      <c r="D296" s="64" t="s">
        <v>162</v>
      </c>
      <c r="E296" s="65"/>
      <c r="F296" s="66"/>
      <c r="G296" s="85"/>
      <c r="H296" s="68"/>
      <c r="J296" s="79"/>
      <c r="M296" s="82"/>
      <c r="N296" s="82"/>
      <c r="O296" s="82"/>
    </row>
    <row r="297" spans="1:15" s="84" customFormat="1" ht="30" customHeight="1">
      <c r="A297" s="73" t="s">
        <v>113</v>
      </c>
      <c r="B297" s="62" t="s">
        <v>50</v>
      </c>
      <c r="C297" s="63" t="s">
        <v>114</v>
      </c>
      <c r="D297" s="64" t="s">
        <v>2</v>
      </c>
      <c r="E297" s="65" t="s">
        <v>49</v>
      </c>
      <c r="F297" s="66">
        <v>2500</v>
      </c>
      <c r="G297" s="67"/>
      <c r="H297" s="68">
        <f>ROUND(G297*F297,2)</f>
        <v>0</v>
      </c>
      <c r="J297" s="79"/>
      <c r="M297" s="82"/>
      <c r="N297" s="82"/>
      <c r="O297" s="82"/>
    </row>
    <row r="298" spans="1:15" s="84" customFormat="1" ht="39.75" customHeight="1">
      <c r="A298" s="73" t="s">
        <v>267</v>
      </c>
      <c r="B298" s="77" t="s">
        <v>448</v>
      </c>
      <c r="C298" s="63" t="s">
        <v>63</v>
      </c>
      <c r="D298" s="64" t="s">
        <v>266</v>
      </c>
      <c r="E298" s="65"/>
      <c r="F298" s="66"/>
      <c r="G298" s="85"/>
      <c r="H298" s="68"/>
      <c r="J298" s="79"/>
      <c r="M298" s="82"/>
      <c r="N298" s="82"/>
      <c r="O298" s="82"/>
    </row>
    <row r="299" spans="1:15" s="84" customFormat="1" ht="30" customHeight="1">
      <c r="A299" s="73" t="s">
        <v>316</v>
      </c>
      <c r="B299" s="62" t="s">
        <v>50</v>
      </c>
      <c r="C299" s="63" t="s">
        <v>317</v>
      </c>
      <c r="D299" s="64" t="s">
        <v>2</v>
      </c>
      <c r="E299" s="65" t="s">
        <v>49</v>
      </c>
      <c r="F299" s="66">
        <v>10</v>
      </c>
      <c r="G299" s="67"/>
      <c r="H299" s="68">
        <f>ROUND(G299*F299,2)</f>
        <v>0</v>
      </c>
      <c r="J299" s="79"/>
      <c r="M299" s="82"/>
      <c r="N299" s="82"/>
      <c r="O299" s="82"/>
    </row>
    <row r="300" spans="1:15" s="84" customFormat="1" ht="30" customHeight="1">
      <c r="A300" s="73" t="s">
        <v>68</v>
      </c>
      <c r="B300" s="77" t="s">
        <v>241</v>
      </c>
      <c r="C300" s="63" t="s">
        <v>69</v>
      </c>
      <c r="D300" s="64" t="s">
        <v>181</v>
      </c>
      <c r="E300" s="65"/>
      <c r="F300" s="66"/>
      <c r="G300" s="85"/>
      <c r="H300" s="68"/>
      <c r="J300" s="79"/>
      <c r="M300" s="82"/>
      <c r="N300" s="82"/>
      <c r="O300" s="82"/>
    </row>
    <row r="301" spans="1:15" s="84" customFormat="1" ht="30" customHeight="1">
      <c r="A301" s="73" t="s">
        <v>70</v>
      </c>
      <c r="B301" s="62" t="s">
        <v>50</v>
      </c>
      <c r="C301" s="63" t="s">
        <v>71</v>
      </c>
      <c r="D301" s="64" t="s">
        <v>2</v>
      </c>
      <c r="E301" s="65" t="s">
        <v>56</v>
      </c>
      <c r="F301" s="66">
        <v>230</v>
      </c>
      <c r="G301" s="67"/>
      <c r="H301" s="68">
        <f>ROUND(G301*F301,2)</f>
        <v>0</v>
      </c>
      <c r="J301" s="79"/>
      <c r="M301" s="82"/>
      <c r="N301" s="82"/>
      <c r="O301" s="82"/>
    </row>
    <row r="302" spans="1:15" s="78" customFormat="1" ht="30" customHeight="1">
      <c r="A302" s="73" t="s">
        <v>186</v>
      </c>
      <c r="B302" s="77" t="s">
        <v>449</v>
      </c>
      <c r="C302" s="63" t="s">
        <v>72</v>
      </c>
      <c r="D302" s="64" t="s">
        <v>184</v>
      </c>
      <c r="E302" s="65"/>
      <c r="F302" s="66"/>
      <c r="G302" s="85"/>
      <c r="H302" s="68"/>
      <c r="J302" s="79"/>
      <c r="M302" s="82"/>
      <c r="N302" s="82"/>
      <c r="O302" s="82"/>
    </row>
    <row r="303" spans="1:15" s="84" customFormat="1" ht="30" customHeight="1">
      <c r="A303" s="73" t="s">
        <v>187</v>
      </c>
      <c r="B303" s="62" t="s">
        <v>393</v>
      </c>
      <c r="C303" s="63" t="s">
        <v>73</v>
      </c>
      <c r="D303" s="64" t="s">
        <v>74</v>
      </c>
      <c r="E303" s="65"/>
      <c r="F303" s="66"/>
      <c r="G303" s="85"/>
      <c r="H303" s="68"/>
      <c r="J303" s="79"/>
      <c r="M303" s="82"/>
      <c r="N303" s="82"/>
      <c r="O303" s="82"/>
    </row>
    <row r="304" spans="1:15" s="84" customFormat="1" ht="30" customHeight="1">
      <c r="A304" s="73" t="s">
        <v>188</v>
      </c>
      <c r="B304" s="69" t="s">
        <v>189</v>
      </c>
      <c r="C304" s="63" t="s">
        <v>190</v>
      </c>
      <c r="D304" s="64"/>
      <c r="E304" s="65" t="s">
        <v>49</v>
      </c>
      <c r="F304" s="66">
        <v>20</v>
      </c>
      <c r="G304" s="67"/>
      <c r="H304" s="68">
        <f aca="true" t="shared" si="3" ref="H304:H310">ROUND(G304*F304,2)</f>
        <v>0</v>
      </c>
      <c r="J304" s="79"/>
      <c r="M304" s="82"/>
      <c r="N304" s="82"/>
      <c r="O304" s="82"/>
    </row>
    <row r="305" spans="1:15" s="84" customFormat="1" ht="30" customHeight="1">
      <c r="A305" s="73" t="s">
        <v>191</v>
      </c>
      <c r="B305" s="69" t="s">
        <v>192</v>
      </c>
      <c r="C305" s="63" t="s">
        <v>193</v>
      </c>
      <c r="D305" s="64"/>
      <c r="E305" s="65" t="s">
        <v>49</v>
      </c>
      <c r="F305" s="66">
        <v>75</v>
      </c>
      <c r="G305" s="67"/>
      <c r="H305" s="68">
        <f t="shared" si="3"/>
        <v>0</v>
      </c>
      <c r="J305" s="79"/>
      <c r="M305" s="82"/>
      <c r="N305" s="82"/>
      <c r="O305" s="82"/>
    </row>
    <row r="306" spans="1:15" s="84" customFormat="1" ht="30" customHeight="1">
      <c r="A306" s="73" t="s">
        <v>194</v>
      </c>
      <c r="B306" s="69" t="s">
        <v>195</v>
      </c>
      <c r="C306" s="63" t="s">
        <v>196</v>
      </c>
      <c r="D306" s="64" t="s">
        <v>2</v>
      </c>
      <c r="E306" s="65" t="s">
        <v>49</v>
      </c>
      <c r="F306" s="66">
        <v>760</v>
      </c>
      <c r="G306" s="67"/>
      <c r="H306" s="68">
        <f t="shared" si="3"/>
        <v>0</v>
      </c>
      <c r="J306" s="79"/>
      <c r="M306" s="82"/>
      <c r="N306" s="82"/>
      <c r="O306" s="82"/>
    </row>
    <row r="307" spans="1:15" s="78" customFormat="1" ht="30" customHeight="1">
      <c r="A307" s="73" t="s">
        <v>197</v>
      </c>
      <c r="B307" s="77" t="s">
        <v>300</v>
      </c>
      <c r="C307" s="63" t="s">
        <v>198</v>
      </c>
      <c r="D307" s="64" t="s">
        <v>184</v>
      </c>
      <c r="E307" s="65" t="s">
        <v>49</v>
      </c>
      <c r="F307" s="70">
        <v>25</v>
      </c>
      <c r="G307" s="67"/>
      <c r="H307" s="68">
        <f t="shared" si="3"/>
        <v>0</v>
      </c>
      <c r="J307" s="79"/>
      <c r="M307" s="82"/>
      <c r="N307" s="82"/>
      <c r="O307" s="82"/>
    </row>
    <row r="308" spans="1:15" s="84" customFormat="1" ht="30" customHeight="1">
      <c r="A308" s="73" t="s">
        <v>199</v>
      </c>
      <c r="B308" s="77" t="s">
        <v>450</v>
      </c>
      <c r="C308" s="63" t="s">
        <v>201</v>
      </c>
      <c r="D308" s="64" t="s">
        <v>184</v>
      </c>
      <c r="E308" s="65" t="s">
        <v>49</v>
      </c>
      <c r="F308" s="66">
        <v>15</v>
      </c>
      <c r="G308" s="67"/>
      <c r="H308" s="68">
        <f t="shared" si="3"/>
        <v>0</v>
      </c>
      <c r="J308" s="79"/>
      <c r="M308" s="82"/>
      <c r="N308" s="82"/>
      <c r="O308" s="82"/>
    </row>
    <row r="309" spans="1:15" s="84" customFormat="1" ht="30" customHeight="1">
      <c r="A309" s="73" t="s">
        <v>202</v>
      </c>
      <c r="B309" s="77" t="s">
        <v>451</v>
      </c>
      <c r="C309" s="63" t="s">
        <v>204</v>
      </c>
      <c r="D309" s="64" t="s">
        <v>184</v>
      </c>
      <c r="E309" s="65" t="s">
        <v>49</v>
      </c>
      <c r="F309" s="66">
        <v>15</v>
      </c>
      <c r="G309" s="67"/>
      <c r="H309" s="68">
        <f t="shared" si="3"/>
        <v>0</v>
      </c>
      <c r="J309" s="79"/>
      <c r="M309" s="82"/>
      <c r="N309" s="82"/>
      <c r="O309" s="82"/>
    </row>
    <row r="310" spans="1:15" s="84" customFormat="1" ht="39.75" customHeight="1">
      <c r="A310" s="73" t="s">
        <v>79</v>
      </c>
      <c r="B310" s="77" t="s">
        <v>243</v>
      </c>
      <c r="C310" s="63" t="s">
        <v>80</v>
      </c>
      <c r="D310" s="64" t="s">
        <v>206</v>
      </c>
      <c r="E310" s="65" t="s">
        <v>49</v>
      </c>
      <c r="F310" s="66">
        <v>10</v>
      </c>
      <c r="G310" s="67"/>
      <c r="H310" s="68">
        <f t="shared" si="3"/>
        <v>0</v>
      </c>
      <c r="J310" s="79"/>
      <c r="M310" s="82"/>
      <c r="N310" s="82"/>
      <c r="O310" s="82"/>
    </row>
    <row r="311" spans="1:15" s="84" customFormat="1" ht="30" customHeight="1">
      <c r="A311" s="73" t="s">
        <v>81</v>
      </c>
      <c r="B311" s="77" t="s">
        <v>334</v>
      </c>
      <c r="C311" s="63" t="s">
        <v>82</v>
      </c>
      <c r="D311" s="64" t="s">
        <v>208</v>
      </c>
      <c r="E311" s="71"/>
      <c r="F311" s="66"/>
      <c r="G311" s="85"/>
      <c r="H311" s="68"/>
      <c r="J311" s="79"/>
      <c r="M311" s="82"/>
      <c r="N311" s="82"/>
      <c r="O311" s="82"/>
    </row>
    <row r="312" spans="1:15" s="84" customFormat="1" ht="30" customHeight="1">
      <c r="A312" s="73" t="s">
        <v>121</v>
      </c>
      <c r="B312" s="62" t="s">
        <v>50</v>
      </c>
      <c r="C312" s="63" t="s">
        <v>122</v>
      </c>
      <c r="D312" s="64"/>
      <c r="E312" s="65"/>
      <c r="F312" s="66"/>
      <c r="G312" s="85"/>
      <c r="H312" s="68"/>
      <c r="J312" s="79"/>
      <c r="M312" s="82"/>
      <c r="N312" s="82"/>
      <c r="O312" s="82"/>
    </row>
    <row r="313" spans="1:15" s="84" customFormat="1" ht="30" customHeight="1">
      <c r="A313" s="73" t="s">
        <v>123</v>
      </c>
      <c r="B313" s="69" t="s">
        <v>189</v>
      </c>
      <c r="C313" s="63" t="s">
        <v>209</v>
      </c>
      <c r="D313" s="64"/>
      <c r="E313" s="65" t="s">
        <v>51</v>
      </c>
      <c r="F313" s="66">
        <v>12</v>
      </c>
      <c r="G313" s="67"/>
      <c r="H313" s="68">
        <f>ROUND(G313*F313,2)</f>
        <v>0</v>
      </c>
      <c r="J313" s="79"/>
      <c r="M313" s="82"/>
      <c r="N313" s="82"/>
      <c r="O313" s="82"/>
    </row>
    <row r="314" spans="1:15" s="89" customFormat="1" ht="30" customHeight="1">
      <c r="A314" s="73" t="s">
        <v>210</v>
      </c>
      <c r="B314" s="77" t="s">
        <v>452</v>
      </c>
      <c r="C314" s="63" t="s">
        <v>212</v>
      </c>
      <c r="D314" s="64" t="s">
        <v>213</v>
      </c>
      <c r="E314" s="65"/>
      <c r="F314" s="66"/>
      <c r="G314" s="85"/>
      <c r="H314" s="68"/>
      <c r="J314" s="79"/>
      <c r="M314" s="82"/>
      <c r="N314" s="82"/>
      <c r="O314" s="82"/>
    </row>
    <row r="315" spans="1:15" s="90" customFormat="1" ht="30" customHeight="1">
      <c r="A315" s="73" t="s">
        <v>214</v>
      </c>
      <c r="B315" s="62" t="s">
        <v>50</v>
      </c>
      <c r="C315" s="63" t="s">
        <v>215</v>
      </c>
      <c r="D315" s="64" t="s">
        <v>2</v>
      </c>
      <c r="E315" s="65" t="s">
        <v>49</v>
      </c>
      <c r="F315" s="66">
        <v>100</v>
      </c>
      <c r="G315" s="67"/>
      <c r="H315" s="68">
        <f>ROUND(G315*F315,2)</f>
        <v>0</v>
      </c>
      <c r="J315" s="79"/>
      <c r="M315" s="82"/>
      <c r="N315" s="82"/>
      <c r="O315" s="82"/>
    </row>
    <row r="316" spans="1:15" s="84" customFormat="1" ht="30" customHeight="1">
      <c r="A316" s="73" t="s">
        <v>501</v>
      </c>
      <c r="B316" s="77" t="s">
        <v>453</v>
      </c>
      <c r="C316" s="63" t="s">
        <v>503</v>
      </c>
      <c r="D316" s="64" t="s">
        <v>509</v>
      </c>
      <c r="E316" s="65"/>
      <c r="F316" s="66"/>
      <c r="G316" s="85"/>
      <c r="H316" s="68"/>
      <c r="J316" s="79"/>
      <c r="M316" s="82"/>
      <c r="N316" s="82"/>
      <c r="O316" s="82"/>
    </row>
    <row r="317" spans="1:15" s="84" customFormat="1" ht="30" customHeight="1">
      <c r="A317" s="73" t="s">
        <v>502</v>
      </c>
      <c r="B317" s="62" t="s">
        <v>50</v>
      </c>
      <c r="C317" s="63" t="s">
        <v>500</v>
      </c>
      <c r="D317" s="64" t="s">
        <v>2</v>
      </c>
      <c r="E317" s="65" t="s">
        <v>56</v>
      </c>
      <c r="F317" s="66">
        <v>8</v>
      </c>
      <c r="G317" s="67"/>
      <c r="H317" s="68">
        <f>ROUND(G317*F317,2)</f>
        <v>0</v>
      </c>
      <c r="J317" s="79"/>
      <c r="M317" s="82"/>
      <c r="N317" s="82"/>
      <c r="O317" s="82"/>
    </row>
    <row r="318" spans="1:8" ht="39.75" customHeight="1">
      <c r="A318" s="18"/>
      <c r="B318" s="6"/>
      <c r="C318" s="33" t="s">
        <v>19</v>
      </c>
      <c r="D318" s="10"/>
      <c r="E318" s="8"/>
      <c r="F318" s="8"/>
      <c r="G318" s="18"/>
      <c r="H318" s="21"/>
    </row>
    <row r="319" spans="1:15" s="78" customFormat="1" ht="39.75" customHeight="1">
      <c r="A319" s="75" t="s">
        <v>86</v>
      </c>
      <c r="B319" s="77" t="s">
        <v>249</v>
      </c>
      <c r="C319" s="63" t="s">
        <v>87</v>
      </c>
      <c r="D319" s="64" t="s">
        <v>216</v>
      </c>
      <c r="E319" s="65"/>
      <c r="F319" s="70"/>
      <c r="G319" s="85"/>
      <c r="H319" s="74"/>
      <c r="J319" s="79"/>
      <c r="M319" s="82"/>
      <c r="N319" s="82"/>
      <c r="O319" s="82"/>
    </row>
    <row r="320" spans="1:15" s="78" customFormat="1" ht="39.75" customHeight="1">
      <c r="A320" s="75" t="s">
        <v>217</v>
      </c>
      <c r="B320" s="62" t="s">
        <v>50</v>
      </c>
      <c r="C320" s="63" t="s">
        <v>218</v>
      </c>
      <c r="D320" s="64" t="s">
        <v>2</v>
      </c>
      <c r="E320" s="65" t="s">
        <v>49</v>
      </c>
      <c r="F320" s="70">
        <v>310</v>
      </c>
      <c r="G320" s="67"/>
      <c r="H320" s="68">
        <f>ROUND(G320*F320,2)</f>
        <v>0</v>
      </c>
      <c r="J320" s="79"/>
      <c r="M320" s="82"/>
      <c r="N320" s="82"/>
      <c r="O320" s="82"/>
    </row>
    <row r="321" spans="1:15" s="78" customFormat="1" ht="39.75" customHeight="1">
      <c r="A321" s="75" t="s">
        <v>217</v>
      </c>
      <c r="B321" s="62" t="s">
        <v>62</v>
      </c>
      <c r="C321" s="63" t="s">
        <v>337</v>
      </c>
      <c r="D321" s="64" t="s">
        <v>2</v>
      </c>
      <c r="E321" s="65" t="s">
        <v>49</v>
      </c>
      <c r="F321" s="70">
        <v>2210</v>
      </c>
      <c r="G321" s="67"/>
      <c r="H321" s="68">
        <f>ROUND(G321*F321,2)</f>
        <v>0</v>
      </c>
      <c r="J321" s="79"/>
      <c r="M321" s="82"/>
      <c r="N321" s="82"/>
      <c r="O321" s="82"/>
    </row>
    <row r="322" spans="1:15" s="78" customFormat="1" ht="39.75" customHeight="1">
      <c r="A322" s="75" t="s">
        <v>88</v>
      </c>
      <c r="B322" s="77" t="s">
        <v>306</v>
      </c>
      <c r="C322" s="63" t="s">
        <v>89</v>
      </c>
      <c r="D322" s="64" t="s">
        <v>216</v>
      </c>
      <c r="E322" s="65"/>
      <c r="F322" s="70"/>
      <c r="G322" s="85"/>
      <c r="H322" s="74"/>
      <c r="J322" s="79"/>
      <c r="M322" s="82"/>
      <c r="N322" s="82"/>
      <c r="O322" s="82"/>
    </row>
    <row r="323" spans="1:15" s="84" customFormat="1" ht="39.75" customHeight="1">
      <c r="A323" s="75" t="s">
        <v>124</v>
      </c>
      <c r="B323" s="62" t="s">
        <v>50</v>
      </c>
      <c r="C323" s="63" t="s">
        <v>338</v>
      </c>
      <c r="D323" s="64" t="s">
        <v>78</v>
      </c>
      <c r="E323" s="65" t="s">
        <v>75</v>
      </c>
      <c r="F323" s="66">
        <v>475</v>
      </c>
      <c r="G323" s="67"/>
      <c r="H323" s="68">
        <f>ROUND(G323*F323,2)</f>
        <v>0</v>
      </c>
      <c r="J323" s="79"/>
      <c r="M323" s="82"/>
      <c r="N323" s="82"/>
      <c r="O323" s="82"/>
    </row>
    <row r="324" spans="1:15" s="84" customFormat="1" ht="39.75" customHeight="1">
      <c r="A324" s="75" t="s">
        <v>219</v>
      </c>
      <c r="B324" s="62" t="s">
        <v>62</v>
      </c>
      <c r="C324" s="63" t="s">
        <v>308</v>
      </c>
      <c r="D324" s="64" t="s">
        <v>220</v>
      </c>
      <c r="E324" s="65" t="s">
        <v>75</v>
      </c>
      <c r="F324" s="66">
        <v>45</v>
      </c>
      <c r="G324" s="67"/>
      <c r="H324" s="68">
        <f>ROUND(G324*F324,2)</f>
        <v>0</v>
      </c>
      <c r="J324" s="79"/>
      <c r="M324" s="82"/>
      <c r="N324" s="82"/>
      <c r="O324" s="82"/>
    </row>
    <row r="325" spans="1:15" s="84" customFormat="1" ht="39.75" customHeight="1">
      <c r="A325" s="75" t="s">
        <v>221</v>
      </c>
      <c r="B325" s="62" t="s">
        <v>76</v>
      </c>
      <c r="C325" s="63" t="s">
        <v>222</v>
      </c>
      <c r="D325" s="64" t="s">
        <v>223</v>
      </c>
      <c r="E325" s="65" t="s">
        <v>75</v>
      </c>
      <c r="F325" s="66">
        <v>70</v>
      </c>
      <c r="G325" s="67"/>
      <c r="H325" s="68">
        <f>ROUND(G325*F325,2)</f>
        <v>0</v>
      </c>
      <c r="J325" s="79"/>
      <c r="M325" s="82"/>
      <c r="N325" s="82"/>
      <c r="O325" s="82"/>
    </row>
    <row r="326" spans="1:15" s="84" customFormat="1" ht="39.75" customHeight="1">
      <c r="A326" s="75" t="s">
        <v>90</v>
      </c>
      <c r="B326" s="62" t="s">
        <v>99</v>
      </c>
      <c r="C326" s="63" t="s">
        <v>228</v>
      </c>
      <c r="D326" s="64" t="s">
        <v>229</v>
      </c>
      <c r="E326" s="65" t="s">
        <v>75</v>
      </c>
      <c r="F326" s="66">
        <v>45</v>
      </c>
      <c r="G326" s="67"/>
      <c r="H326" s="68">
        <f>ROUND(G326*F326,2)</f>
        <v>0</v>
      </c>
      <c r="J326" s="79"/>
      <c r="M326" s="82"/>
      <c r="N326" s="82"/>
      <c r="O326" s="82"/>
    </row>
    <row r="327" spans="1:15" s="78" customFormat="1" ht="30" customHeight="1">
      <c r="A327" s="75" t="s">
        <v>224</v>
      </c>
      <c r="B327" s="77" t="s">
        <v>454</v>
      </c>
      <c r="C327" s="63" t="s">
        <v>226</v>
      </c>
      <c r="D327" s="64" t="s">
        <v>227</v>
      </c>
      <c r="E327" s="65" t="s">
        <v>49</v>
      </c>
      <c r="F327" s="70">
        <v>10</v>
      </c>
      <c r="G327" s="67"/>
      <c r="H327" s="68">
        <f>ROUND(G327*F327,2)</f>
        <v>0</v>
      </c>
      <c r="J327" s="79"/>
      <c r="M327" s="82"/>
      <c r="N327" s="82"/>
      <c r="O327" s="82"/>
    </row>
    <row r="328" spans="1:8" ht="49.5" customHeight="1">
      <c r="A328" s="18"/>
      <c r="B328" s="6"/>
      <c r="C328" s="33" t="s">
        <v>21</v>
      </c>
      <c r="D328" s="10"/>
      <c r="E328" s="9"/>
      <c r="F328" s="8"/>
      <c r="G328" s="18"/>
      <c r="H328" s="21"/>
    </row>
    <row r="329" spans="1:15" s="78" customFormat="1" ht="30" customHeight="1">
      <c r="A329" s="75" t="s">
        <v>232</v>
      </c>
      <c r="B329" s="77" t="s">
        <v>455</v>
      </c>
      <c r="C329" s="63" t="s">
        <v>233</v>
      </c>
      <c r="D329" s="64" t="s">
        <v>234</v>
      </c>
      <c r="E329" s="65"/>
      <c r="F329" s="70"/>
      <c r="G329" s="85"/>
      <c r="H329" s="74"/>
      <c r="I329" s="91"/>
      <c r="J329" s="79"/>
      <c r="M329" s="82"/>
      <c r="N329" s="82"/>
      <c r="O329" s="82"/>
    </row>
    <row r="330" spans="1:15" s="78" customFormat="1" ht="30" customHeight="1">
      <c r="A330" s="75" t="s">
        <v>235</v>
      </c>
      <c r="B330" s="62" t="s">
        <v>50</v>
      </c>
      <c r="C330" s="63" t="s">
        <v>353</v>
      </c>
      <c r="D330" s="64"/>
      <c r="E330" s="65" t="s">
        <v>56</v>
      </c>
      <c r="F330" s="70">
        <v>6</v>
      </c>
      <c r="G330" s="67"/>
      <c r="H330" s="68">
        <f>ROUND(G330*F330,2)</f>
        <v>0</v>
      </c>
      <c r="J330" s="79"/>
      <c r="M330" s="82"/>
      <c r="N330" s="82"/>
      <c r="O330" s="82"/>
    </row>
    <row r="331" spans="1:15" s="78" customFormat="1" ht="30" customHeight="1">
      <c r="A331" s="75" t="s">
        <v>291</v>
      </c>
      <c r="B331" s="77" t="s">
        <v>456</v>
      </c>
      <c r="C331" s="63" t="s">
        <v>293</v>
      </c>
      <c r="D331" s="64" t="s">
        <v>234</v>
      </c>
      <c r="E331" s="65"/>
      <c r="F331" s="70"/>
      <c r="G331" s="85"/>
      <c r="H331" s="74"/>
      <c r="I331" s="91"/>
      <c r="J331" s="79"/>
      <c r="M331" s="82"/>
      <c r="N331" s="82"/>
      <c r="O331" s="82"/>
    </row>
    <row r="332" spans="1:15" s="78" customFormat="1" ht="30" customHeight="1">
      <c r="A332" s="75" t="s">
        <v>294</v>
      </c>
      <c r="B332" s="62" t="s">
        <v>50</v>
      </c>
      <c r="C332" s="63" t="s">
        <v>295</v>
      </c>
      <c r="D332" s="64"/>
      <c r="E332" s="65" t="s">
        <v>56</v>
      </c>
      <c r="F332" s="70">
        <v>1</v>
      </c>
      <c r="G332" s="67"/>
      <c r="H332" s="68">
        <f>ROUND(G332*F332,2)</f>
        <v>0</v>
      </c>
      <c r="J332" s="79"/>
      <c r="M332" s="82"/>
      <c r="N332" s="82"/>
      <c r="O332" s="82"/>
    </row>
    <row r="333" spans="1:15" s="78" customFormat="1" ht="30" customHeight="1">
      <c r="A333" s="75"/>
      <c r="B333" s="77" t="s">
        <v>254</v>
      </c>
      <c r="C333" s="63" t="s">
        <v>511</v>
      </c>
      <c r="D333" s="64" t="s">
        <v>234</v>
      </c>
      <c r="E333" s="65"/>
      <c r="F333" s="70"/>
      <c r="G333" s="85"/>
      <c r="H333" s="74"/>
      <c r="I333" s="91"/>
      <c r="J333" s="79"/>
      <c r="M333" s="82"/>
      <c r="N333" s="82"/>
      <c r="O333" s="82"/>
    </row>
    <row r="334" spans="1:15" s="78" customFormat="1" ht="30" customHeight="1">
      <c r="A334" s="75"/>
      <c r="B334" s="62" t="s">
        <v>50</v>
      </c>
      <c r="C334" s="63" t="s">
        <v>513</v>
      </c>
      <c r="D334" s="64"/>
      <c r="E334" s="65" t="s">
        <v>512</v>
      </c>
      <c r="F334" s="70">
        <v>2</v>
      </c>
      <c r="G334" s="67"/>
      <c r="H334" s="68">
        <f>ROUND(G334*F334,2)</f>
        <v>0</v>
      </c>
      <c r="J334" s="79"/>
      <c r="M334" s="82"/>
      <c r="N334" s="82"/>
      <c r="O334" s="82"/>
    </row>
    <row r="335" spans="1:15" s="94" customFormat="1" ht="30" customHeight="1">
      <c r="A335" s="75"/>
      <c r="B335" s="77" t="s">
        <v>457</v>
      </c>
      <c r="C335" s="76" t="s">
        <v>357</v>
      </c>
      <c r="D335" s="64" t="s">
        <v>234</v>
      </c>
      <c r="E335" s="65"/>
      <c r="F335" s="70"/>
      <c r="G335" s="85"/>
      <c r="H335" s="74"/>
      <c r="I335" s="95"/>
      <c r="J335" s="79"/>
      <c r="M335" s="82"/>
      <c r="N335" s="82"/>
      <c r="O335" s="82"/>
    </row>
    <row r="336" spans="1:15" s="94" customFormat="1" ht="30" customHeight="1">
      <c r="A336" s="75"/>
      <c r="B336" s="62" t="s">
        <v>50</v>
      </c>
      <c r="C336" s="76" t="s">
        <v>358</v>
      </c>
      <c r="D336" s="64"/>
      <c r="E336" s="65"/>
      <c r="F336" s="70"/>
      <c r="G336" s="85"/>
      <c r="H336" s="74"/>
      <c r="J336" s="79"/>
      <c r="M336" s="82"/>
      <c r="N336" s="82"/>
      <c r="O336" s="82"/>
    </row>
    <row r="337" spans="1:15" s="84" customFormat="1" ht="39.75" customHeight="1">
      <c r="A337" s="75"/>
      <c r="B337" s="69" t="s">
        <v>189</v>
      </c>
      <c r="C337" s="63" t="s">
        <v>359</v>
      </c>
      <c r="D337" s="64"/>
      <c r="E337" s="65" t="s">
        <v>75</v>
      </c>
      <c r="F337" s="70">
        <v>30</v>
      </c>
      <c r="G337" s="67"/>
      <c r="H337" s="68">
        <f>ROUND(G337*F337,2)</f>
        <v>0</v>
      </c>
      <c r="J337" s="79"/>
      <c r="M337" s="82"/>
      <c r="N337" s="82"/>
      <c r="O337" s="82"/>
    </row>
    <row r="338" spans="1:15" s="94" customFormat="1" ht="30" customHeight="1">
      <c r="A338" s="75"/>
      <c r="B338" s="62" t="s">
        <v>62</v>
      </c>
      <c r="C338" s="76" t="s">
        <v>521</v>
      </c>
      <c r="D338" s="64"/>
      <c r="E338" s="65"/>
      <c r="F338" s="70"/>
      <c r="G338" s="85"/>
      <c r="H338" s="74"/>
      <c r="J338" s="79"/>
      <c r="M338" s="82"/>
      <c r="N338" s="82"/>
      <c r="O338" s="82"/>
    </row>
    <row r="339" spans="1:15" s="84" customFormat="1" ht="39.75" customHeight="1">
      <c r="A339" s="75"/>
      <c r="B339" s="69" t="s">
        <v>189</v>
      </c>
      <c r="C339" s="63" t="s">
        <v>510</v>
      </c>
      <c r="D339" s="64"/>
      <c r="E339" s="65" t="s">
        <v>75</v>
      </c>
      <c r="F339" s="70">
        <v>35</v>
      </c>
      <c r="G339" s="67"/>
      <c r="H339" s="68">
        <f>ROUND(G339*F339,2)</f>
        <v>0</v>
      </c>
      <c r="J339" s="79"/>
      <c r="M339" s="82"/>
      <c r="N339" s="82"/>
      <c r="O339" s="82"/>
    </row>
    <row r="340" spans="1:15" s="90" customFormat="1" ht="30" customHeight="1">
      <c r="A340" s="75" t="s">
        <v>236</v>
      </c>
      <c r="B340" s="77" t="s">
        <v>458</v>
      </c>
      <c r="C340" s="63" t="s">
        <v>238</v>
      </c>
      <c r="D340" s="64" t="s">
        <v>234</v>
      </c>
      <c r="E340" s="65"/>
      <c r="F340" s="70"/>
      <c r="G340" s="85"/>
      <c r="H340" s="74"/>
      <c r="I340" s="91"/>
      <c r="J340" s="79"/>
      <c r="M340" s="82"/>
      <c r="N340" s="82"/>
      <c r="O340" s="82"/>
    </row>
    <row r="341" spans="1:15" s="90" customFormat="1" ht="30" customHeight="1">
      <c r="A341" s="75" t="s">
        <v>239</v>
      </c>
      <c r="B341" s="62" t="s">
        <v>50</v>
      </c>
      <c r="C341" s="63" t="s">
        <v>332</v>
      </c>
      <c r="D341" s="64"/>
      <c r="E341" s="65"/>
      <c r="F341" s="70"/>
      <c r="G341" s="85"/>
      <c r="H341" s="74"/>
      <c r="J341" s="79"/>
      <c r="M341" s="82"/>
      <c r="N341" s="82"/>
      <c r="O341" s="82"/>
    </row>
    <row r="342" spans="1:15" s="90" customFormat="1" ht="39.75" customHeight="1">
      <c r="A342" s="75" t="s">
        <v>240</v>
      </c>
      <c r="B342" s="69" t="s">
        <v>189</v>
      </c>
      <c r="C342" s="63" t="s">
        <v>310</v>
      </c>
      <c r="D342" s="64"/>
      <c r="E342" s="65" t="s">
        <v>75</v>
      </c>
      <c r="F342" s="70">
        <v>34</v>
      </c>
      <c r="G342" s="67"/>
      <c r="H342" s="68">
        <f>ROUND(G342*F342,2)</f>
        <v>0</v>
      </c>
      <c r="I342" s="92"/>
      <c r="J342" s="79"/>
      <c r="M342" s="82"/>
      <c r="N342" s="82"/>
      <c r="O342" s="82"/>
    </row>
    <row r="343" spans="1:15" s="90" customFormat="1" ht="30" customHeight="1">
      <c r="A343" s="75" t="s">
        <v>239</v>
      </c>
      <c r="B343" s="62" t="s">
        <v>62</v>
      </c>
      <c r="C343" s="63" t="s">
        <v>309</v>
      </c>
      <c r="D343" s="64"/>
      <c r="E343" s="65"/>
      <c r="F343" s="70"/>
      <c r="G343" s="85"/>
      <c r="H343" s="74"/>
      <c r="J343" s="79"/>
      <c r="M343" s="82"/>
      <c r="N343" s="82"/>
      <c r="O343" s="82"/>
    </row>
    <row r="344" spans="1:15" s="90" customFormat="1" ht="39.75" customHeight="1">
      <c r="A344" s="75" t="s">
        <v>240</v>
      </c>
      <c r="B344" s="69" t="s">
        <v>189</v>
      </c>
      <c r="C344" s="63" t="s">
        <v>310</v>
      </c>
      <c r="D344" s="64"/>
      <c r="E344" s="65" t="s">
        <v>75</v>
      </c>
      <c r="F344" s="70">
        <v>2</v>
      </c>
      <c r="G344" s="67"/>
      <c r="H344" s="68">
        <f>ROUND(G344*F344,2)</f>
        <v>0</v>
      </c>
      <c r="I344" s="92"/>
      <c r="J344" s="79"/>
      <c r="M344" s="82"/>
      <c r="N344" s="82"/>
      <c r="O344" s="82"/>
    </row>
    <row r="345" spans="1:15" s="90" customFormat="1" ht="30" customHeight="1">
      <c r="A345" s="75" t="s">
        <v>296</v>
      </c>
      <c r="B345" s="77" t="s">
        <v>459</v>
      </c>
      <c r="C345" s="63" t="s">
        <v>298</v>
      </c>
      <c r="D345" s="64" t="s">
        <v>234</v>
      </c>
      <c r="E345" s="65" t="s">
        <v>75</v>
      </c>
      <c r="F345" s="70">
        <v>10</v>
      </c>
      <c r="G345" s="67"/>
      <c r="H345" s="68">
        <f>ROUND(G345*F345,2)</f>
        <v>0</v>
      </c>
      <c r="I345" s="91"/>
      <c r="J345" s="79"/>
      <c r="M345" s="82"/>
      <c r="N345" s="82"/>
      <c r="O345" s="82"/>
    </row>
    <row r="346" spans="1:15" s="94" customFormat="1" ht="30" customHeight="1">
      <c r="A346" s="75" t="s">
        <v>139</v>
      </c>
      <c r="B346" s="77" t="s">
        <v>460</v>
      </c>
      <c r="C346" s="76" t="s">
        <v>141</v>
      </c>
      <c r="D346" s="64" t="s">
        <v>234</v>
      </c>
      <c r="E346" s="65"/>
      <c r="F346" s="70"/>
      <c r="G346" s="85"/>
      <c r="H346" s="74"/>
      <c r="I346" s="93"/>
      <c r="J346" s="79"/>
      <c r="M346" s="82"/>
      <c r="N346" s="82"/>
      <c r="O346" s="82"/>
    </row>
    <row r="347" spans="1:15" s="84" customFormat="1" ht="39.75" customHeight="1">
      <c r="A347" s="75" t="s">
        <v>142</v>
      </c>
      <c r="B347" s="62" t="s">
        <v>50</v>
      </c>
      <c r="C347" s="63" t="s">
        <v>143</v>
      </c>
      <c r="D347" s="64"/>
      <c r="E347" s="65" t="s">
        <v>56</v>
      </c>
      <c r="F347" s="70">
        <v>3</v>
      </c>
      <c r="G347" s="67"/>
      <c r="H347" s="68">
        <f>ROUND(G347*F347,2)</f>
        <v>0</v>
      </c>
      <c r="I347" s="95"/>
      <c r="J347" s="79"/>
      <c r="M347" s="82"/>
      <c r="N347" s="82"/>
      <c r="O347" s="82"/>
    </row>
    <row r="348" spans="1:15" s="84" customFormat="1" ht="39.75" customHeight="1">
      <c r="A348" s="75" t="s">
        <v>144</v>
      </c>
      <c r="B348" s="62" t="s">
        <v>62</v>
      </c>
      <c r="C348" s="63" t="s">
        <v>145</v>
      </c>
      <c r="D348" s="64"/>
      <c r="E348" s="65" t="s">
        <v>56</v>
      </c>
      <c r="F348" s="70">
        <v>3</v>
      </c>
      <c r="G348" s="67"/>
      <c r="H348" s="68">
        <f>ROUND(G348*F348,2)</f>
        <v>0</v>
      </c>
      <c r="I348" s="95"/>
      <c r="J348" s="79"/>
      <c r="M348" s="82"/>
      <c r="N348" s="82"/>
      <c r="O348" s="82"/>
    </row>
    <row r="349" spans="1:15" s="94" customFormat="1" ht="30" customHeight="1">
      <c r="A349" s="75" t="s">
        <v>517</v>
      </c>
      <c r="B349" s="77" t="s">
        <v>461</v>
      </c>
      <c r="C349" s="76" t="s">
        <v>518</v>
      </c>
      <c r="D349" s="64" t="s">
        <v>234</v>
      </c>
      <c r="E349" s="65"/>
      <c r="F349" s="70"/>
      <c r="G349" s="85"/>
      <c r="H349" s="74"/>
      <c r="I349" s="95"/>
      <c r="J349" s="79"/>
      <c r="M349" s="82"/>
      <c r="N349" s="82"/>
      <c r="O349" s="82"/>
    </row>
    <row r="350" spans="1:15" s="94" customFormat="1" ht="30" customHeight="1">
      <c r="A350" s="75" t="s">
        <v>519</v>
      </c>
      <c r="B350" s="62" t="s">
        <v>50</v>
      </c>
      <c r="C350" s="76" t="s">
        <v>520</v>
      </c>
      <c r="D350" s="64"/>
      <c r="E350" s="65" t="s">
        <v>56</v>
      </c>
      <c r="F350" s="70">
        <v>2</v>
      </c>
      <c r="G350" s="67"/>
      <c r="H350" s="68">
        <f>ROUND(G350*F350,2)</f>
        <v>0</v>
      </c>
      <c r="I350" s="95"/>
      <c r="J350" s="79"/>
      <c r="M350" s="82"/>
      <c r="N350" s="82"/>
      <c r="O350" s="82"/>
    </row>
    <row r="351" spans="1:15" s="94" customFormat="1" ht="30" customHeight="1">
      <c r="A351" s="75" t="s">
        <v>299</v>
      </c>
      <c r="B351" s="77" t="s">
        <v>462</v>
      </c>
      <c r="C351" s="76" t="s">
        <v>301</v>
      </c>
      <c r="D351" s="64" t="s">
        <v>234</v>
      </c>
      <c r="E351" s="65"/>
      <c r="F351" s="70"/>
      <c r="G351" s="85"/>
      <c r="H351" s="74"/>
      <c r="I351" s="95"/>
      <c r="J351" s="79"/>
      <c r="M351" s="82"/>
      <c r="N351" s="82"/>
      <c r="O351" s="82"/>
    </row>
    <row r="352" spans="1:15" s="94" customFormat="1" ht="30" customHeight="1">
      <c r="A352" s="75" t="s">
        <v>302</v>
      </c>
      <c r="B352" s="62" t="s">
        <v>50</v>
      </c>
      <c r="C352" s="76" t="s">
        <v>348</v>
      </c>
      <c r="D352" s="64"/>
      <c r="E352" s="65" t="s">
        <v>56</v>
      </c>
      <c r="F352" s="70">
        <v>2</v>
      </c>
      <c r="G352" s="67"/>
      <c r="H352" s="68">
        <f>ROUND(G352*F352,2)</f>
        <v>0</v>
      </c>
      <c r="I352" s="95"/>
      <c r="J352" s="79"/>
      <c r="M352" s="82"/>
      <c r="N352" s="82"/>
      <c r="O352" s="82"/>
    </row>
    <row r="353" spans="1:15" s="94" customFormat="1" ht="30" customHeight="1">
      <c r="A353" s="75" t="s">
        <v>242</v>
      </c>
      <c r="B353" s="77" t="s">
        <v>463</v>
      </c>
      <c r="C353" s="76" t="s">
        <v>244</v>
      </c>
      <c r="D353" s="64" t="s">
        <v>234</v>
      </c>
      <c r="E353" s="65"/>
      <c r="F353" s="70"/>
      <c r="G353" s="85"/>
      <c r="H353" s="74"/>
      <c r="I353" s="95"/>
      <c r="J353" s="79"/>
      <c r="M353" s="82"/>
      <c r="N353" s="82"/>
      <c r="O353" s="82"/>
    </row>
    <row r="354" spans="1:15" s="94" customFormat="1" ht="30" customHeight="1">
      <c r="A354" s="75" t="s">
        <v>245</v>
      </c>
      <c r="B354" s="62" t="s">
        <v>50</v>
      </c>
      <c r="C354" s="76" t="s">
        <v>354</v>
      </c>
      <c r="D354" s="64"/>
      <c r="E354" s="65"/>
      <c r="F354" s="70"/>
      <c r="G354" s="85"/>
      <c r="H354" s="74"/>
      <c r="J354" s="79"/>
      <c r="M354" s="82"/>
      <c r="N354" s="82"/>
      <c r="O354" s="82"/>
    </row>
    <row r="355" spans="1:15" s="84" customFormat="1" ht="39.75" customHeight="1">
      <c r="A355" s="75" t="s">
        <v>246</v>
      </c>
      <c r="B355" s="69" t="s">
        <v>189</v>
      </c>
      <c r="C355" s="63" t="s">
        <v>515</v>
      </c>
      <c r="D355" s="64"/>
      <c r="E355" s="65" t="s">
        <v>56</v>
      </c>
      <c r="F355" s="70">
        <v>1</v>
      </c>
      <c r="G355" s="67"/>
      <c r="H355" s="68">
        <f>ROUND(G355*F355,2)</f>
        <v>0</v>
      </c>
      <c r="J355" s="79"/>
      <c r="M355" s="82"/>
      <c r="N355" s="82"/>
      <c r="O355" s="82"/>
    </row>
    <row r="356" spans="1:15" s="84" customFormat="1" ht="39.75" customHeight="1">
      <c r="A356" s="75" t="s">
        <v>246</v>
      </c>
      <c r="B356" s="69" t="s">
        <v>192</v>
      </c>
      <c r="C356" s="63" t="s">
        <v>516</v>
      </c>
      <c r="D356" s="64"/>
      <c r="E356" s="65" t="s">
        <v>56</v>
      </c>
      <c r="F356" s="70">
        <v>3</v>
      </c>
      <c r="G356" s="67"/>
      <c r="H356" s="68">
        <f>ROUND(G356*F356,2)</f>
        <v>0</v>
      </c>
      <c r="J356" s="79"/>
      <c r="M356" s="82"/>
      <c r="N356" s="82"/>
      <c r="O356" s="82"/>
    </row>
    <row r="357" spans="1:15" s="94" customFormat="1" ht="30" customHeight="1">
      <c r="A357" s="75" t="s">
        <v>245</v>
      </c>
      <c r="B357" s="62" t="s">
        <v>62</v>
      </c>
      <c r="C357" s="76" t="s">
        <v>522</v>
      </c>
      <c r="D357" s="64"/>
      <c r="E357" s="65"/>
      <c r="F357" s="70"/>
      <c r="G357" s="85"/>
      <c r="H357" s="74"/>
      <c r="J357" s="79"/>
      <c r="M357" s="82"/>
      <c r="N357" s="82"/>
      <c r="O357" s="82"/>
    </row>
    <row r="358" spans="1:15" s="84" customFormat="1" ht="39.75" customHeight="1">
      <c r="A358" s="75" t="s">
        <v>246</v>
      </c>
      <c r="B358" s="69" t="s">
        <v>189</v>
      </c>
      <c r="C358" s="63" t="s">
        <v>523</v>
      </c>
      <c r="D358" s="64"/>
      <c r="E358" s="65" t="s">
        <v>56</v>
      </c>
      <c r="F358" s="70">
        <v>1</v>
      </c>
      <c r="G358" s="67"/>
      <c r="H358" s="68">
        <f>ROUND(G358*F358,2)</f>
        <v>0</v>
      </c>
      <c r="J358" s="79"/>
      <c r="M358" s="82"/>
      <c r="N358" s="82"/>
      <c r="O358" s="82"/>
    </row>
    <row r="359" spans="1:15" s="94" customFormat="1" ht="39.75" customHeight="1">
      <c r="A359" s="75" t="s">
        <v>333</v>
      </c>
      <c r="B359" s="77" t="s">
        <v>464</v>
      </c>
      <c r="C359" s="76" t="s">
        <v>335</v>
      </c>
      <c r="D359" s="64" t="s">
        <v>234</v>
      </c>
      <c r="E359" s="65"/>
      <c r="F359" s="70"/>
      <c r="G359" s="85"/>
      <c r="H359" s="74"/>
      <c r="I359" s="91"/>
      <c r="J359" s="79"/>
      <c r="M359" s="82"/>
      <c r="N359" s="82"/>
      <c r="O359" s="82"/>
    </row>
    <row r="360" spans="1:15" s="94" customFormat="1" ht="30" customHeight="1">
      <c r="A360" s="75" t="s">
        <v>336</v>
      </c>
      <c r="B360" s="62" t="s">
        <v>50</v>
      </c>
      <c r="C360" s="76" t="s">
        <v>355</v>
      </c>
      <c r="D360" s="64"/>
      <c r="E360" s="65" t="s">
        <v>56</v>
      </c>
      <c r="F360" s="70">
        <v>1</v>
      </c>
      <c r="G360" s="67"/>
      <c r="H360" s="68">
        <f>ROUND(G360*F360,2)</f>
        <v>0</v>
      </c>
      <c r="J360" s="79"/>
      <c r="M360" s="82"/>
      <c r="N360" s="82"/>
      <c r="O360" s="82"/>
    </row>
    <row r="361" spans="1:15" s="78" customFormat="1" ht="30" customHeight="1">
      <c r="A361" s="75" t="s">
        <v>248</v>
      </c>
      <c r="B361" s="77" t="s">
        <v>465</v>
      </c>
      <c r="C361" s="63" t="s">
        <v>250</v>
      </c>
      <c r="D361" s="64" t="s">
        <v>234</v>
      </c>
      <c r="E361" s="65" t="s">
        <v>56</v>
      </c>
      <c r="F361" s="70">
        <v>2</v>
      </c>
      <c r="G361" s="67"/>
      <c r="H361" s="68">
        <f>ROUND(G361*F361,2)</f>
        <v>0</v>
      </c>
      <c r="I361" s="91"/>
      <c r="J361" s="79"/>
      <c r="M361" s="82"/>
      <c r="N361" s="82"/>
      <c r="O361" s="82"/>
    </row>
    <row r="362" spans="1:15" s="78" customFormat="1" ht="39.75" customHeight="1">
      <c r="A362" s="75"/>
      <c r="B362" s="77" t="s">
        <v>466</v>
      </c>
      <c r="C362" s="63" t="s">
        <v>363</v>
      </c>
      <c r="D362" s="64" t="s">
        <v>234</v>
      </c>
      <c r="E362" s="65" t="s">
        <v>56</v>
      </c>
      <c r="F362" s="70">
        <v>1</v>
      </c>
      <c r="G362" s="67"/>
      <c r="H362" s="68">
        <f>ROUND(G362*F362,2)</f>
        <v>0</v>
      </c>
      <c r="I362" s="91"/>
      <c r="J362" s="79"/>
      <c r="M362" s="82"/>
      <c r="N362" s="82"/>
      <c r="O362" s="82"/>
    </row>
    <row r="363" spans="1:15" s="94" customFormat="1" ht="30" customHeight="1">
      <c r="A363" s="75"/>
      <c r="B363" s="77" t="s">
        <v>467</v>
      </c>
      <c r="C363" s="76" t="s">
        <v>360</v>
      </c>
      <c r="D363" s="64" t="s">
        <v>362</v>
      </c>
      <c r="E363" s="65"/>
      <c r="F363" s="70"/>
      <c r="G363" s="85"/>
      <c r="H363" s="74"/>
      <c r="I363" s="95"/>
      <c r="J363" s="79"/>
      <c r="M363" s="82"/>
      <c r="N363" s="82"/>
      <c r="O363" s="82"/>
    </row>
    <row r="364" spans="1:15" s="94" customFormat="1" ht="30" customHeight="1">
      <c r="A364" s="75"/>
      <c r="B364" s="62" t="s">
        <v>50</v>
      </c>
      <c r="C364" s="76" t="s">
        <v>361</v>
      </c>
      <c r="D364" s="64"/>
      <c r="E364" s="65" t="s">
        <v>75</v>
      </c>
      <c r="F364" s="70">
        <v>30</v>
      </c>
      <c r="G364" s="67"/>
      <c r="H364" s="68">
        <f>ROUND(G364*F364,2)</f>
        <v>0</v>
      </c>
      <c r="I364" s="95"/>
      <c r="J364" s="79"/>
      <c r="M364" s="82"/>
      <c r="N364" s="82"/>
      <c r="O364" s="82"/>
    </row>
    <row r="365" spans="1:15" s="94" customFormat="1" ht="30" customHeight="1">
      <c r="A365" s="75"/>
      <c r="B365" s="62" t="s">
        <v>62</v>
      </c>
      <c r="C365" s="76" t="s">
        <v>514</v>
      </c>
      <c r="D365" s="64"/>
      <c r="E365" s="65" t="s">
        <v>75</v>
      </c>
      <c r="F365" s="70">
        <v>35</v>
      </c>
      <c r="G365" s="67"/>
      <c r="H365" s="68">
        <f>ROUND(G365*F365,2)</f>
        <v>0</v>
      </c>
      <c r="I365" s="95"/>
      <c r="J365" s="79"/>
      <c r="M365" s="82"/>
      <c r="N365" s="82"/>
      <c r="O365" s="82"/>
    </row>
    <row r="366" spans="1:15" s="84" customFormat="1" ht="30" customHeight="1">
      <c r="A366" s="75" t="s">
        <v>253</v>
      </c>
      <c r="B366" s="77" t="s">
        <v>468</v>
      </c>
      <c r="C366" s="63" t="s">
        <v>255</v>
      </c>
      <c r="D366" s="64" t="s">
        <v>256</v>
      </c>
      <c r="E366" s="65" t="s">
        <v>75</v>
      </c>
      <c r="F366" s="70">
        <v>72</v>
      </c>
      <c r="G366" s="67"/>
      <c r="H366" s="68">
        <f>ROUND(G366*F366,2)</f>
        <v>0</v>
      </c>
      <c r="J366" s="79"/>
      <c r="M366" s="82"/>
      <c r="N366" s="82"/>
      <c r="O366" s="82"/>
    </row>
    <row r="367" spans="1:8" ht="39.75" customHeight="1">
      <c r="A367" s="18"/>
      <c r="B367" s="11"/>
      <c r="C367" s="33" t="s">
        <v>22</v>
      </c>
      <c r="D367" s="10"/>
      <c r="E367" s="9"/>
      <c r="F367" s="8"/>
      <c r="G367" s="18"/>
      <c r="H367" s="21"/>
    </row>
    <row r="368" spans="1:15" s="84" customFormat="1" ht="39.75" customHeight="1">
      <c r="A368" s="75" t="s">
        <v>93</v>
      </c>
      <c r="B368" s="77" t="s">
        <v>469</v>
      </c>
      <c r="C368" s="63" t="s">
        <v>146</v>
      </c>
      <c r="D368" s="64" t="s">
        <v>257</v>
      </c>
      <c r="E368" s="65" t="s">
        <v>56</v>
      </c>
      <c r="F368" s="70">
        <v>1</v>
      </c>
      <c r="G368" s="67"/>
      <c r="H368" s="68">
        <f>ROUND(G368*F368,2)</f>
        <v>0</v>
      </c>
      <c r="J368" s="79"/>
      <c r="M368" s="82"/>
      <c r="N368" s="82"/>
      <c r="O368" s="82"/>
    </row>
    <row r="369" spans="1:15" s="84" customFormat="1" ht="30" customHeight="1">
      <c r="A369" s="75" t="s">
        <v>125</v>
      </c>
      <c r="B369" s="77" t="s">
        <v>470</v>
      </c>
      <c r="C369" s="63" t="s">
        <v>147</v>
      </c>
      <c r="D369" s="64" t="s">
        <v>234</v>
      </c>
      <c r="E369" s="65"/>
      <c r="F369" s="70"/>
      <c r="G369" s="68"/>
      <c r="H369" s="74"/>
      <c r="I369" s="95"/>
      <c r="J369" s="79"/>
      <c r="M369" s="82"/>
      <c r="N369" s="82"/>
      <c r="O369" s="82"/>
    </row>
    <row r="370" spans="1:15" s="84" customFormat="1" ht="30" customHeight="1">
      <c r="A370" s="75" t="s">
        <v>148</v>
      </c>
      <c r="B370" s="62" t="s">
        <v>50</v>
      </c>
      <c r="C370" s="63" t="s">
        <v>258</v>
      </c>
      <c r="D370" s="64"/>
      <c r="E370" s="65" t="s">
        <v>126</v>
      </c>
      <c r="F370" s="97">
        <v>0.6</v>
      </c>
      <c r="G370" s="67"/>
      <c r="H370" s="68">
        <f>ROUND(G370*F370,2)</f>
        <v>0</v>
      </c>
      <c r="I370" s="95"/>
      <c r="J370" s="79"/>
      <c r="M370" s="82"/>
      <c r="N370" s="82"/>
      <c r="O370" s="82"/>
    </row>
    <row r="371" spans="1:15" s="78" customFormat="1" ht="30" customHeight="1">
      <c r="A371" s="75" t="s">
        <v>94</v>
      </c>
      <c r="B371" s="77" t="s">
        <v>508</v>
      </c>
      <c r="C371" s="63" t="s">
        <v>149</v>
      </c>
      <c r="D371" s="64" t="s">
        <v>257</v>
      </c>
      <c r="E371" s="65"/>
      <c r="F371" s="70"/>
      <c r="G371" s="85"/>
      <c r="H371" s="74"/>
      <c r="J371" s="79"/>
      <c r="M371" s="82"/>
      <c r="N371" s="82"/>
      <c r="O371" s="82"/>
    </row>
    <row r="372" spans="1:15" s="84" customFormat="1" ht="30" customHeight="1">
      <c r="A372" s="75" t="s">
        <v>95</v>
      </c>
      <c r="B372" s="62" t="s">
        <v>50</v>
      </c>
      <c r="C372" s="63" t="s">
        <v>96</v>
      </c>
      <c r="D372" s="64"/>
      <c r="E372" s="65" t="s">
        <v>56</v>
      </c>
      <c r="F372" s="70">
        <v>3</v>
      </c>
      <c r="G372" s="67"/>
      <c r="H372" s="68">
        <f>ROUND(G372*F372,2)</f>
        <v>0</v>
      </c>
      <c r="J372" s="79"/>
      <c r="M372" s="82"/>
      <c r="N372" s="82"/>
      <c r="O372" s="82"/>
    </row>
    <row r="373" spans="1:15" s="78" customFormat="1" ht="30" customHeight="1">
      <c r="A373" s="75" t="s">
        <v>127</v>
      </c>
      <c r="B373" s="77" t="s">
        <v>524</v>
      </c>
      <c r="C373" s="63" t="s">
        <v>150</v>
      </c>
      <c r="D373" s="64" t="s">
        <v>257</v>
      </c>
      <c r="E373" s="65" t="s">
        <v>56</v>
      </c>
      <c r="F373" s="70">
        <v>10</v>
      </c>
      <c r="G373" s="67"/>
      <c r="H373" s="68">
        <f>ROUND(G373*F373,2)</f>
        <v>0</v>
      </c>
      <c r="J373" s="79"/>
      <c r="M373" s="82"/>
      <c r="N373" s="82"/>
      <c r="O373" s="82"/>
    </row>
    <row r="374" spans="1:15" s="78" customFormat="1" ht="30" customHeight="1">
      <c r="A374" s="75" t="s">
        <v>128</v>
      </c>
      <c r="B374" s="77" t="s">
        <v>525</v>
      </c>
      <c r="C374" s="63" t="s">
        <v>151</v>
      </c>
      <c r="D374" s="64" t="s">
        <v>257</v>
      </c>
      <c r="E374" s="65" t="s">
        <v>56</v>
      </c>
      <c r="F374" s="70">
        <v>2</v>
      </c>
      <c r="G374" s="67"/>
      <c r="H374" s="68">
        <f>ROUND(G374*F374,2)</f>
        <v>0</v>
      </c>
      <c r="J374" s="79"/>
      <c r="M374" s="82"/>
      <c r="N374" s="82"/>
      <c r="O374" s="82"/>
    </row>
    <row r="375" spans="1:15" s="84" customFormat="1" ht="30" customHeight="1">
      <c r="A375" s="75" t="s">
        <v>129</v>
      </c>
      <c r="B375" s="77" t="s">
        <v>526</v>
      </c>
      <c r="C375" s="63" t="s">
        <v>152</v>
      </c>
      <c r="D375" s="64" t="s">
        <v>257</v>
      </c>
      <c r="E375" s="65" t="s">
        <v>56</v>
      </c>
      <c r="F375" s="70">
        <v>34</v>
      </c>
      <c r="G375" s="67"/>
      <c r="H375" s="68">
        <f>ROUND(G375*F375,2)</f>
        <v>0</v>
      </c>
      <c r="J375" s="79"/>
      <c r="M375" s="82"/>
      <c r="N375" s="82"/>
      <c r="O375" s="82"/>
    </row>
    <row r="376" spans="1:15" s="84" customFormat="1" ht="30" customHeight="1">
      <c r="A376" s="75" t="s">
        <v>130</v>
      </c>
      <c r="B376" s="77" t="s">
        <v>527</v>
      </c>
      <c r="C376" s="63" t="s">
        <v>153</v>
      </c>
      <c r="D376" s="64" t="s">
        <v>257</v>
      </c>
      <c r="E376" s="65" t="s">
        <v>56</v>
      </c>
      <c r="F376" s="70">
        <v>15</v>
      </c>
      <c r="G376" s="67"/>
      <c r="H376" s="68">
        <f>ROUND(G376*F376,2)</f>
        <v>0</v>
      </c>
      <c r="J376" s="79"/>
      <c r="M376" s="82"/>
      <c r="N376" s="82"/>
      <c r="O376" s="82"/>
    </row>
    <row r="377" spans="1:8" ht="39.75" customHeight="1">
      <c r="A377" s="18"/>
      <c r="B377" s="15"/>
      <c r="C377" s="33" t="s">
        <v>23</v>
      </c>
      <c r="D377" s="10"/>
      <c r="E377" s="7"/>
      <c r="F377" s="10"/>
      <c r="G377" s="18"/>
      <c r="H377" s="21"/>
    </row>
    <row r="378" spans="1:15" s="78" customFormat="1" ht="30" customHeight="1">
      <c r="A378" s="73" t="s">
        <v>100</v>
      </c>
      <c r="B378" s="77" t="s">
        <v>528</v>
      </c>
      <c r="C378" s="63" t="s">
        <v>101</v>
      </c>
      <c r="D378" s="64" t="s">
        <v>263</v>
      </c>
      <c r="E378" s="65"/>
      <c r="F378" s="66"/>
      <c r="G378" s="85"/>
      <c r="H378" s="68"/>
      <c r="J378" s="79"/>
      <c r="M378" s="82"/>
      <c r="N378" s="82"/>
      <c r="O378" s="82"/>
    </row>
    <row r="379" spans="1:15" s="84" customFormat="1" ht="30" customHeight="1">
      <c r="A379" s="73" t="s">
        <v>264</v>
      </c>
      <c r="B379" s="62" t="s">
        <v>50</v>
      </c>
      <c r="C379" s="63" t="s">
        <v>265</v>
      </c>
      <c r="D379" s="64"/>
      <c r="E379" s="65" t="s">
        <v>49</v>
      </c>
      <c r="F379" s="66">
        <v>100</v>
      </c>
      <c r="G379" s="67"/>
      <c r="H379" s="68">
        <f>ROUND(G379*F379,2)</f>
        <v>0</v>
      </c>
      <c r="J379" s="79"/>
      <c r="M379" s="82"/>
      <c r="N379" s="82"/>
      <c r="O379" s="82"/>
    </row>
    <row r="380" spans="1:15" s="84" customFormat="1" ht="30" customHeight="1">
      <c r="A380" s="73" t="s">
        <v>102</v>
      </c>
      <c r="B380" s="62" t="s">
        <v>62</v>
      </c>
      <c r="C380" s="63" t="s">
        <v>103</v>
      </c>
      <c r="D380" s="64"/>
      <c r="E380" s="65" t="s">
        <v>49</v>
      </c>
      <c r="F380" s="66">
        <v>2500</v>
      </c>
      <c r="G380" s="67"/>
      <c r="H380" s="68">
        <f>ROUND(G380*F380,2)</f>
        <v>0</v>
      </c>
      <c r="J380" s="79"/>
      <c r="M380" s="82"/>
      <c r="N380" s="82"/>
      <c r="O380" s="82"/>
    </row>
    <row r="381" spans="1:8" s="41" customFormat="1" ht="39.75" customHeight="1" thickBot="1">
      <c r="A381" s="40"/>
      <c r="B381" s="37" t="str">
        <f>B284</f>
        <v>E</v>
      </c>
      <c r="C381" s="116" t="str">
        <f>C284</f>
        <v>YALE AVENUE WEST from Madeline Street to Winona Street - Reconstruction</v>
      </c>
      <c r="D381" s="117"/>
      <c r="E381" s="117"/>
      <c r="F381" s="118"/>
      <c r="G381" s="42" t="s">
        <v>16</v>
      </c>
      <c r="H381" s="45">
        <f>SUM(H285:H380)</f>
        <v>0</v>
      </c>
    </row>
    <row r="382" spans="1:8" ht="30" customHeight="1" thickTop="1">
      <c r="A382" s="59"/>
      <c r="B382" s="9"/>
      <c r="C382" s="98" t="s">
        <v>17</v>
      </c>
      <c r="D382" s="99"/>
      <c r="E382" s="72"/>
      <c r="F382" s="72"/>
      <c r="H382" s="100"/>
    </row>
    <row r="383" spans="1:8" ht="34.5" customHeight="1" thickBot="1">
      <c r="A383" s="19"/>
      <c r="B383" s="37" t="str">
        <f>B6</f>
        <v>A</v>
      </c>
      <c r="C383" s="127" t="str">
        <f>C6</f>
        <v>BESANT CRESCENT from Hampstead Avenue to Munroe Avenue - Reconstruction</v>
      </c>
      <c r="D383" s="117"/>
      <c r="E383" s="117"/>
      <c r="F383" s="118"/>
      <c r="G383" s="19" t="s">
        <v>16</v>
      </c>
      <c r="H383" s="19">
        <f>H79</f>
        <v>0</v>
      </c>
    </row>
    <row r="384" spans="1:8" ht="34.5" customHeight="1" thickBot="1" thickTop="1">
      <c r="A384" s="19"/>
      <c r="B384" s="37" t="str">
        <f>B80</f>
        <v>B</v>
      </c>
      <c r="C384" s="128" t="str">
        <f>C80</f>
        <v>KIMBERLY AVENUE from Approximately 165m West of Gibson Street to Gibson Street - Rehabilitation</v>
      </c>
      <c r="D384" s="129"/>
      <c r="E384" s="129"/>
      <c r="F384" s="130"/>
      <c r="G384" s="19" t="s">
        <v>16</v>
      </c>
      <c r="H384" s="19">
        <f>H151</f>
        <v>0</v>
      </c>
    </row>
    <row r="385" spans="1:8" ht="34.5" customHeight="1" thickBot="1" thickTop="1">
      <c r="A385" s="27"/>
      <c r="B385" s="37" t="str">
        <f>B152</f>
        <v>C</v>
      </c>
      <c r="C385" s="128" t="str">
        <f>C152</f>
        <v>KIMBERLY AVENUE from Approximately 55m West of Grey street to Hershey Street - Rehabilitation</v>
      </c>
      <c r="D385" s="129"/>
      <c r="E385" s="129"/>
      <c r="F385" s="130"/>
      <c r="G385" s="27" t="s">
        <v>16</v>
      </c>
      <c r="H385" s="27">
        <f>H218</f>
        <v>0</v>
      </c>
    </row>
    <row r="386" spans="1:8" ht="34.5" customHeight="1" thickBot="1" thickTop="1">
      <c r="A386" s="23"/>
      <c r="B386" s="61" t="str">
        <f>B219</f>
        <v>D</v>
      </c>
      <c r="C386" s="124" t="str">
        <f>C219</f>
        <v>MOROZ STREET from Yale Avenue West to Approximately 40m South of Yale Avenue West - Reconstruction</v>
      </c>
      <c r="D386" s="125"/>
      <c r="E386" s="125"/>
      <c r="F386" s="126"/>
      <c r="G386" s="23" t="s">
        <v>16</v>
      </c>
      <c r="H386" s="23">
        <f>H283</f>
        <v>0</v>
      </c>
    </row>
    <row r="387" spans="1:8" ht="34.5" customHeight="1" thickBot="1" thickTop="1">
      <c r="A387" s="23"/>
      <c r="B387" s="61" t="str">
        <f>B284</f>
        <v>E</v>
      </c>
      <c r="C387" s="124" t="str">
        <f>C284</f>
        <v>YALE AVENUE WEST from Madeline Street to Winona Street - Reconstruction</v>
      </c>
      <c r="D387" s="125"/>
      <c r="E387" s="125"/>
      <c r="F387" s="126"/>
      <c r="G387" s="23" t="s">
        <v>16</v>
      </c>
      <c r="H387" s="23">
        <f>H381</f>
        <v>0</v>
      </c>
    </row>
    <row r="388" spans="1:8" s="36" customFormat="1" ht="39.75" customHeight="1" thickTop="1">
      <c r="A388" s="18"/>
      <c r="B388" s="132" t="s">
        <v>40</v>
      </c>
      <c r="C388" s="133"/>
      <c r="D388" s="133"/>
      <c r="E388" s="133"/>
      <c r="F388" s="133"/>
      <c r="G388" s="119">
        <f>SUM(H383:H387)</f>
        <v>0</v>
      </c>
      <c r="H388" s="120"/>
    </row>
    <row r="389" spans="1:8" ht="39.75" customHeight="1">
      <c r="A389" s="18"/>
      <c r="B389" s="121" t="s">
        <v>38</v>
      </c>
      <c r="C389" s="122"/>
      <c r="D389" s="122"/>
      <c r="E389" s="122"/>
      <c r="F389" s="122"/>
      <c r="G389" s="122"/>
      <c r="H389" s="123"/>
    </row>
    <row r="390" spans="1:8" ht="39.75" customHeight="1">
      <c r="A390" s="18"/>
      <c r="B390" s="131" t="s">
        <v>39</v>
      </c>
      <c r="C390" s="122"/>
      <c r="D390" s="122"/>
      <c r="E390" s="122"/>
      <c r="F390" s="122"/>
      <c r="G390" s="122"/>
      <c r="H390" s="123"/>
    </row>
    <row r="391" spans="1:8" ht="15" customHeight="1">
      <c r="A391" s="60"/>
      <c r="B391" s="55"/>
      <c r="C391" s="56"/>
      <c r="D391" s="57"/>
      <c r="E391" s="56"/>
      <c r="F391" s="56"/>
      <c r="G391" s="25"/>
      <c r="H391" s="26"/>
    </row>
  </sheetData>
  <sheetProtection password="CB45" sheet="1" objects="1" scenarios="1" selectLockedCells="1"/>
  <mergeCells count="19">
    <mergeCell ref="B390:H390"/>
    <mergeCell ref="C151:F151"/>
    <mergeCell ref="B388:F388"/>
    <mergeCell ref="C152:F152"/>
    <mergeCell ref="C218:F218"/>
    <mergeCell ref="C219:F219"/>
    <mergeCell ref="C283:F283"/>
    <mergeCell ref="C387:F387"/>
    <mergeCell ref="C284:F284"/>
    <mergeCell ref="C381:F381"/>
    <mergeCell ref="C6:F6"/>
    <mergeCell ref="C79:F79"/>
    <mergeCell ref="G388:H388"/>
    <mergeCell ref="B389:H389"/>
    <mergeCell ref="C80:F80"/>
    <mergeCell ref="C386:F386"/>
    <mergeCell ref="C383:F383"/>
    <mergeCell ref="C384:F384"/>
    <mergeCell ref="C385:F385"/>
  </mergeCells>
  <conditionalFormatting sqref="D368 D370:D376 D378:D380 D354:D358 D334 D336:D339 D347:D348 D319:D327 D330 D157:D189 D254:D259 D265:D266 D272:D275 D277:D279 D84:D117 D286:D294 D191 D193 D199:D200 D205:D209 D212:D214 D230:D252 D145:D147 D154:D155 D16:D34 D119 D121 D124 D135 D137:D143 D82 D76:D78 D60:D61 D66 D68:D74 D52 D57:D58 D221:D228 D36:D49 D8:D14 D296:D31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369 D341:D346 D335 D331:D332 D359:D365 D349:D353 D261:D264 D267:D269 D281:D282 D195:D198 D201:D203 D210 D216:D217 D149:D150 D125:D126 D128:D133 D136 D67 D54:D56 D59 D62:D63">
    <cfRule type="cellIs" priority="4" dxfId="0" operator="equal" stopIfTrue="1">
      <formula>"CW 3120-R2"</formula>
    </cfRule>
    <cfRule type="cellIs" priority="5" dxfId="0" operator="equal" stopIfTrue="1">
      <formula>"CW 3240-R7"</formula>
    </cfRule>
  </conditionalFormatting>
  <conditionalFormatting sqref="D366 D270 D64">
    <cfRule type="cellIs" priority="6" dxfId="0" operator="equal" stopIfTrue="1">
      <formula>"CW 2130-R11"</formula>
    </cfRule>
    <cfRule type="cellIs" priority="7" dxfId="0" operator="equal" stopIfTrue="1">
      <formula>"CW 3240-R7"</formula>
    </cfRule>
  </conditionalFormatting>
  <conditionalFormatting sqref="D340 D127 D53">
    <cfRule type="cellIs" priority="8" dxfId="0"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not include fractions of a cent" sqref="G379:G380 G299 G297 G289:G294 G286:G287 G255 G274:G275 G282 G278:G279 G257:G259 G262:G263 G265:G266 G268:G270 G272 G245 G238:G240 G235 G233 G231 G243 G248 G189 G224:G228 G221:G222 G154:G155 G150 G146:G147 G105:G108 G93 G91 G89 G82 G85:G87 G100 G102 G96:G98 G111 G113 G34 G119 G121 G124 G126 G129:G130 G132:G133 G135 G137 G139:G143 G160:G163 G165 G167 G170:G173 G175 G177:G178 G180 G183 G185 G117 G191 G193 G196:G197 G199:G200 G202:G203 G205 G207:G210 G213:G214 G217 G158 G66 G68 G70:G74 G52 G57:G58 G55 G61:G64 G77:G78 G49 G39:G46 G37 G11:G14 G8:G9 G17 G19 G21 G23 G26:G30 G32 G115 G187 G250 G252 G355:G356 G347:G348 G332 G330 G337 G315 G323:G327 G320:G321 G358">
      <formula1>IF(G379&gt;=0.01,ROUND(G379,2),0.01)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313 G304:G310 G301 G334 G344:G345 G339 G360:G362 G364:G366 G317 G352 G350 G342 G368 G370 G372:G376">
      <formula1>IF(G379&gt;=0.01,ROUND(G379,2),0.01)</formula1>
    </dataValidation>
    <dataValidation type="custom" allowBlank="1" showInputMessage="1" showErrorMessage="1" error="If you can enter a Unit  Price in this cell, pLease contact the Contract Administrator immediately!" sqref="G378 G300 G298 G296 G281 G277 G256 G261 G264 G267 G273 G254 G241 G236:G237 G234 G232 G230 G246:G247 G249 G244 G288 G223 G138 G149 G145 G94:G95 G92 G90 G88 G84 G99 G101 G103 G109:G110 G112 G114 G123 G125 G127:G128 G131 G157 G159 G164 G166 G168:G169 G174 G176 G179 G181:G182 G184 G186 G195 G198 G201 G206 G212 G216 G69 G59:G60 G56 G53:G54 G51 G76 G47:G48 G36 G38 G10 G31 G16 G18 G20 G22 G24:G25 G33 G116 G188 G251 G357 G349 G333 G331 G338 G316 G322 G319 G314 G311:G312 G302:G303 G363 G346 G335:G336 G329 G359 G353:G354 G351 G343 G340:G341 G371">
      <formula1>"isblank(G3)"</formula1>
    </dataValidation>
    <dataValidation type="decimal" operator="greaterThan" allowBlank="1" showErrorMessage="1" prompt="Enter your Unit Bid Price.&#10;You do not need to type in the &quot;$&quot;" errorTitle="Illegal Entry" error="Unit Prices must be greater than 0. " sqref="G369 G136 G67">
      <formula1>0</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8-2010 
&amp;XTemplate Version: C420091214 - RW&amp;R&amp;10Bid Submission
Page &amp;P+3 of 24</oddHeader>
    <oddFooter xml:space="preserve">&amp;R__________________
Name of Bidder                    </oddFooter>
  </headerFooter>
  <rowBreaks count="16" manualBreakCount="16">
    <brk id="32" min="1" max="7" man="1"/>
    <brk id="55" min="1" max="7" man="1"/>
    <brk id="79" min="1" max="7" man="1"/>
    <brk id="108" min="1" max="7" man="1"/>
    <brk id="133" min="1" max="7" man="1"/>
    <brk id="151" min="1" max="7" man="1"/>
    <brk id="178" min="1" max="7" man="1"/>
    <brk id="203" min="1" max="7" man="1"/>
    <brk id="218" max="255" man="1"/>
    <brk id="245" min="1" max="7" man="1"/>
    <brk id="270" min="1" max="7" man="1"/>
    <brk id="283" max="255" man="1"/>
    <brk id="306" min="1" max="7" man="1"/>
    <brk id="327" min="1" max="7" man="1"/>
    <brk id="348" min="1" max="7" man="1"/>
    <brk id="37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CheckedBy Gary Campbell March 10, 2010
File Size 110,080</dc:description>
  <cp:lastModifiedBy>apurdy</cp:lastModifiedBy>
  <cp:lastPrinted>2010-03-10T18:01:07Z</cp:lastPrinted>
  <dcterms:created xsi:type="dcterms:W3CDTF">1999-03-31T15:44:33Z</dcterms:created>
  <dcterms:modified xsi:type="dcterms:W3CDTF">2010-03-10T20:08:13Z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