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07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PRICES'!$B$6:$H$66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PRICES'!$B$1:$IV$60</definedName>
    <definedName name="XITEMS">'FORM B - PRICES'!$B$6:$IV$60</definedName>
  </definedNames>
  <calcPr fullCalcOnLoad="1" fullPrecision="0"/>
</workbook>
</file>

<file path=xl/sharedStrings.xml><?xml version="1.0" encoding="utf-8"?>
<sst xmlns="http://schemas.openxmlformats.org/spreadsheetml/2006/main" count="287" uniqueCount="168">
  <si>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</si>
  <si>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</si>
  <si>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</si>
  <si>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</si>
  <si>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</si>
  <si>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</si>
  <si>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</si>
  <si>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</si>
  <si>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</si>
  <si>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</si>
  <si>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</si>
  <si>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</si>
  <si>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</si>
  <si>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</si>
  <si>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</si>
  <si>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</si>
  <si>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JOINT AND CRACK SEALING</t>
  </si>
  <si>
    <t>ASSOCIATED DRAINAGE AND UNDERGROUND WORKS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</si>
  <si>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</si>
  <si>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</si>
  <si>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</si>
  <si>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</si>
  <si>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</si>
  <si>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</si>
  <si>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</si>
  <si>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</si>
  <si>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</si>
  <si>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</si>
  <si>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</si>
  <si>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</si>
  <si>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</si>
  <si>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</si>
  <si>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</si>
  <si>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</si>
  <si>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</si>
  <si>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</si>
  <si>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m</t>
  </si>
  <si>
    <t>iii)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</si>
  <si>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</si>
  <si>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</si>
  <si>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</si>
  <si>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</si>
  <si>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</si>
  <si>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B001</t>
  </si>
  <si>
    <t>Pavement Removal</t>
  </si>
  <si>
    <t>B002</t>
  </si>
  <si>
    <t>Concrete Pavement</t>
  </si>
  <si>
    <t>Tie-ins and Approaches</t>
  </si>
  <si>
    <t>B003</t>
  </si>
  <si>
    <t>Asphalt Pavement</t>
  </si>
  <si>
    <t xml:space="preserve">Ferrier Street Pavement Reconstruction and Gravel Road Renewal </t>
  </si>
  <si>
    <t>A003</t>
  </si>
  <si>
    <t>Excavation</t>
  </si>
  <si>
    <t>CW 3110-R13</t>
  </si>
  <si>
    <t>A004</t>
  </si>
  <si>
    <t>A.4</t>
  </si>
  <si>
    <t>Sub-Grade Compaction</t>
  </si>
  <si>
    <t>A.7</t>
  </si>
  <si>
    <t>Crushed Sub-base Material</t>
  </si>
  <si>
    <t>50 mm - Limestone</t>
  </si>
  <si>
    <t>A009</t>
  </si>
  <si>
    <t xml:space="preserve">150 mm - Limestone </t>
  </si>
  <si>
    <t>A.9</t>
  </si>
  <si>
    <t>A.11</t>
  </si>
  <si>
    <t>A013</t>
  </si>
  <si>
    <t>A.12</t>
  </si>
  <si>
    <t xml:space="preserve">Ditch Grading </t>
  </si>
  <si>
    <t>A015</t>
  </si>
  <si>
    <t>Ditch Excavation</t>
  </si>
  <si>
    <t>A022B</t>
  </si>
  <si>
    <t>A.19</t>
  </si>
  <si>
    <t>Separation / Reinforcement Geotextile Fabric</t>
  </si>
  <si>
    <t xml:space="preserve">CW 3130-R3 </t>
  </si>
  <si>
    <t>A022A</t>
  </si>
  <si>
    <t>A.20</t>
  </si>
  <si>
    <t>Supply and Install Geogrid</t>
  </si>
  <si>
    <t>CW 3135-R1</t>
  </si>
  <si>
    <t>A030</t>
  </si>
  <si>
    <t>Fill Material</t>
  </si>
  <si>
    <t>CW 3170-R3</t>
  </si>
  <si>
    <t>A031</t>
  </si>
  <si>
    <t>Placing Suitable Site Material</t>
  </si>
  <si>
    <t>CW 3310-R14</t>
  </si>
  <si>
    <t>C038</t>
  </si>
  <si>
    <t>Construction of Curb and Gutter (150 mm ht, Barrier, Integral, 600 mm width, 150 mm Plain Concrete Pavement)</t>
  </si>
  <si>
    <t>C055</t>
  </si>
  <si>
    <t xml:space="preserve">Construction of Asphaltic Concrete Pavements </t>
  </si>
  <si>
    <t xml:space="preserve">CW 3410-R8 </t>
  </si>
  <si>
    <t>C056</t>
  </si>
  <si>
    <t>C058</t>
  </si>
  <si>
    <t>a)</t>
  </si>
  <si>
    <t>Type IA</t>
  </si>
  <si>
    <t>b)</t>
  </si>
  <si>
    <t>C059</t>
  </si>
  <si>
    <t>C060</t>
  </si>
  <si>
    <t>A14</t>
  </si>
  <si>
    <t>Asphalt Surface Treatment</t>
  </si>
  <si>
    <t>E13</t>
  </si>
  <si>
    <t>CW 3250-R7</t>
  </si>
  <si>
    <t>E003</t>
  </si>
  <si>
    <t xml:space="preserve">Catch Basin  </t>
  </si>
  <si>
    <t>CW 2130-R12</t>
  </si>
  <si>
    <t>E004</t>
  </si>
  <si>
    <t>E008</t>
  </si>
  <si>
    <t>Sewer Service</t>
  </si>
  <si>
    <t>E009</t>
  </si>
  <si>
    <t>250 mm, PVC</t>
  </si>
  <si>
    <t>E010</t>
  </si>
  <si>
    <t>In a Trench, Class B Type 3  Bedding, Class 2 Backfill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</si>
  <si>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</si>
  <si>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</si>
  <si>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</si>
  <si>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</si>
  <si>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</si>
  <si>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</si>
  <si>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E052s</t>
  </si>
  <si>
    <t>Corrugated Steel Pipe - Supply</t>
  </si>
  <si>
    <t>CW 3610-R3</t>
  </si>
  <si>
    <t>E054s</t>
  </si>
  <si>
    <t>E055s</t>
  </si>
  <si>
    <t>E056s</t>
  </si>
  <si>
    <t>E057i</t>
  </si>
  <si>
    <t>Corrugated Steel Pipe - Install</t>
  </si>
  <si>
    <t>E059i</t>
  </si>
  <si>
    <t>E060i</t>
  </si>
  <si>
    <t>E061i</t>
  </si>
  <si>
    <t>(375 mm,1.6  gauge)</t>
  </si>
  <si>
    <t>(450 mm,1.6  gauge)</t>
  </si>
  <si>
    <t>(600 mm,1.6  gauge)</t>
  </si>
  <si>
    <t>(375 mm, 1.6  gauge)</t>
  </si>
  <si>
    <t>(450 mm, 1.6  gauge)</t>
  </si>
  <si>
    <t>(600 mm, 1.6  gauge)</t>
  </si>
  <si>
    <t>Corrugated Steel Pipe Removal</t>
  </si>
  <si>
    <t>CW 3610-R3, E14</t>
  </si>
  <si>
    <t>Supply and Install Culvert End Markers</t>
  </si>
  <si>
    <t>CW 3610-R3, E19</t>
  </si>
  <si>
    <t>G004</t>
  </si>
  <si>
    <t>Seeding</t>
  </si>
  <si>
    <t>CW 3520-R7</t>
  </si>
  <si>
    <t>Tree Removal</t>
  </si>
  <si>
    <t>E16</t>
  </si>
  <si>
    <t>A.5</t>
  </si>
  <si>
    <t>A.6</t>
  </si>
  <si>
    <t>A.8</t>
  </si>
  <si>
    <t>A.10</t>
  </si>
  <si>
    <t>A.13</t>
  </si>
  <si>
    <t>A.15</t>
  </si>
  <si>
    <t>A.16</t>
  </si>
  <si>
    <t>A.17</t>
  </si>
  <si>
    <t>A.18</t>
  </si>
  <si>
    <t>A.21</t>
  </si>
  <si>
    <t>A.24</t>
  </si>
  <si>
    <t>A.25</t>
  </si>
  <si>
    <t>A.23</t>
  </si>
  <si>
    <t>A.22</t>
  </si>
  <si>
    <t>SD-200, E17</t>
  </si>
  <si>
    <t>CW 3610-R3, E18</t>
  </si>
  <si>
    <t>250 mm (Type PVC) Connecting Pipe</t>
  </si>
  <si>
    <t>Connecting to 900 mm  (Type LDS) Sewer</t>
  </si>
  <si>
    <t>Connecting to 1050 mm  (Type LDS) Sewer</t>
  </si>
  <si>
    <t>A008</t>
  </si>
  <si>
    <t>A007</t>
  </si>
  <si>
    <t>ROADWORK - REMOVALS/RENEWALS</t>
  </si>
  <si>
    <t>ROADWORK - NEW CONSTRUCTION</t>
  </si>
  <si>
    <t xml:space="preserve">CW 3110-R13, E12, E15 </t>
  </si>
  <si>
    <t>CW 3110-R13, E15</t>
  </si>
  <si>
    <t>SD-024, 1800 mm deep</t>
  </si>
  <si>
    <t>A.3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</si>
</sst>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132">
    <xf numFmtId="0" fontId="0" fillId="2" borderId="0" xfId="0" applyNumberFormat="1" applyAlignment="1">
      <alignment/>
    </xf>
    <xf numFmtId="172" fontId="2" fillId="3" borderId="6" xfId="0" applyNumberFormat="1" applyFont="1" applyFill="1" applyBorder="1" applyAlignment="1" applyProtection="1">
      <alignment horizontal="left" vertical="center"/>
      <protection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4" borderId="0" xfId="0" applyFont="1" applyFill="1" applyAlignment="1" applyProtection="1">
      <alignment horizontal="center" vertical="top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4" fontId="0" fillId="4" borderId="0" xfId="37" applyNumberFormat="1" applyFont="1" applyFill="1" applyBorder="1" applyAlignment="1" applyProtection="1">
      <alignment horizontal="center" vertical="top" wrapText="1"/>
      <protection/>
    </xf>
    <xf numFmtId="173" fontId="0" fillId="0" borderId="9" xfId="37" applyNumberFormat="1" applyFont="1" applyFill="1" applyBorder="1" applyAlignment="1" applyProtection="1">
      <alignment horizontal="left" vertical="top" wrapText="1"/>
      <protection/>
    </xf>
    <xf numFmtId="172" fontId="0" fillId="0" borderId="6" xfId="37" applyNumberFormat="1" applyFont="1" applyFill="1" applyBorder="1" applyAlignment="1" applyProtection="1">
      <alignment horizontal="left" vertical="top" wrapText="1"/>
      <protection/>
    </xf>
    <xf numFmtId="0" fontId="0" fillId="0" borderId="6" xfId="37" applyNumberFormat="1" applyFont="1" applyFill="1" applyBorder="1" applyAlignment="1" applyProtection="1">
      <alignment horizontal="center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/>
    </xf>
    <xf numFmtId="4" fontId="0" fillId="4" borderId="0" xfId="37" applyNumberFormat="1" applyFont="1" applyFill="1" applyBorder="1" applyAlignment="1" applyProtection="1">
      <alignment horizontal="center" vertical="top"/>
      <protection/>
    </xf>
    <xf numFmtId="173" fontId="0" fillId="0" borderId="11" xfId="37" applyNumberFormat="1" applyFont="1" applyFill="1" applyBorder="1" applyAlignment="1" applyProtection="1">
      <alignment horizontal="left" vertical="top" wrapText="1"/>
      <protection/>
    </xf>
    <xf numFmtId="172" fontId="0" fillId="0" borderId="12" xfId="37" applyNumberFormat="1" applyFont="1" applyFill="1" applyBorder="1" applyAlignment="1" applyProtection="1">
      <alignment horizontal="left" vertical="top" wrapText="1"/>
      <protection/>
    </xf>
    <xf numFmtId="0" fontId="0" fillId="0" borderId="12" xfId="37" applyNumberFormat="1" applyFont="1" applyFill="1" applyBorder="1" applyAlignment="1" applyProtection="1">
      <alignment horizontal="center" vertical="top" wrapText="1"/>
      <protection/>
    </xf>
    <xf numFmtId="1" fontId="0" fillId="0" borderId="12" xfId="37" applyNumberFormat="1" applyFont="1" applyFill="1" applyBorder="1" applyAlignment="1" applyProtection="1">
      <alignment horizontal="right" vertical="top"/>
      <protection/>
    </xf>
    <xf numFmtId="174" fontId="0" fillId="0" borderId="13" xfId="0" applyNumberFormat="1" applyFont="1" applyFill="1" applyBorder="1" applyAlignment="1" applyProtection="1">
      <alignment vertical="top"/>
      <protection/>
    </xf>
    <xf numFmtId="1" fontId="0" fillId="0" borderId="8" xfId="0" applyNumberFormat="1" applyFont="1" applyFill="1" applyBorder="1" applyAlignment="1" applyProtection="1">
      <alignment horizontal="right" vertical="top"/>
      <protection/>
    </xf>
    <xf numFmtId="1" fontId="0" fillId="0" borderId="6" xfId="37" applyNumberFormat="1" applyFont="1" applyFill="1" applyBorder="1" applyAlignment="1" applyProtection="1">
      <alignment horizontal="right" vertical="top"/>
      <protection/>
    </xf>
    <xf numFmtId="1" fontId="0" fillId="0" borderId="6" xfId="37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14" xfId="0" applyNumberFormat="1" applyBorder="1" applyAlignment="1" applyProtection="1">
      <alignment horizontal="center"/>
      <protection/>
    </xf>
    <xf numFmtId="0" fontId="0" fillId="2" borderId="14" xfId="0" applyNumberFormat="1" applyBorder="1" applyAlignment="1" applyProtection="1">
      <alignment horizontal="center" vertical="top"/>
      <protection/>
    </xf>
    <xf numFmtId="0" fontId="0" fillId="2" borderId="15" xfId="0" applyNumberFormat="1" applyBorder="1" applyAlignment="1" applyProtection="1">
      <alignment horizontal="center"/>
      <protection/>
    </xf>
    <xf numFmtId="0" fontId="0" fillId="2" borderId="14" xfId="0" applyNumberFormat="1" applyBorder="1" applyAlignment="1" applyProtection="1">
      <alignment horizontal="center"/>
      <protection/>
    </xf>
    <xf numFmtId="0" fontId="0" fillId="2" borderId="16" xfId="0" applyNumberFormat="1" applyBorder="1" applyAlignment="1" applyProtection="1">
      <alignment horizontal="center"/>
      <protection/>
    </xf>
    <xf numFmtId="7" fontId="0" fillId="2" borderId="16" xfId="0" applyNumberFormat="1" applyBorder="1" applyAlignment="1" applyProtection="1">
      <alignment horizontal="right"/>
      <protection/>
    </xf>
    <xf numFmtId="7" fontId="0" fillId="2" borderId="12" xfId="0" applyNumberFormat="1" applyBorder="1" applyAlignment="1" applyProtection="1">
      <alignment horizontal="right"/>
      <protection/>
    </xf>
    <xf numFmtId="0" fontId="0" fillId="2" borderId="17" xfId="0" applyNumberFormat="1" applyBorder="1" applyAlignment="1" applyProtection="1">
      <alignment vertical="top"/>
      <protection/>
    </xf>
    <xf numFmtId="0" fontId="0" fillId="2" borderId="18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 horizontal="center"/>
      <protection/>
    </xf>
    <xf numFmtId="0" fontId="0" fillId="2" borderId="19" xfId="0" applyNumberFormat="1" applyBorder="1" applyAlignment="1" applyProtection="1">
      <alignment/>
      <protection/>
    </xf>
    <xf numFmtId="0" fontId="0" fillId="2" borderId="19" xfId="0" applyNumberFormat="1" applyBorder="1" applyAlignment="1" applyProtection="1">
      <alignment horizontal="center"/>
      <protection/>
    </xf>
    <xf numFmtId="7" fontId="0" fillId="2" borderId="19" xfId="0" applyNumberFormat="1" applyBorder="1" applyAlignment="1" applyProtection="1">
      <alignment horizontal="right"/>
      <protection/>
    </xf>
    <xf numFmtId="0" fontId="0" fillId="2" borderId="19" xfId="0" applyNumberFormat="1" applyBorder="1" applyAlignment="1" applyProtection="1">
      <alignment horizontal="right"/>
      <protection/>
    </xf>
    <xf numFmtId="7" fontId="0" fillId="2" borderId="20" xfId="0" applyNumberFormat="1" applyBorder="1" applyAlignment="1" applyProtection="1">
      <alignment horizontal="right" vertical="center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20" xfId="0" applyNumberFormat="1" applyBorder="1" applyAlignment="1" applyProtection="1">
      <alignment horizontal="right"/>
      <protection/>
    </xf>
    <xf numFmtId="1" fontId="0" fillId="2" borderId="20" xfId="0" applyNumberFormat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4" borderId="0" xfId="37" applyFill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0" fillId="2" borderId="20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1" fontId="0" fillId="2" borderId="20" xfId="0" applyNumberFormat="1" applyBorder="1" applyAlignment="1" applyProtection="1">
      <alignment vertical="top"/>
      <protection/>
    </xf>
    <xf numFmtId="7" fontId="0" fillId="2" borderId="21" xfId="0" applyNumberFormat="1" applyBorder="1" applyAlignment="1" applyProtection="1">
      <alignment horizontal="right"/>
      <protection/>
    </xf>
    <xf numFmtId="0" fontId="0" fillId="2" borderId="20" xfId="0" applyNumberFormat="1" applyBorder="1" applyAlignment="1" applyProtection="1">
      <alignment horizontal="right"/>
      <protection/>
    </xf>
    <xf numFmtId="0" fontId="4" fillId="2" borderId="22" xfId="0" applyNumberFormat="1" applyFont="1" applyBorder="1" applyAlignment="1" applyProtection="1">
      <alignment/>
      <protection/>
    </xf>
    <xf numFmtId="0" fontId="0" fillId="2" borderId="22" xfId="0" applyNumberFormat="1" applyBorder="1" applyAlignment="1" applyProtection="1">
      <alignment horizontal="center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7" fontId="0" fillId="2" borderId="23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21" xfId="0" applyNumberFormat="1" applyBorder="1" applyAlignment="1" applyProtection="1">
      <alignment horizontal="right"/>
      <protection/>
    </xf>
    <xf numFmtId="172" fontId="0" fillId="0" borderId="6" xfId="37" applyNumberFormat="1" applyFont="1" applyFill="1" applyBorder="1" applyAlignment="1" applyProtection="1">
      <alignment horizontal="center" vertical="top" wrapText="1"/>
      <protection/>
    </xf>
    <xf numFmtId="172" fontId="0" fillId="0" borderId="12" xfId="37" applyNumberFormat="1" applyFont="1" applyFill="1" applyBorder="1" applyAlignment="1" applyProtection="1">
      <alignment horizontal="center" vertical="top" wrapText="1"/>
      <protection/>
    </xf>
    <xf numFmtId="176" fontId="0" fillId="0" borderId="7" xfId="0" applyNumberFormat="1" applyFont="1" applyFill="1" applyBorder="1" applyAlignment="1" applyProtection="1">
      <alignment horizontal="center" vertical="top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4" fontId="0" fillId="0" borderId="7" xfId="0" applyNumberFormat="1" applyFont="1" applyFill="1" applyBorder="1" applyAlignment="1" applyProtection="1">
      <alignment horizontal="center" vertical="top"/>
      <protection/>
    </xf>
    <xf numFmtId="7" fontId="0" fillId="2" borderId="24" xfId="0" applyNumberFormat="1" applyBorder="1" applyAlignment="1" applyProtection="1">
      <alignment horizontal="right"/>
      <protection/>
    </xf>
    <xf numFmtId="0" fontId="2" fillId="2" borderId="25" xfId="0" applyNumberFormat="1" applyFont="1" applyBorder="1" applyAlignment="1" applyProtection="1">
      <alignment horizontal="center" vertical="center"/>
      <protection/>
    </xf>
    <xf numFmtId="0" fontId="0" fillId="2" borderId="26" xfId="0" applyNumberFormat="1" applyBorder="1" applyAlignment="1" applyProtection="1">
      <alignment horizontal="center" vertical="top"/>
      <protection/>
    </xf>
    <xf numFmtId="0" fontId="0" fillId="2" borderId="27" xfId="0" applyNumberFormat="1" applyBorder="1" applyAlignment="1" applyProtection="1">
      <alignment horizontal="center" vertical="top"/>
      <protection/>
    </xf>
    <xf numFmtId="0" fontId="2" fillId="2" borderId="9" xfId="0" applyNumberFormat="1" applyFont="1" applyBorder="1" applyAlignment="1" applyProtection="1">
      <alignment vertical="top"/>
      <protection/>
    </xf>
    <xf numFmtId="0" fontId="0" fillId="2" borderId="10" xfId="0" applyNumberFormat="1" applyBorder="1" applyAlignment="1" applyProtection="1">
      <alignment horizontal="center" vertical="top"/>
      <protection/>
    </xf>
    <xf numFmtId="173" fontId="0" fillId="0" borderId="28" xfId="0" applyNumberFormat="1" applyFont="1" applyFill="1" applyBorder="1" applyAlignment="1" applyProtection="1">
      <alignment horizontal="left" vertical="top" wrapText="1"/>
      <protection/>
    </xf>
    <xf numFmtId="174" fontId="0" fillId="0" borderId="29" xfId="0" applyNumberFormat="1" applyFont="1" applyFill="1" applyBorder="1" applyAlignment="1" applyProtection="1">
      <alignment vertical="top"/>
      <protection/>
    </xf>
    <xf numFmtId="173" fontId="0" fillId="0" borderId="28" xfId="0" applyNumberFormat="1" applyFont="1" applyFill="1" applyBorder="1" applyAlignment="1" applyProtection="1">
      <alignment horizontal="center" vertical="top" wrapText="1"/>
      <protection/>
    </xf>
    <xf numFmtId="173" fontId="4" fillId="0" borderId="28" xfId="0" applyNumberFormat="1" applyFont="1" applyFill="1" applyBorder="1" applyAlignment="1" applyProtection="1">
      <alignment horizontal="left" vertical="center" wrapText="1"/>
      <protection/>
    </xf>
    <xf numFmtId="173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173" fontId="0" fillId="0" borderId="28" xfId="0" applyNumberFormat="1" applyFont="1" applyFill="1" applyBorder="1" applyAlignment="1" applyProtection="1">
      <alignment horizontal="right" vertical="top" wrapText="1"/>
      <protection/>
    </xf>
    <xf numFmtId="0" fontId="0" fillId="2" borderId="9" xfId="0" applyNumberFormat="1" applyBorder="1" applyAlignment="1" applyProtection="1">
      <alignment horizontal="center" vertical="top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7" fontId="0" fillId="2" borderId="31" xfId="0" applyNumberFormat="1" applyBorder="1" applyAlignment="1" applyProtection="1">
      <alignment horizontal="right"/>
      <protection/>
    </xf>
    <xf numFmtId="0" fontId="0" fillId="2" borderId="32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33" xfId="0" applyNumberFormat="1" applyBorder="1" applyAlignment="1" applyProtection="1">
      <alignment horizontal="right"/>
      <protection/>
    </xf>
    <xf numFmtId="0" fontId="0" fillId="2" borderId="34" xfId="0" applyNumberFormat="1" applyBorder="1" applyAlignment="1" applyProtection="1">
      <alignment vertical="top"/>
      <protection/>
    </xf>
    <xf numFmtId="0" fontId="0" fillId="2" borderId="18" xfId="0" applyNumberFormat="1" applyBorder="1" applyAlignment="1" applyProtection="1">
      <alignment horizontal="center"/>
      <protection/>
    </xf>
    <xf numFmtId="7" fontId="0" fillId="2" borderId="18" xfId="0" applyNumberFormat="1" applyBorder="1" applyAlignment="1" applyProtection="1">
      <alignment horizontal="right"/>
      <protection/>
    </xf>
    <xf numFmtId="0" fontId="0" fillId="2" borderId="35" xfId="0" applyNumberFormat="1" applyBorder="1" applyAlignment="1" applyProtection="1">
      <alignment horizontal="right"/>
      <protection/>
    </xf>
    <xf numFmtId="173" fontId="0" fillId="0" borderId="36" xfId="0" applyNumberFormat="1" applyFont="1" applyFill="1" applyBorder="1" applyAlignment="1" applyProtection="1">
      <alignment horizontal="center" vertical="top" wrapText="1"/>
      <protection/>
    </xf>
    <xf numFmtId="172" fontId="0" fillId="0" borderId="37" xfId="0" applyNumberFormat="1" applyFont="1" applyFill="1" applyBorder="1" applyAlignment="1" applyProtection="1">
      <alignment horizontal="left" vertical="top" wrapText="1"/>
      <protection/>
    </xf>
    <xf numFmtId="172" fontId="0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NumberFormat="1" applyFont="1" applyFill="1" applyBorder="1" applyAlignment="1" applyProtection="1">
      <alignment horizontal="center" vertical="top" wrapText="1"/>
      <protection/>
    </xf>
    <xf numFmtId="1" fontId="0" fillId="0" borderId="37" xfId="0" applyNumberFormat="1" applyFont="1" applyFill="1" applyBorder="1" applyAlignment="1" applyProtection="1">
      <alignment horizontal="right" vertical="top"/>
      <protection/>
    </xf>
    <xf numFmtId="174" fontId="0" fillId="0" borderId="37" xfId="0" applyNumberFormat="1" applyFont="1" applyFill="1" applyBorder="1" applyAlignment="1" applyProtection="1">
      <alignment vertical="top"/>
      <protection locked="0"/>
    </xf>
    <xf numFmtId="174" fontId="0" fillId="0" borderId="38" xfId="0" applyNumberFormat="1" applyFont="1" applyFill="1" applyBorder="1" applyAlignment="1" applyProtection="1">
      <alignment vertical="top"/>
      <protection/>
    </xf>
    <xf numFmtId="173" fontId="0" fillId="0" borderId="36" xfId="0" applyNumberFormat="1" applyFont="1" applyFill="1" applyBorder="1" applyAlignment="1" applyProtection="1">
      <alignment horizontal="right" vertical="top" wrapText="1"/>
      <protection/>
    </xf>
    <xf numFmtId="1" fontId="0" fillId="0" borderId="37" xfId="0" applyNumberFormat="1" applyFont="1" applyFill="1" applyBorder="1" applyAlignment="1" applyProtection="1">
      <alignment horizontal="right" vertical="top" wrapText="1"/>
      <protection/>
    </xf>
    <xf numFmtId="7" fontId="0" fillId="2" borderId="39" xfId="0" applyNumberFormat="1" applyBorder="1" applyAlignment="1" applyProtection="1">
      <alignment horizontal="center"/>
      <protection/>
    </xf>
    <xf numFmtId="0" fontId="0" fillId="2" borderId="40" xfId="0" applyNumberFormat="1" applyBorder="1" applyAlignment="1" applyProtection="1">
      <alignment/>
      <protection/>
    </xf>
    <xf numFmtId="0" fontId="0" fillId="2" borderId="4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42" xfId="0" applyNumberFormat="1" applyBorder="1" applyAlignment="1" applyProtection="1">
      <alignment/>
      <protection/>
    </xf>
    <xf numFmtId="0" fontId="0" fillId="2" borderId="41" xfId="0" applyNumberFormat="1" applyBorder="1" applyAlignment="1" applyProtection="1" quotePrefix="1">
      <alignment/>
      <protection/>
    </xf>
    <xf numFmtId="1" fontId="6" fillId="2" borderId="26" xfId="0" applyNumberFormat="1" applyFont="1" applyBorder="1" applyAlignment="1" applyProtection="1">
      <alignment horizontal="left" vertical="center" wrapText="1"/>
      <protection/>
    </xf>
    <xf numFmtId="0" fontId="0" fillId="2" borderId="43" xfId="0" applyNumberFormat="1" applyBorder="1" applyAlignment="1" applyProtection="1">
      <alignment vertical="center" wrapText="1"/>
      <protection/>
    </xf>
    <xf numFmtId="0" fontId="0" fillId="2" borderId="44" xfId="0" applyNumberFormat="1" applyBorder="1" applyAlignment="1" applyProtection="1">
      <alignment vertical="center" wrapText="1"/>
      <protection/>
    </xf>
    <xf numFmtId="0" fontId="0" fillId="2" borderId="45" xfId="0" applyNumberFormat="1" applyBorder="1" applyAlignment="1" applyProtection="1">
      <alignment/>
      <protection/>
    </xf>
    <xf numFmtId="0" fontId="0" fillId="2" borderId="46" xfId="0" applyNumberFormat="1" applyBorder="1" applyAlignment="1" applyProtection="1">
      <alignment/>
      <protection/>
    </xf>
    <xf numFmtId="1" fontId="6" fillId="2" borderId="24" xfId="0" applyNumberFormat="1" applyFont="1" applyBorder="1" applyAlignment="1" applyProtection="1">
      <alignment horizontal="left" vertical="center" wrapText="1"/>
      <protection/>
    </xf>
    <xf numFmtId="0" fontId="0" fillId="2" borderId="47" xfId="0" applyNumberFormat="1" applyBorder="1" applyAlignment="1" applyProtection="1">
      <alignment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1" fontId="3" fillId="2" borderId="24" xfId="0" applyNumberFormat="1" applyFont="1" applyBorder="1" applyAlignment="1" applyProtection="1">
      <alignment horizontal="left" vertical="center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FORM B - PRICES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Zeros="0" tabSelected="1" showOutlineSymbols="0" view="pageBreakPreview" zoomScale="75" zoomScaleNormal="75" zoomScaleSheetLayoutView="75" workbookViewId="0" topLeftCell="B41">
      <selection activeCell="G58" sqref="G58"/>
    </sheetView>
  </sheetViews>
  <sheetFormatPr defaultColWidth="8.77734375" defaultRowHeight="15"/>
  <cols>
    <col min="1" max="1" width="8.4453125" style="76" hidden="1" customWidth="1"/>
    <col min="2" max="2" width="8.77734375" style="39" customWidth="1"/>
    <col min="3" max="3" width="36.77734375" style="34" customWidth="1"/>
    <col min="4" max="4" width="12.77734375" style="78" customWidth="1"/>
    <col min="5" max="5" width="6.77734375" style="34" customWidth="1"/>
    <col min="6" max="6" width="11.77734375" style="34" customWidth="1"/>
    <col min="7" max="7" width="11.77734375" style="76" customWidth="1"/>
    <col min="8" max="8" width="16.77734375" style="76" customWidth="1"/>
    <col min="9" max="16384" width="10.5546875" style="34" customWidth="1"/>
  </cols>
  <sheetData>
    <row r="1" spans="1:8" ht="15.75">
      <c r="A1" s="31"/>
      <c r="B1" s="32" t="s">
        <v>0</v>
      </c>
      <c r="C1" s="33"/>
      <c r="D1" s="33"/>
      <c r="E1" s="33"/>
      <c r="F1" s="33"/>
      <c r="G1" s="31"/>
      <c r="H1" s="33"/>
    </row>
    <row r="2" spans="1:8" ht="15">
      <c r="A2" s="35"/>
      <c r="B2" s="36" t="s">
        <v>20</v>
      </c>
      <c r="C2" s="37"/>
      <c r="D2" s="37"/>
      <c r="E2" s="37"/>
      <c r="F2" s="37"/>
      <c r="G2" s="35"/>
      <c r="H2" s="37"/>
    </row>
    <row r="3" spans="1:8" ht="15">
      <c r="A3" s="38"/>
      <c r="B3" s="39" t="s">
        <v>1</v>
      </c>
      <c r="C3" s="40"/>
      <c r="D3" s="40"/>
      <c r="E3" s="40"/>
      <c r="F3" s="40"/>
      <c r="G3" s="41"/>
      <c r="H3" s="42"/>
    </row>
    <row r="4" spans="1:8" ht="15">
      <c r="A4" s="43" t="s">
        <v>19</v>
      </c>
      <c r="B4" s="44" t="s">
        <v>3</v>
      </c>
      <c r="C4" s="45" t="s">
        <v>4</v>
      </c>
      <c r="D4" s="46" t="s">
        <v>5</v>
      </c>
      <c r="E4" s="47" t="s">
        <v>6</v>
      </c>
      <c r="F4" s="47" t="s">
        <v>7</v>
      </c>
      <c r="G4" s="48" t="s">
        <v>8</v>
      </c>
      <c r="H4" s="47" t="s">
        <v>9</v>
      </c>
    </row>
    <row r="5" spans="1:8" ht="15.75" thickBot="1">
      <c r="A5" s="49"/>
      <c r="B5" s="50"/>
      <c r="C5" s="51"/>
      <c r="D5" s="52" t="s">
        <v>10</v>
      </c>
      <c r="E5" s="53"/>
      <c r="F5" s="54" t="s">
        <v>11</v>
      </c>
      <c r="G5" s="55"/>
      <c r="H5" s="56"/>
    </row>
    <row r="6" spans="1:8" s="59" customFormat="1" ht="39.75" customHeight="1" thickTop="1">
      <c r="A6" s="57"/>
      <c r="B6" s="86" t="s">
        <v>12</v>
      </c>
      <c r="C6" s="123" t="s">
        <v>50</v>
      </c>
      <c r="D6" s="124"/>
      <c r="E6" s="124"/>
      <c r="F6" s="125"/>
      <c r="G6" s="87" t="s">
        <v>2</v>
      </c>
      <c r="H6" s="88" t="s">
        <v>2</v>
      </c>
    </row>
    <row r="7" spans="1:8" ht="39.75" customHeight="1">
      <c r="A7" s="60"/>
      <c r="B7" s="89"/>
      <c r="C7" s="1" t="s">
        <v>15</v>
      </c>
      <c r="D7" s="61"/>
      <c r="E7" s="58" t="s">
        <v>2</v>
      </c>
      <c r="F7" s="58" t="s">
        <v>2</v>
      </c>
      <c r="G7" s="58"/>
      <c r="H7" s="90" t="s">
        <v>2</v>
      </c>
    </row>
    <row r="8" spans="1:10" s="62" customFormat="1" ht="39.75" customHeight="1">
      <c r="A8" s="11" t="s">
        <v>51</v>
      </c>
      <c r="B8" s="91" t="s">
        <v>24</v>
      </c>
      <c r="C8" s="3" t="s">
        <v>52</v>
      </c>
      <c r="D8" s="4" t="s">
        <v>53</v>
      </c>
      <c r="E8" s="5" t="s">
        <v>25</v>
      </c>
      <c r="F8" s="6">
        <v>10500</v>
      </c>
      <c r="G8" s="7"/>
      <c r="H8" s="92">
        <f>ROUND(G8*F8,2)</f>
        <v>0</v>
      </c>
      <c r="I8" s="34"/>
      <c r="J8" s="12"/>
    </row>
    <row r="9" spans="1:10" s="63" customFormat="1" ht="39.75" customHeight="1">
      <c r="A9" s="82" t="s">
        <v>54</v>
      </c>
      <c r="B9" s="91" t="s">
        <v>26</v>
      </c>
      <c r="C9" s="3" t="s">
        <v>56</v>
      </c>
      <c r="D9" s="4" t="s">
        <v>53</v>
      </c>
      <c r="E9" s="5" t="s">
        <v>27</v>
      </c>
      <c r="F9" s="6">
        <v>19700</v>
      </c>
      <c r="G9" s="7"/>
      <c r="H9" s="92">
        <f>ROUND(G9*F9,2)</f>
        <v>0</v>
      </c>
      <c r="I9" s="34"/>
      <c r="J9" s="12"/>
    </row>
    <row r="10" spans="1:10" s="62" customFormat="1" ht="39.75" customHeight="1">
      <c r="A10" s="82" t="s">
        <v>161</v>
      </c>
      <c r="B10" s="91" t="s">
        <v>167</v>
      </c>
      <c r="C10" s="3" t="s">
        <v>58</v>
      </c>
      <c r="D10" s="4" t="s">
        <v>165</v>
      </c>
      <c r="E10" s="5"/>
      <c r="F10" s="58" t="s">
        <v>2</v>
      </c>
      <c r="G10" s="58" t="s">
        <v>2</v>
      </c>
      <c r="H10" s="90" t="s">
        <v>2</v>
      </c>
      <c r="I10" s="34"/>
      <c r="J10" s="12"/>
    </row>
    <row r="11" spans="1:10" s="62" customFormat="1" ht="39.75" customHeight="1">
      <c r="A11" s="11" t="s">
        <v>160</v>
      </c>
      <c r="B11" s="93" t="s">
        <v>28</v>
      </c>
      <c r="C11" s="3" t="s">
        <v>59</v>
      </c>
      <c r="D11" s="4" t="s">
        <v>2</v>
      </c>
      <c r="E11" s="5" t="s">
        <v>29</v>
      </c>
      <c r="F11" s="6">
        <v>5700</v>
      </c>
      <c r="G11" s="7"/>
      <c r="H11" s="92">
        <f>ROUND(G11*F11,2)</f>
        <v>0</v>
      </c>
      <c r="I11" s="34"/>
      <c r="J11" s="12"/>
    </row>
    <row r="12" spans="1:10" s="62" customFormat="1" ht="39.75" customHeight="1">
      <c r="A12" s="11" t="s">
        <v>60</v>
      </c>
      <c r="B12" s="93" t="s">
        <v>35</v>
      </c>
      <c r="C12" s="3" t="s">
        <v>61</v>
      </c>
      <c r="D12" s="4" t="s">
        <v>2</v>
      </c>
      <c r="E12" s="5" t="s">
        <v>29</v>
      </c>
      <c r="F12" s="6">
        <v>19500</v>
      </c>
      <c r="G12" s="7"/>
      <c r="H12" s="92">
        <f aca="true" t="shared" si="0" ref="H12:H17">ROUND(G12*F12,2)</f>
        <v>0</v>
      </c>
      <c r="I12" s="34"/>
      <c r="J12" s="12"/>
    </row>
    <row r="13" spans="1:10" s="62" customFormat="1" ht="39.75" customHeight="1">
      <c r="A13" s="82" t="s">
        <v>30</v>
      </c>
      <c r="B13" s="91" t="s">
        <v>55</v>
      </c>
      <c r="C13" s="3" t="s">
        <v>31</v>
      </c>
      <c r="D13" s="4" t="s">
        <v>164</v>
      </c>
      <c r="E13" s="5" t="s">
        <v>29</v>
      </c>
      <c r="F13" s="6">
        <v>2750</v>
      </c>
      <c r="G13" s="7"/>
      <c r="H13" s="92">
        <f t="shared" si="0"/>
        <v>0</v>
      </c>
      <c r="I13" s="34"/>
      <c r="J13" s="12"/>
    </row>
    <row r="14" spans="1:10" s="63" customFormat="1" ht="39.75" customHeight="1">
      <c r="A14" s="11" t="s">
        <v>32</v>
      </c>
      <c r="B14" s="91" t="s">
        <v>141</v>
      </c>
      <c r="C14" s="3" t="s">
        <v>33</v>
      </c>
      <c r="D14" s="4" t="s">
        <v>53</v>
      </c>
      <c r="E14" s="5" t="s">
        <v>27</v>
      </c>
      <c r="F14" s="6">
        <v>2800</v>
      </c>
      <c r="G14" s="7"/>
      <c r="H14" s="92">
        <f t="shared" si="0"/>
        <v>0</v>
      </c>
      <c r="I14" s="34"/>
      <c r="J14" s="12"/>
    </row>
    <row r="15" spans="1:10" s="63" customFormat="1" ht="39.75" customHeight="1">
      <c r="A15" s="82" t="s">
        <v>64</v>
      </c>
      <c r="B15" s="91" t="s">
        <v>142</v>
      </c>
      <c r="C15" s="3" t="s">
        <v>66</v>
      </c>
      <c r="D15" s="4" t="s">
        <v>53</v>
      </c>
      <c r="E15" s="5" t="s">
        <v>27</v>
      </c>
      <c r="F15" s="6">
        <v>12000</v>
      </c>
      <c r="G15" s="7"/>
      <c r="H15" s="92">
        <f t="shared" si="0"/>
        <v>0</v>
      </c>
      <c r="I15" s="34"/>
      <c r="J15" s="12"/>
    </row>
    <row r="16" spans="1:10" s="63" customFormat="1" ht="39.75" customHeight="1">
      <c r="A16" s="11" t="s">
        <v>67</v>
      </c>
      <c r="B16" s="91" t="s">
        <v>57</v>
      </c>
      <c r="C16" s="3" t="s">
        <v>68</v>
      </c>
      <c r="D16" s="4" t="s">
        <v>53</v>
      </c>
      <c r="E16" s="5" t="s">
        <v>25</v>
      </c>
      <c r="F16" s="6">
        <v>4000</v>
      </c>
      <c r="G16" s="7"/>
      <c r="H16" s="92">
        <f t="shared" si="0"/>
        <v>0</v>
      </c>
      <c r="I16" s="34"/>
      <c r="J16" s="12"/>
    </row>
    <row r="17" spans="1:10" s="63" customFormat="1" ht="39.75" customHeight="1">
      <c r="A17" s="82" t="s">
        <v>69</v>
      </c>
      <c r="B17" s="91" t="s">
        <v>143</v>
      </c>
      <c r="C17" s="3" t="s">
        <v>71</v>
      </c>
      <c r="D17" s="4" t="s">
        <v>72</v>
      </c>
      <c r="E17" s="5" t="s">
        <v>27</v>
      </c>
      <c r="F17" s="6">
        <v>19700</v>
      </c>
      <c r="G17" s="7"/>
      <c r="H17" s="92">
        <f t="shared" si="0"/>
        <v>0</v>
      </c>
      <c r="I17" s="34"/>
      <c r="J17" s="12"/>
    </row>
    <row r="18" spans="1:10" s="64" customFormat="1" ht="39.75" customHeight="1">
      <c r="A18" s="82" t="s">
        <v>73</v>
      </c>
      <c r="B18" s="91" t="s">
        <v>62</v>
      </c>
      <c r="C18" s="3" t="s">
        <v>75</v>
      </c>
      <c r="D18" s="4" t="s">
        <v>76</v>
      </c>
      <c r="E18" s="5" t="s">
        <v>27</v>
      </c>
      <c r="F18" s="6">
        <v>2000</v>
      </c>
      <c r="G18" s="7"/>
      <c r="H18" s="92">
        <f>ROUND(G18*F18,2)</f>
        <v>0</v>
      </c>
      <c r="I18" s="34"/>
      <c r="J18" s="13"/>
    </row>
    <row r="19" spans="1:10" s="63" customFormat="1" ht="39.75" customHeight="1">
      <c r="A19" s="11" t="s">
        <v>77</v>
      </c>
      <c r="B19" s="91" t="s">
        <v>144</v>
      </c>
      <c r="C19" s="3" t="s">
        <v>78</v>
      </c>
      <c r="D19" s="4" t="s">
        <v>79</v>
      </c>
      <c r="E19" s="5"/>
      <c r="F19" s="58" t="s">
        <v>2</v>
      </c>
      <c r="G19" s="58" t="s">
        <v>2</v>
      </c>
      <c r="H19" s="90" t="s">
        <v>2</v>
      </c>
      <c r="I19" s="34"/>
      <c r="J19" s="12"/>
    </row>
    <row r="20" spans="1:10" s="63" customFormat="1" ht="39.75" customHeight="1">
      <c r="A20" s="82" t="s">
        <v>80</v>
      </c>
      <c r="B20" s="93" t="s">
        <v>28</v>
      </c>
      <c r="C20" s="3" t="s">
        <v>81</v>
      </c>
      <c r="D20" s="14"/>
      <c r="E20" s="5" t="s">
        <v>25</v>
      </c>
      <c r="F20" s="26">
        <v>3800</v>
      </c>
      <c r="G20" s="7"/>
      <c r="H20" s="92">
        <f>ROUND(G20*F20,2)</f>
        <v>0</v>
      </c>
      <c r="I20" s="34"/>
      <c r="J20" s="12"/>
    </row>
    <row r="21" spans="1:10" s="65" customFormat="1" ht="39.75" customHeight="1">
      <c r="A21" s="83"/>
      <c r="B21" s="94"/>
      <c r="C21" s="8" t="s">
        <v>162</v>
      </c>
      <c r="D21" s="29"/>
      <c r="E21" s="29"/>
      <c r="F21" s="58" t="s">
        <v>2</v>
      </c>
      <c r="G21" s="58" t="s">
        <v>2</v>
      </c>
      <c r="H21" s="90" t="s">
        <v>2</v>
      </c>
      <c r="I21" s="34"/>
      <c r="J21" s="30"/>
    </row>
    <row r="22" spans="1:10" s="62" customFormat="1" ht="39.75" customHeight="1">
      <c r="A22" s="84" t="s">
        <v>43</v>
      </c>
      <c r="B22" s="91" t="s">
        <v>63</v>
      </c>
      <c r="C22" s="3" t="s">
        <v>44</v>
      </c>
      <c r="D22" s="4" t="s">
        <v>53</v>
      </c>
      <c r="E22" s="5"/>
      <c r="F22" s="58" t="s">
        <v>2</v>
      </c>
      <c r="G22" s="58" t="s">
        <v>2</v>
      </c>
      <c r="H22" s="90" t="s">
        <v>2</v>
      </c>
      <c r="I22" s="34"/>
      <c r="J22" s="12"/>
    </row>
    <row r="23" spans="1:10" s="63" customFormat="1" ht="39.75" customHeight="1">
      <c r="A23" s="84" t="s">
        <v>45</v>
      </c>
      <c r="B23" s="93" t="s">
        <v>28</v>
      </c>
      <c r="C23" s="3" t="s">
        <v>46</v>
      </c>
      <c r="D23" s="4" t="s">
        <v>2</v>
      </c>
      <c r="E23" s="5" t="s">
        <v>27</v>
      </c>
      <c r="F23" s="6">
        <v>200</v>
      </c>
      <c r="G23" s="7"/>
      <c r="H23" s="92">
        <f>ROUND(G23*F23,2)</f>
        <v>0</v>
      </c>
      <c r="I23" s="34"/>
      <c r="J23" s="12"/>
    </row>
    <row r="24" spans="1:10" s="63" customFormat="1" ht="39.75" customHeight="1" thickBot="1">
      <c r="A24" s="84" t="s">
        <v>48</v>
      </c>
      <c r="B24" s="108" t="s">
        <v>35</v>
      </c>
      <c r="C24" s="109" t="s">
        <v>49</v>
      </c>
      <c r="D24" s="110" t="s">
        <v>2</v>
      </c>
      <c r="E24" s="111" t="s">
        <v>27</v>
      </c>
      <c r="F24" s="112">
        <v>2200</v>
      </c>
      <c r="G24" s="113"/>
      <c r="H24" s="114">
        <f>ROUND(G24*F24,2)</f>
        <v>0</v>
      </c>
      <c r="I24" s="34"/>
      <c r="J24" s="12"/>
    </row>
    <row r="25" spans="1:10" s="65" customFormat="1" ht="39.75" customHeight="1" thickTop="1">
      <c r="A25" s="83"/>
      <c r="B25" s="95"/>
      <c r="C25" s="8" t="s">
        <v>163</v>
      </c>
      <c r="D25" s="29"/>
      <c r="E25" s="29"/>
      <c r="F25" s="58" t="s">
        <v>2</v>
      </c>
      <c r="G25" s="58" t="s">
        <v>2</v>
      </c>
      <c r="H25" s="90" t="s">
        <v>2</v>
      </c>
      <c r="I25" s="34"/>
      <c r="J25" s="30"/>
    </row>
    <row r="26" spans="1:10" s="62" customFormat="1" ht="39.75" customHeight="1">
      <c r="A26" s="11" t="s">
        <v>39</v>
      </c>
      <c r="B26" s="91" t="s">
        <v>65</v>
      </c>
      <c r="C26" s="3" t="s">
        <v>40</v>
      </c>
      <c r="D26" s="4" t="s">
        <v>82</v>
      </c>
      <c r="E26" s="5"/>
      <c r="F26" s="58" t="s">
        <v>2</v>
      </c>
      <c r="G26" s="58" t="s">
        <v>2</v>
      </c>
      <c r="H26" s="90" t="s">
        <v>2</v>
      </c>
      <c r="I26" s="34"/>
      <c r="J26" s="12"/>
    </row>
    <row r="27" spans="1:10" s="62" customFormat="1" ht="49.5" customHeight="1">
      <c r="A27" s="11" t="s">
        <v>83</v>
      </c>
      <c r="B27" s="93" t="s">
        <v>28</v>
      </c>
      <c r="C27" s="3" t="s">
        <v>84</v>
      </c>
      <c r="D27" s="4" t="s">
        <v>155</v>
      </c>
      <c r="E27" s="5" t="s">
        <v>36</v>
      </c>
      <c r="F27" s="9">
        <v>700</v>
      </c>
      <c r="G27" s="7"/>
      <c r="H27" s="92">
        <f>ROUND(G27*F27,2)</f>
        <v>0</v>
      </c>
      <c r="I27" s="34"/>
      <c r="J27" s="12"/>
    </row>
    <row r="28" spans="1:10" s="63" customFormat="1" ht="39.75" customHeight="1">
      <c r="A28" s="11" t="s">
        <v>85</v>
      </c>
      <c r="B28" s="91" t="s">
        <v>145</v>
      </c>
      <c r="C28" s="3" t="s">
        <v>86</v>
      </c>
      <c r="D28" s="4" t="s">
        <v>87</v>
      </c>
      <c r="E28" s="96"/>
      <c r="F28" s="58" t="s">
        <v>2</v>
      </c>
      <c r="G28" s="58" t="s">
        <v>2</v>
      </c>
      <c r="H28" s="90" t="s">
        <v>2</v>
      </c>
      <c r="I28" s="34"/>
      <c r="J28" s="12"/>
    </row>
    <row r="29" spans="1:10" s="63" customFormat="1" ht="39.75" customHeight="1">
      <c r="A29" s="11" t="s">
        <v>88</v>
      </c>
      <c r="B29" s="93" t="s">
        <v>28</v>
      </c>
      <c r="C29" s="3" t="s">
        <v>38</v>
      </c>
      <c r="D29" s="4"/>
      <c r="E29" s="5"/>
      <c r="F29" s="58" t="s">
        <v>2</v>
      </c>
      <c r="G29" s="58" t="s">
        <v>2</v>
      </c>
      <c r="H29" s="90" t="s">
        <v>2</v>
      </c>
      <c r="I29" s="34"/>
      <c r="J29" s="12"/>
    </row>
    <row r="30" spans="1:10" s="63" customFormat="1" ht="39.75" customHeight="1">
      <c r="A30" s="11" t="s">
        <v>89</v>
      </c>
      <c r="B30" s="97" t="s">
        <v>90</v>
      </c>
      <c r="C30" s="3" t="s">
        <v>91</v>
      </c>
      <c r="D30" s="4"/>
      <c r="E30" s="5" t="s">
        <v>29</v>
      </c>
      <c r="F30" s="6">
        <v>700</v>
      </c>
      <c r="G30" s="7"/>
      <c r="H30" s="92">
        <f>ROUND(G30*F30,2)</f>
        <v>0</v>
      </c>
      <c r="I30" s="34"/>
      <c r="J30" s="12"/>
    </row>
    <row r="31" spans="1:10" s="63" customFormat="1" ht="39.75" customHeight="1">
      <c r="A31" s="11" t="s">
        <v>93</v>
      </c>
      <c r="B31" s="93" t="s">
        <v>35</v>
      </c>
      <c r="C31" s="3" t="s">
        <v>47</v>
      </c>
      <c r="D31" s="4"/>
      <c r="E31" s="5"/>
      <c r="F31" s="58" t="s">
        <v>2</v>
      </c>
      <c r="G31" s="58" t="s">
        <v>2</v>
      </c>
      <c r="H31" s="90" t="s">
        <v>2</v>
      </c>
      <c r="I31" s="34"/>
      <c r="J31" s="12"/>
    </row>
    <row r="32" spans="1:10" s="63" customFormat="1" ht="39.75" customHeight="1">
      <c r="A32" s="11" t="s">
        <v>94</v>
      </c>
      <c r="B32" s="97" t="s">
        <v>90</v>
      </c>
      <c r="C32" s="3" t="s">
        <v>91</v>
      </c>
      <c r="D32" s="4"/>
      <c r="E32" s="5" t="s">
        <v>29</v>
      </c>
      <c r="F32" s="6">
        <v>500</v>
      </c>
      <c r="G32" s="7"/>
      <c r="H32" s="92">
        <f>ROUND(G32*F32,2)</f>
        <v>0</v>
      </c>
      <c r="I32" s="34"/>
      <c r="J32" s="12"/>
    </row>
    <row r="33" spans="1:20" s="67" customFormat="1" ht="39.75" customHeight="1">
      <c r="A33" s="15"/>
      <c r="B33" s="16" t="s">
        <v>95</v>
      </c>
      <c r="C33" s="17" t="s">
        <v>96</v>
      </c>
      <c r="D33" s="80" t="s">
        <v>97</v>
      </c>
      <c r="E33" s="18" t="s">
        <v>27</v>
      </c>
      <c r="F33" s="27">
        <v>18500</v>
      </c>
      <c r="G33" s="7"/>
      <c r="H33" s="19">
        <f>ROUND(G33*F33,2)</f>
        <v>0</v>
      </c>
      <c r="I33" s="34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8" ht="39.75" customHeight="1">
      <c r="A34" s="60"/>
      <c r="B34" s="98"/>
      <c r="C34" s="2" t="s">
        <v>16</v>
      </c>
      <c r="D34" s="61"/>
      <c r="E34" s="68"/>
      <c r="F34" s="58" t="s">
        <v>2</v>
      </c>
      <c r="G34" s="58" t="s">
        <v>2</v>
      </c>
      <c r="H34" s="90" t="s">
        <v>2</v>
      </c>
    </row>
    <row r="35" spans="1:10" s="62" customFormat="1" ht="39.75" customHeight="1">
      <c r="A35" s="11" t="s">
        <v>41</v>
      </c>
      <c r="B35" s="91" t="s">
        <v>146</v>
      </c>
      <c r="C35" s="3" t="s">
        <v>42</v>
      </c>
      <c r="D35" s="4" t="s">
        <v>98</v>
      </c>
      <c r="E35" s="5" t="s">
        <v>36</v>
      </c>
      <c r="F35" s="9">
        <v>500</v>
      </c>
      <c r="G35" s="7"/>
      <c r="H35" s="92">
        <f>ROUND(G35*F35,2)</f>
        <v>0</v>
      </c>
      <c r="I35" s="34"/>
      <c r="J35" s="12"/>
    </row>
    <row r="36" spans="1:8" ht="39.75" customHeight="1">
      <c r="A36" s="60"/>
      <c r="B36" s="98"/>
      <c r="C36" s="2" t="s">
        <v>17</v>
      </c>
      <c r="D36" s="61"/>
      <c r="E36" s="68"/>
      <c r="F36" s="58" t="s">
        <v>2</v>
      </c>
      <c r="G36" s="58" t="s">
        <v>2</v>
      </c>
      <c r="H36" s="90" t="s">
        <v>2</v>
      </c>
    </row>
    <row r="37" spans="1:10" s="62" customFormat="1" ht="39.75" customHeight="1">
      <c r="A37" s="11" t="s">
        <v>99</v>
      </c>
      <c r="B37" s="91" t="s">
        <v>147</v>
      </c>
      <c r="C37" s="3" t="s">
        <v>100</v>
      </c>
      <c r="D37" s="4" t="s">
        <v>101</v>
      </c>
      <c r="E37" s="5"/>
      <c r="F37" s="58" t="s">
        <v>2</v>
      </c>
      <c r="G37" s="58" t="s">
        <v>2</v>
      </c>
      <c r="H37" s="90" t="s">
        <v>2</v>
      </c>
      <c r="I37" s="34"/>
      <c r="J37" s="12"/>
    </row>
    <row r="38" spans="1:10" s="62" customFormat="1" ht="39.75" customHeight="1">
      <c r="A38" s="11" t="s">
        <v>102</v>
      </c>
      <c r="B38" s="93" t="s">
        <v>28</v>
      </c>
      <c r="C38" s="3" t="s">
        <v>166</v>
      </c>
      <c r="D38" s="4"/>
      <c r="E38" s="5" t="s">
        <v>34</v>
      </c>
      <c r="F38" s="9">
        <v>4</v>
      </c>
      <c r="G38" s="7"/>
      <c r="H38" s="92">
        <f>ROUND(G38*F38,2)</f>
        <v>0</v>
      </c>
      <c r="I38" s="34"/>
      <c r="J38" s="12"/>
    </row>
    <row r="39" spans="1:10" s="63" customFormat="1" ht="39.75" customHeight="1">
      <c r="A39" s="11" t="s">
        <v>103</v>
      </c>
      <c r="B39" s="91" t="s">
        <v>148</v>
      </c>
      <c r="C39" s="3" t="s">
        <v>104</v>
      </c>
      <c r="D39" s="4" t="s">
        <v>101</v>
      </c>
      <c r="E39" s="5"/>
      <c r="F39" s="58" t="s">
        <v>2</v>
      </c>
      <c r="G39" s="58" t="s">
        <v>2</v>
      </c>
      <c r="H39" s="90" t="s">
        <v>2</v>
      </c>
      <c r="I39" s="34"/>
      <c r="J39" s="12"/>
    </row>
    <row r="40" spans="1:10" s="63" customFormat="1" ht="39.75" customHeight="1">
      <c r="A40" s="11" t="s">
        <v>105</v>
      </c>
      <c r="B40" s="93" t="s">
        <v>28</v>
      </c>
      <c r="C40" s="3" t="s">
        <v>106</v>
      </c>
      <c r="D40" s="4"/>
      <c r="E40" s="5"/>
      <c r="F40" s="58" t="s">
        <v>2</v>
      </c>
      <c r="G40" s="58" t="s">
        <v>2</v>
      </c>
      <c r="H40" s="90" t="s">
        <v>2</v>
      </c>
      <c r="I40" s="34"/>
      <c r="J40" s="12"/>
    </row>
    <row r="41" spans="1:10" s="63" customFormat="1" ht="39.75" customHeight="1">
      <c r="A41" s="11" t="s">
        <v>107</v>
      </c>
      <c r="B41" s="97" t="s">
        <v>90</v>
      </c>
      <c r="C41" s="3" t="s">
        <v>108</v>
      </c>
      <c r="D41" s="4"/>
      <c r="E41" s="5" t="s">
        <v>36</v>
      </c>
      <c r="F41" s="9">
        <v>30</v>
      </c>
      <c r="G41" s="7"/>
      <c r="H41" s="92">
        <f>ROUND(G41*F41,2)</f>
        <v>0</v>
      </c>
      <c r="I41" s="34"/>
      <c r="J41" s="12"/>
    </row>
    <row r="42" spans="1:10" s="69" customFormat="1" ht="39.75" customHeight="1">
      <c r="A42" s="11" t="s">
        <v>109</v>
      </c>
      <c r="B42" s="91" t="s">
        <v>149</v>
      </c>
      <c r="C42" s="10" t="s">
        <v>110</v>
      </c>
      <c r="D42" s="4" t="s">
        <v>101</v>
      </c>
      <c r="E42" s="5"/>
      <c r="F42" s="58" t="s">
        <v>2</v>
      </c>
      <c r="G42" s="58" t="s">
        <v>2</v>
      </c>
      <c r="H42" s="90" t="s">
        <v>2</v>
      </c>
      <c r="I42" s="34"/>
      <c r="J42" s="12"/>
    </row>
    <row r="43" spans="1:10" s="69" customFormat="1" ht="39.75" customHeight="1">
      <c r="A43" s="11" t="s">
        <v>111</v>
      </c>
      <c r="B43" s="93" t="s">
        <v>28</v>
      </c>
      <c r="C43" s="10" t="s">
        <v>157</v>
      </c>
      <c r="D43" s="4"/>
      <c r="E43" s="5"/>
      <c r="F43" s="58" t="s">
        <v>2</v>
      </c>
      <c r="G43" s="58" t="s">
        <v>2</v>
      </c>
      <c r="H43" s="90" t="s">
        <v>2</v>
      </c>
      <c r="I43" s="34"/>
      <c r="J43" s="12"/>
    </row>
    <row r="44" spans="1:10" s="63" customFormat="1" ht="39.75" customHeight="1">
      <c r="A44" s="11"/>
      <c r="B44" s="97" t="s">
        <v>90</v>
      </c>
      <c r="C44" s="3" t="s">
        <v>158</v>
      </c>
      <c r="D44" s="4"/>
      <c r="E44" s="5" t="s">
        <v>34</v>
      </c>
      <c r="F44" s="9">
        <v>2</v>
      </c>
      <c r="G44" s="7"/>
      <c r="H44" s="92">
        <f>ROUND(G44*F44,2)</f>
        <v>0</v>
      </c>
      <c r="I44" s="34"/>
      <c r="J44" s="12"/>
    </row>
    <row r="45" spans="1:10" s="63" customFormat="1" ht="39.75" customHeight="1" thickBot="1">
      <c r="A45" s="11"/>
      <c r="B45" s="115" t="s">
        <v>92</v>
      </c>
      <c r="C45" s="109" t="s">
        <v>159</v>
      </c>
      <c r="D45" s="110"/>
      <c r="E45" s="111" t="s">
        <v>34</v>
      </c>
      <c r="F45" s="116">
        <v>2</v>
      </c>
      <c r="G45" s="113"/>
      <c r="H45" s="114">
        <f>ROUND(G45*F45,2)</f>
        <v>0</v>
      </c>
      <c r="I45" s="34"/>
      <c r="J45" s="12"/>
    </row>
    <row r="46" spans="1:10" s="63" customFormat="1" ht="39.75" customHeight="1" thickTop="1">
      <c r="A46" s="11" t="s">
        <v>112</v>
      </c>
      <c r="B46" s="91" t="s">
        <v>70</v>
      </c>
      <c r="C46" s="3" t="s">
        <v>113</v>
      </c>
      <c r="D46" s="4" t="s">
        <v>114</v>
      </c>
      <c r="E46" s="5" t="s">
        <v>36</v>
      </c>
      <c r="F46" s="9">
        <v>48</v>
      </c>
      <c r="G46" s="7"/>
      <c r="H46" s="92">
        <f>ROUND(G46*F46,2)</f>
        <v>0</v>
      </c>
      <c r="I46" s="34"/>
      <c r="J46" s="12"/>
    </row>
    <row r="47" spans="1:10" s="69" customFormat="1" ht="39.75" customHeight="1">
      <c r="A47" s="11" t="s">
        <v>115</v>
      </c>
      <c r="B47" s="91" t="s">
        <v>74</v>
      </c>
      <c r="C47" s="10" t="s">
        <v>116</v>
      </c>
      <c r="D47" s="4" t="s">
        <v>117</v>
      </c>
      <c r="E47" s="5"/>
      <c r="F47" s="58" t="s">
        <v>2</v>
      </c>
      <c r="G47" s="58" t="s">
        <v>2</v>
      </c>
      <c r="H47" s="90" t="s">
        <v>2</v>
      </c>
      <c r="I47" s="34"/>
      <c r="J47" s="12"/>
    </row>
    <row r="48" spans="1:10" s="63" customFormat="1" ht="39.75" customHeight="1">
      <c r="A48" s="11" t="s">
        <v>118</v>
      </c>
      <c r="B48" s="93" t="s">
        <v>28</v>
      </c>
      <c r="C48" s="3" t="s">
        <v>126</v>
      </c>
      <c r="D48" s="4"/>
      <c r="E48" s="5" t="s">
        <v>36</v>
      </c>
      <c r="F48" s="9">
        <v>25</v>
      </c>
      <c r="G48" s="7"/>
      <c r="H48" s="92">
        <f>ROUND(G48*F48,2)</f>
        <v>0</v>
      </c>
      <c r="I48" s="34"/>
      <c r="J48" s="12"/>
    </row>
    <row r="49" spans="1:10" s="63" customFormat="1" ht="39.75" customHeight="1">
      <c r="A49" s="11" t="s">
        <v>119</v>
      </c>
      <c r="B49" s="93" t="s">
        <v>35</v>
      </c>
      <c r="C49" s="3" t="s">
        <v>127</v>
      </c>
      <c r="D49" s="4"/>
      <c r="E49" s="5" t="s">
        <v>36</v>
      </c>
      <c r="F49" s="9">
        <v>35</v>
      </c>
      <c r="G49" s="7"/>
      <c r="H49" s="92">
        <f>ROUND(G49*F49,2)</f>
        <v>0</v>
      </c>
      <c r="I49" s="34"/>
      <c r="J49" s="12"/>
    </row>
    <row r="50" spans="1:10" s="63" customFormat="1" ht="39.75" customHeight="1">
      <c r="A50" s="11" t="s">
        <v>120</v>
      </c>
      <c r="B50" s="93" t="s">
        <v>37</v>
      </c>
      <c r="C50" s="3" t="s">
        <v>128</v>
      </c>
      <c r="D50" s="4"/>
      <c r="E50" s="5" t="s">
        <v>36</v>
      </c>
      <c r="F50" s="9">
        <v>60</v>
      </c>
      <c r="G50" s="7"/>
      <c r="H50" s="92">
        <f>ROUND(G50*F50,2)</f>
        <v>0</v>
      </c>
      <c r="I50" s="34"/>
      <c r="J50" s="12"/>
    </row>
    <row r="51" spans="1:10" s="69" customFormat="1" ht="39.75" customHeight="1">
      <c r="A51" s="11" t="s">
        <v>121</v>
      </c>
      <c r="B51" s="91" t="s">
        <v>150</v>
      </c>
      <c r="C51" s="10" t="s">
        <v>122</v>
      </c>
      <c r="D51" s="4" t="s">
        <v>156</v>
      </c>
      <c r="E51" s="5"/>
      <c r="F51" s="58" t="s">
        <v>2</v>
      </c>
      <c r="G51" s="58" t="s">
        <v>2</v>
      </c>
      <c r="H51" s="90" t="s">
        <v>2</v>
      </c>
      <c r="I51" s="34"/>
      <c r="J51" s="12"/>
    </row>
    <row r="52" spans="1:10" s="63" customFormat="1" ht="39.75" customHeight="1">
      <c r="A52" s="11" t="s">
        <v>123</v>
      </c>
      <c r="B52" s="93" t="s">
        <v>28</v>
      </c>
      <c r="C52" s="3" t="s">
        <v>129</v>
      </c>
      <c r="D52" s="4"/>
      <c r="E52" s="5" t="s">
        <v>36</v>
      </c>
      <c r="F52" s="9">
        <v>25</v>
      </c>
      <c r="G52" s="7"/>
      <c r="H52" s="92">
        <f>ROUND(G52*F52,2)</f>
        <v>0</v>
      </c>
      <c r="I52" s="34"/>
      <c r="J52" s="12"/>
    </row>
    <row r="53" spans="1:10" s="63" customFormat="1" ht="39.75" customHeight="1">
      <c r="A53" s="11" t="s">
        <v>124</v>
      </c>
      <c r="B53" s="93" t="s">
        <v>35</v>
      </c>
      <c r="C53" s="3" t="s">
        <v>130</v>
      </c>
      <c r="D53" s="4"/>
      <c r="E53" s="5" t="s">
        <v>36</v>
      </c>
      <c r="F53" s="9">
        <v>35</v>
      </c>
      <c r="G53" s="7"/>
      <c r="H53" s="92">
        <f>ROUND(G53*F53,2)</f>
        <v>0</v>
      </c>
      <c r="I53" s="34"/>
      <c r="J53" s="12"/>
    </row>
    <row r="54" spans="1:10" s="63" customFormat="1" ht="39.75" customHeight="1">
      <c r="A54" s="11" t="s">
        <v>125</v>
      </c>
      <c r="B54" s="93" t="s">
        <v>37</v>
      </c>
      <c r="C54" s="3" t="s">
        <v>131</v>
      </c>
      <c r="D54" s="4"/>
      <c r="E54" s="5" t="s">
        <v>36</v>
      </c>
      <c r="F54" s="9">
        <v>60</v>
      </c>
      <c r="G54" s="7"/>
      <c r="H54" s="92">
        <f>ROUND(G54*F54,2)</f>
        <v>0</v>
      </c>
      <c r="I54" s="34"/>
      <c r="J54" s="12"/>
    </row>
    <row r="55" spans="1:20" s="67" customFormat="1" ht="39.75" customHeight="1">
      <c r="A55" s="15"/>
      <c r="B55" s="16" t="s">
        <v>154</v>
      </c>
      <c r="C55" s="17" t="s">
        <v>132</v>
      </c>
      <c r="D55" s="80" t="s">
        <v>133</v>
      </c>
      <c r="E55" s="18" t="s">
        <v>36</v>
      </c>
      <c r="F55" s="28">
        <v>300</v>
      </c>
      <c r="G55" s="7"/>
      <c r="H55" s="19">
        <f>ROUND(G55*F55,2)</f>
        <v>0</v>
      </c>
      <c r="I55" s="34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1:20" s="67" customFormat="1" ht="39.75" customHeight="1">
      <c r="A56" s="15"/>
      <c r="B56" s="16" t="s">
        <v>153</v>
      </c>
      <c r="C56" s="17" t="s">
        <v>134</v>
      </c>
      <c r="D56" s="80" t="s">
        <v>135</v>
      </c>
      <c r="E56" s="18" t="s">
        <v>36</v>
      </c>
      <c r="F56" s="28">
        <v>20</v>
      </c>
      <c r="G56" s="7"/>
      <c r="H56" s="19">
        <f>ROUND(G56*F56,2)</f>
        <v>0</v>
      </c>
      <c r="I56" s="34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8" ht="39.75" customHeight="1">
      <c r="A57" s="60"/>
      <c r="B57" s="89"/>
      <c r="C57" s="2" t="s">
        <v>18</v>
      </c>
      <c r="D57" s="61"/>
      <c r="E57" s="70"/>
      <c r="F57" s="58" t="s">
        <v>2</v>
      </c>
      <c r="G57" s="58" t="s">
        <v>2</v>
      </c>
      <c r="H57" s="90" t="s">
        <v>2</v>
      </c>
    </row>
    <row r="58" spans="1:10" s="63" customFormat="1" ht="39.75" customHeight="1">
      <c r="A58" s="84" t="s">
        <v>136</v>
      </c>
      <c r="B58" s="91" t="s">
        <v>151</v>
      </c>
      <c r="C58" s="3" t="s">
        <v>137</v>
      </c>
      <c r="D58" s="4" t="s">
        <v>138</v>
      </c>
      <c r="E58" s="5" t="s">
        <v>27</v>
      </c>
      <c r="F58" s="6">
        <v>19500</v>
      </c>
      <c r="G58" s="7"/>
      <c r="H58" s="92">
        <f>ROUND(G58*F58,2)</f>
        <v>0</v>
      </c>
      <c r="I58" s="34"/>
      <c r="J58" s="12"/>
    </row>
    <row r="59" spans="1:20" s="67" customFormat="1" ht="39.75" customHeight="1">
      <c r="A59" s="20"/>
      <c r="B59" s="21" t="s">
        <v>152</v>
      </c>
      <c r="C59" s="22" t="s">
        <v>139</v>
      </c>
      <c r="D59" s="81" t="s">
        <v>140</v>
      </c>
      <c r="E59" s="23" t="s">
        <v>34</v>
      </c>
      <c r="F59" s="24">
        <v>4</v>
      </c>
      <c r="G59" s="7"/>
      <c r="H59" s="25">
        <f>ROUND(G59*F59,2)</f>
        <v>0</v>
      </c>
      <c r="I59" s="34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8" ht="30" customHeight="1" thickBot="1">
      <c r="A60" s="85"/>
      <c r="B60" s="99" t="str">
        <f>B6</f>
        <v>A</v>
      </c>
      <c r="C60" s="128" t="str">
        <f>C6</f>
        <v>Ferrier Street Pavement Reconstruction and Gravel Road Renewal </v>
      </c>
      <c r="D60" s="129"/>
      <c r="E60" s="129"/>
      <c r="F60" s="130"/>
      <c r="G60" s="79" t="s">
        <v>13</v>
      </c>
      <c r="H60" s="100">
        <f>SUM(H6:H59)</f>
        <v>0</v>
      </c>
    </row>
    <row r="61" spans="1:8" ht="36" customHeight="1" thickTop="1">
      <c r="A61" s="72"/>
      <c r="B61" s="101"/>
      <c r="C61" s="73" t="s">
        <v>14</v>
      </c>
      <c r="D61" s="74"/>
      <c r="E61" s="75"/>
      <c r="F61" s="75"/>
      <c r="G61" s="102"/>
      <c r="H61" s="103"/>
    </row>
    <row r="62" spans="1:8" ht="30" customHeight="1" thickBot="1">
      <c r="A62" s="85"/>
      <c r="B62" s="99" t="str">
        <f>B6</f>
        <v>A</v>
      </c>
      <c r="C62" s="131" t="str">
        <f>C6</f>
        <v>Ferrier Street Pavement Reconstruction and Gravel Road Renewal </v>
      </c>
      <c r="D62" s="129"/>
      <c r="E62" s="129"/>
      <c r="F62" s="130"/>
      <c r="G62" s="71" t="s">
        <v>13</v>
      </c>
      <c r="H62" s="100">
        <f>H60</f>
        <v>0</v>
      </c>
    </row>
    <row r="63" spans="1:8" s="40" customFormat="1" ht="37.5" customHeight="1" thickTop="1">
      <c r="A63" s="60"/>
      <c r="B63" s="126" t="s">
        <v>23</v>
      </c>
      <c r="C63" s="127"/>
      <c r="D63" s="127"/>
      <c r="E63" s="127"/>
      <c r="F63" s="127"/>
      <c r="G63" s="117">
        <f>SUM(H62:H62)</f>
        <v>0</v>
      </c>
      <c r="H63" s="118"/>
    </row>
    <row r="64" spans="1:8" ht="37.5" customHeight="1">
      <c r="A64" s="60"/>
      <c r="B64" s="119" t="s">
        <v>21</v>
      </c>
      <c r="C64" s="120"/>
      <c r="D64" s="120"/>
      <c r="E64" s="120"/>
      <c r="F64" s="120"/>
      <c r="G64" s="120"/>
      <c r="H64" s="121"/>
    </row>
    <row r="65" spans="1:8" ht="37.5" customHeight="1">
      <c r="A65" s="60"/>
      <c r="B65" s="122" t="s">
        <v>22</v>
      </c>
      <c r="C65" s="120"/>
      <c r="D65" s="120"/>
      <c r="E65" s="120"/>
      <c r="F65" s="120"/>
      <c r="G65" s="120"/>
      <c r="H65" s="121"/>
    </row>
    <row r="66" spans="1:8" ht="15.75" customHeight="1" thickBot="1">
      <c r="A66" s="77"/>
      <c r="B66" s="104"/>
      <c r="C66" s="51"/>
      <c r="D66" s="105"/>
      <c r="E66" s="51"/>
      <c r="F66" s="51"/>
      <c r="G66" s="106"/>
      <c r="H66" s="107"/>
    </row>
    <row r="67" ht="15.75" thickTop="1"/>
  </sheetData>
  <sheetProtection password="CC8A" sheet="1" objects="1" scenarios="1" selectLockedCells="1"/>
  <mergeCells count="7">
    <mergeCell ref="G63:H63"/>
    <mergeCell ref="B64:H64"/>
    <mergeCell ref="B65:H65"/>
    <mergeCell ref="C6:F6"/>
    <mergeCell ref="B63:F63"/>
    <mergeCell ref="C60:F60"/>
    <mergeCell ref="C62:F62"/>
  </mergeCells>
  <conditionalFormatting sqref="D58 D47:D54 D35 D38 D43:D45 D8:D3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7 D39:D4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46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8:G50 G44:G46 G27 G52:G56 G8:G9 G58:G59 G20 G23:G24 G30 G32:G33 G35 G38 G41 G11:G18">
      <formula1>IF(G48&gt;=0.01,ROUND(G48,2),0.01)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115-2011 
&amp;XTemplate Version: C420110107 - RW&amp;R&amp;10Bid Submission
Page &amp;P+3 of 11</oddHeader>
    <oddFooter xml:space="preserve">&amp;R__________________
Name of Bidder                    </oddFooter>
  </headerFooter>
  <rowBreaks count="3" manualBreakCount="3">
    <brk id="24" min="1" max="7" man="1"/>
    <brk id="45" min="1" max="7" man="1"/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10, 2011
File Size 44,544</dc:description>
  <cp:lastModifiedBy>dillon</cp:lastModifiedBy>
  <cp:lastPrinted>2011-03-10T21:01:53Z</cp:lastPrinted>
  <dcterms:created xsi:type="dcterms:W3CDTF">1999-03-31T15:44:33Z</dcterms:created>
  <dcterms:modified xsi:type="dcterms:W3CDTF">2011-03-11T16:35:09Z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