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9170" windowHeight="562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PRICES'!$B$6:$H$136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PRICES'!$B$1:$IV$39</definedName>
    <definedName name="XITEMS">'FORM B - PRICES'!$B$6:$IV$39</definedName>
  </definedNames>
  <calcPr fullCalcOnLoad="1" fullPrecision="0"/>
</workbook>
</file>

<file path=xl/sharedStrings.xml><?xml version="1.0" encoding="utf-8"?>
<sst xmlns="http://schemas.openxmlformats.org/spreadsheetml/2006/main" count="508" uniqueCount="323">
  <si>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</si>
  <si>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</si>
  <si>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</si>
  <si>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</si>
  <si>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</si>
  <si>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</si>
  <si>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</si>
  <si>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</si>
  <si>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</si>
  <si>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</si>
  <si>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</si>
  <si>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</si>
  <si>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</si>
  <si>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</si>
  <si>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</si>
  <si>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</si>
  <si>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</si>
  <si>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</si>
  <si>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</si>
  <si>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</si>
  <si>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</si>
  <si>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CODE</t>
  </si>
  <si>
    <t>A.1</t>
  </si>
  <si>
    <t>m³</t>
  </si>
  <si>
    <t>A.2</t>
  </si>
  <si>
    <t>m²</t>
  </si>
  <si>
    <t>i)</t>
  </si>
  <si>
    <t>tonne</t>
  </si>
  <si>
    <t>A010</t>
  </si>
  <si>
    <t>Supplying and Placing Base Course Material</t>
  </si>
  <si>
    <t>each</t>
  </si>
  <si>
    <t>ii)</t>
  </si>
  <si>
    <t>Partial Slab Patches - Early Opening (24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</si>
  <si>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</si>
  <si>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</si>
  <si>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</si>
  <si>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</si>
  <si>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</si>
  <si>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</si>
  <si>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</si>
  <si>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</si>
  <si>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</si>
  <si>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</si>
  <si>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</si>
  <si>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</si>
  <si>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</si>
  <si>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</si>
  <si>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</si>
  <si>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</si>
  <si>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Supply and Installation of Dowel Assemblies</t>
  </si>
  <si>
    <t>B190</t>
  </si>
  <si>
    <t xml:space="preserve">Construction of Asphaltic Concrete Overlay </t>
  </si>
  <si>
    <t>C032</t>
  </si>
  <si>
    <t>Concrete Curbs, Curb and Gutter, and Splash Strips</t>
  </si>
  <si>
    <t>C046</t>
  </si>
  <si>
    <t>F001</t>
  </si>
  <si>
    <t>F003</t>
  </si>
  <si>
    <t>F007</t>
  </si>
  <si>
    <t>iv)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</si>
  <si>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</si>
  <si>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</si>
  <si>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</si>
  <si>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</si>
  <si>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</si>
  <si>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</si>
  <si>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</si>
  <si>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</si>
  <si>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</si>
  <si>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</si>
  <si>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</si>
  <si>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</si>
  <si>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</si>
  <si>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</si>
  <si>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</si>
  <si>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</si>
  <si>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B194</t>
  </si>
  <si>
    <t>Tie-ins and Approaches</t>
  </si>
  <si>
    <t>B195</t>
  </si>
  <si>
    <t>C034</t>
  </si>
  <si>
    <t>F002</t>
  </si>
  <si>
    <t>vert. m</t>
  </si>
  <si>
    <t>F009</t>
  </si>
  <si>
    <t>F011</t>
  </si>
  <si>
    <t>B003</t>
  </si>
  <si>
    <t>Asphalt Pavement</t>
  </si>
  <si>
    <t>Slab Replacement - Early Opening (72 hour)</t>
  </si>
  <si>
    <t>B096</t>
  </si>
  <si>
    <t>28.6 mm Diameter</t>
  </si>
  <si>
    <t>C.1</t>
  </si>
  <si>
    <t>C019</t>
  </si>
  <si>
    <t>C.2</t>
  </si>
  <si>
    <t>Concrete Pavements for Early Opening</t>
  </si>
  <si>
    <t>C026</t>
  </si>
  <si>
    <t>C.3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</si>
  <si>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</si>
  <si>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</si>
  <si>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</si>
  <si>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</si>
  <si>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</si>
  <si>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</si>
  <si>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</si>
  <si>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Replacing Existing Risers</t>
  </si>
  <si>
    <t>F002A</t>
  </si>
  <si>
    <t>Lifter Rings</t>
  </si>
  <si>
    <t>Adjustment of Valve Boxes</t>
  </si>
  <si>
    <t>Adjustment of Curb Stop Boxes</t>
  </si>
  <si>
    <t>ROADWORKS</t>
  </si>
  <si>
    <t>A003</t>
  </si>
  <si>
    <t>Excavation</t>
  </si>
  <si>
    <t>CW 3110-R15</t>
  </si>
  <si>
    <t>A004</t>
  </si>
  <si>
    <t>Sub-Grade Compaction</t>
  </si>
  <si>
    <t>A007</t>
  </si>
  <si>
    <t>A.3</t>
  </si>
  <si>
    <t>Crushed Sub-base Material</t>
  </si>
  <si>
    <t>A007A</t>
  </si>
  <si>
    <t xml:space="preserve">50 mm </t>
  </si>
  <si>
    <t>A035A</t>
  </si>
  <si>
    <t xml:space="preserve">100 mm </t>
  </si>
  <si>
    <t>A.4</t>
  </si>
  <si>
    <t>A022</t>
  </si>
  <si>
    <t>A.5</t>
  </si>
  <si>
    <t>Separation Geotextile Fabric</t>
  </si>
  <si>
    <t xml:space="preserve">CW 3130-R4 </t>
  </si>
  <si>
    <t>A022A</t>
  </si>
  <si>
    <t>A.6</t>
  </si>
  <si>
    <t>Supply and Install Geogrid</t>
  </si>
  <si>
    <t>CW 3135-R1</t>
  </si>
  <si>
    <t>A.7</t>
  </si>
  <si>
    <t>B047-24</t>
  </si>
  <si>
    <t>A.8</t>
  </si>
  <si>
    <t xml:space="preserve">CW 3230-R7
</t>
  </si>
  <si>
    <t>B052-24</t>
  </si>
  <si>
    <t>230 mm Concrete Pavement (Type A)</t>
  </si>
  <si>
    <t>B053-24</t>
  </si>
  <si>
    <t>230 mm Concrete Pavement (Type B)</t>
  </si>
  <si>
    <t>B054-24</t>
  </si>
  <si>
    <t>230 mm Concrete Pavement (Type C)</t>
  </si>
  <si>
    <t>B055-24</t>
  </si>
  <si>
    <t>230 mm Concrete Pavement (Type D)</t>
  </si>
  <si>
    <t>B064-72</t>
  </si>
  <si>
    <t>A.9</t>
  </si>
  <si>
    <t>B070-72</t>
  </si>
  <si>
    <t>230 mm Concrete Pavement (Plain-Dowelled)</t>
  </si>
  <si>
    <t>A.10</t>
  </si>
  <si>
    <t>A.11</t>
  </si>
  <si>
    <t>15M Deformed Tie Bar</t>
  </si>
  <si>
    <t>B154rl</t>
  </si>
  <si>
    <t>A.12</t>
  </si>
  <si>
    <t xml:space="preserve">CW 3240-R9 </t>
  </si>
  <si>
    <t>B155rl</t>
  </si>
  <si>
    <t>Barrier (180 mm reveal ht, Dowelled)</t>
  </si>
  <si>
    <t>SD-205,
SD-206A</t>
  </si>
  <si>
    <t>B157rl</t>
  </si>
  <si>
    <t>a)</t>
  </si>
  <si>
    <t>3 m to 30 m</t>
  </si>
  <si>
    <t>A.13</t>
  </si>
  <si>
    <t xml:space="preserve">CW 3410-R9 </t>
  </si>
  <si>
    <t>Type IA</t>
  </si>
  <si>
    <t>B200</t>
  </si>
  <si>
    <t>A.14</t>
  </si>
  <si>
    <t>Planing of Pavement</t>
  </si>
  <si>
    <t xml:space="preserve">CW 3450-R5 </t>
  </si>
  <si>
    <t>B201</t>
  </si>
  <si>
    <t>0 - 50 mm Depth (Asphalt)</t>
  </si>
  <si>
    <t>A.15</t>
  </si>
  <si>
    <t>CW 3310-R14</t>
  </si>
  <si>
    <t>C022</t>
  </si>
  <si>
    <t>Construction of 250 mm Concrete Pavement for Early Opening- 72 hour (Plain-Dowelled)</t>
  </si>
  <si>
    <t>Construction of 250 mm Concrete Pavement for Early Opening- 24 hour (Plain-Dowelled)</t>
  </si>
  <si>
    <t>Construction of 200 mm Concrete Pavement for Early Opening- 72 hour (Reinforced)</t>
  </si>
  <si>
    <t>Construction of 200 mm Concrete Pavement for Early Opening- 24 hour (Reinforced)</t>
  </si>
  <si>
    <t>A.16</t>
  </si>
  <si>
    <t>C033</t>
  </si>
  <si>
    <t>Construction of  Barrier (150 mm ht, Dowelled)</t>
  </si>
  <si>
    <t>SD-205</t>
  </si>
  <si>
    <t>Construction of Barrier (150 mm ht, Separate)</t>
  </si>
  <si>
    <t>Construction of Barrier (180 mm ht, Separate)</t>
  </si>
  <si>
    <t>Construction of Barrier (230 mm ht, Separate)</t>
  </si>
  <si>
    <t>C036</t>
  </si>
  <si>
    <t>Construction of Modified Barrier (150mm ht, Dowelled)</t>
  </si>
  <si>
    <t>SD-203B</t>
  </si>
  <si>
    <t>vi)</t>
  </si>
  <si>
    <t>Construction of Modified Barrier (180 mm ht, Dowelled)</t>
  </si>
  <si>
    <t>C037</t>
  </si>
  <si>
    <t>vii)</t>
  </si>
  <si>
    <t>Construction of  Modified Barrier  (180 mm ht, Integral)</t>
  </si>
  <si>
    <t>viii)</t>
  </si>
  <si>
    <t>Construction of  Curb Ramp (10-15 mm ht, Integral)</t>
  </si>
  <si>
    <t>SD-229C</t>
  </si>
  <si>
    <t>C065</t>
  </si>
  <si>
    <t>ix)</t>
  </si>
  <si>
    <t>Construction of  Curb Ramp (10-15 mm ht, Monolithic)</t>
  </si>
  <si>
    <t>A.17</t>
  </si>
  <si>
    <t>C055</t>
  </si>
  <si>
    <t>A.18</t>
  </si>
  <si>
    <t xml:space="preserve">Construction of Asphaltic Concrete Pavements </t>
  </si>
  <si>
    <t>C059</t>
  </si>
  <si>
    <t>C060</t>
  </si>
  <si>
    <t>E003</t>
  </si>
  <si>
    <t>A.19</t>
  </si>
  <si>
    <t xml:space="preserve">Catch Basin  </t>
  </si>
  <si>
    <t>CW 2130-R12</t>
  </si>
  <si>
    <t>E004</t>
  </si>
  <si>
    <t>SD-024, 1200 mm deep</t>
  </si>
  <si>
    <t>SD-024, 1800 mm deep</t>
  </si>
  <si>
    <t>E007A</t>
  </si>
  <si>
    <t>A.20</t>
  </si>
  <si>
    <t xml:space="preserve">Remove and Replace Existing Catch Basin  </t>
  </si>
  <si>
    <t>E007B</t>
  </si>
  <si>
    <t>E008</t>
  </si>
  <si>
    <t>A.21</t>
  </si>
  <si>
    <t>Sewer Service</t>
  </si>
  <si>
    <t>E009</t>
  </si>
  <si>
    <t>250 mm</t>
  </si>
  <si>
    <t>E010</t>
  </si>
  <si>
    <t>In a Trench, Class B  Bedding with sand, Class 3 Backfill</t>
  </si>
  <si>
    <t>E011</t>
  </si>
  <si>
    <t>b)</t>
  </si>
  <si>
    <t>Trenchless Installation</t>
  </si>
  <si>
    <t>A.22</t>
  </si>
  <si>
    <t>Replacing Existing Manhole and Catch Basin  Frames &amp; Covers</t>
  </si>
  <si>
    <t>E036</t>
  </si>
  <si>
    <t>A.23</t>
  </si>
  <si>
    <t xml:space="preserve">Connecting to Existing Sewer </t>
  </si>
  <si>
    <t>E037</t>
  </si>
  <si>
    <t>250 mm Sewer Service Pipe</t>
  </si>
  <si>
    <t>E038</t>
  </si>
  <si>
    <t>A.24</t>
  </si>
  <si>
    <t>E046</t>
  </si>
  <si>
    <t>A.25</t>
  </si>
  <si>
    <t>Removal of Existing Catch Basins</t>
  </si>
  <si>
    <t>A.26</t>
  </si>
  <si>
    <t>Abandoning Existing Sewer Services Under Pavement</t>
  </si>
  <si>
    <t xml:space="preserve">Existing Catch Basin Leads (250 mm or smaller) </t>
  </si>
  <si>
    <t>E051</t>
  </si>
  <si>
    <t>A.27</t>
  </si>
  <si>
    <t>Installation of Subdrains</t>
  </si>
  <si>
    <t>CW 3120-R4</t>
  </si>
  <si>
    <t>A.28</t>
  </si>
  <si>
    <t>CW 3210-R7</t>
  </si>
  <si>
    <t>A.29</t>
  </si>
  <si>
    <t>Pre-cast Concrete Risers</t>
  </si>
  <si>
    <t>A.30</t>
  </si>
  <si>
    <t>76 mm</t>
  </si>
  <si>
    <t>A.31</t>
  </si>
  <si>
    <t>STREETSCAPING</t>
  </si>
  <si>
    <t>A016</t>
  </si>
  <si>
    <t>Removal of Existing Concrete Bases</t>
  </si>
  <si>
    <t>A017</t>
  </si>
  <si>
    <t>600 mm Diameter or Less</t>
  </si>
  <si>
    <t>B100r</t>
  </si>
  <si>
    <t>Miscellaneous Concrete Slab Removal</t>
  </si>
  <si>
    <t xml:space="preserve">CW 3235-R9  </t>
  </si>
  <si>
    <t>B104r</t>
  </si>
  <si>
    <t>100 mm Sidewalk</t>
  </si>
  <si>
    <t>B114rl</t>
  </si>
  <si>
    <t>B118rl</t>
  </si>
  <si>
    <t>B120rl</t>
  </si>
  <si>
    <t>5 sq.m. to 20 sq.m.</t>
  </si>
  <si>
    <t>C051</t>
  </si>
  <si>
    <t>100 mm Concrete Sidewalk</t>
  </si>
  <si>
    <t xml:space="preserve">CW 3325-R5  </t>
  </si>
  <si>
    <t>C054A</t>
  </si>
  <si>
    <t>Interlocking Paving Stones</t>
  </si>
  <si>
    <t>E17</t>
  </si>
  <si>
    <t>B219</t>
  </si>
  <si>
    <t>Detectable Warning Surface Tiles</t>
  </si>
  <si>
    <t>E11</t>
  </si>
  <si>
    <t>B221</t>
  </si>
  <si>
    <t xml:space="preserve">610 mm X 1220 mm </t>
  </si>
  <si>
    <t>Bike Rack</t>
  </si>
  <si>
    <t>E20</t>
  </si>
  <si>
    <t>SEWER &amp; WATERMAIN REPAIRS</t>
  </si>
  <si>
    <t>CW 2130-R12      E14</t>
  </si>
  <si>
    <t>Large Diameter (150mm) Water Service Repair</t>
  </si>
  <si>
    <t>CW 2110-R11       E15</t>
  </si>
  <si>
    <t>Sewer Inspection</t>
  </si>
  <si>
    <t>CW 2145-R3</t>
  </si>
  <si>
    <t>300mm</t>
  </si>
  <si>
    <t>(SEE B8)</t>
  </si>
  <si>
    <t>SUMMARY</t>
  </si>
  <si>
    <t xml:space="preserve">TOTAL BID PRICE (GST extra)                                                                              (in figures)                                             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</si>
  <si>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</si>
  <si>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</si>
  <si>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C.5</t>
  </si>
  <si>
    <t>Connecting to 300 mm Concrete Land Drainage Sewer</t>
  </si>
  <si>
    <t>E013</t>
  </si>
  <si>
    <t>E016</t>
  </si>
  <si>
    <t>SD-015</t>
  </si>
  <si>
    <t>vert m</t>
  </si>
  <si>
    <t>E017</t>
  </si>
  <si>
    <t>Sewer Repair - Up to 3.0 Meters Long</t>
  </si>
  <si>
    <t>E018</t>
  </si>
  <si>
    <t>E019</t>
  </si>
  <si>
    <t>E020</t>
  </si>
  <si>
    <t xml:space="preserve">Sewer Repair - In Addition to First 3.0 Meters </t>
  </si>
  <si>
    <t>E021</t>
  </si>
  <si>
    <t>E022</t>
  </si>
  <si>
    <t xml:space="preserve">300 mm </t>
  </si>
  <si>
    <t>Class 3 Backfill</t>
  </si>
  <si>
    <t>Sewer Service Risers (150 mm diameter)</t>
  </si>
  <si>
    <t>B189</t>
  </si>
  <si>
    <t>Regrading Existing Interlocking Paving Stones</t>
  </si>
  <si>
    <t>CW 3330-R5</t>
  </si>
  <si>
    <t>B.12</t>
  </si>
  <si>
    <t>B.13</t>
  </si>
  <si>
    <t>31.8 mm diameter</t>
  </si>
  <si>
    <t>E042</t>
  </si>
  <si>
    <t>Connecting New Sewer Service to Existing Sewer Service</t>
  </si>
  <si>
    <t>E043</t>
  </si>
  <si>
    <t xml:space="preserve">250 mm </t>
  </si>
  <si>
    <t>A.32</t>
  </si>
  <si>
    <t>Removal of Existing Interlocking Paving Stones</t>
  </si>
  <si>
    <t>Silva Cell Trench (1.26 m deep)</t>
  </si>
  <si>
    <t>Tree Guards</t>
  </si>
  <si>
    <t>Tree Grates</t>
  </si>
  <si>
    <t>American Elm (c/w Warranty)</t>
  </si>
  <si>
    <t>E21</t>
  </si>
  <si>
    <t>E18</t>
  </si>
  <si>
    <t>B.14</t>
  </si>
  <si>
    <t>Tree Well Concrete Curb</t>
  </si>
  <si>
    <t>E19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</si>
</sst>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_-* #,##0_-;\-* #,##0_-;_-* &quot;-&quot;??_-;_-@_-"/>
    <numFmt numFmtId="200" formatCode="_-* #,##0.0_-;\-* #,##0.0_-;_-* &quot;-&quot;??_-;_-@_-"/>
  </numFmts>
  <fonts count="5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8" fillId="0" borderId="0" applyFill="0">
      <alignment horizontal="right" vertical="top"/>
      <protection/>
    </xf>
    <xf numFmtId="0" fontId="9" fillId="0" borderId="1" applyFill="0">
      <alignment horizontal="right" vertical="top"/>
      <protection/>
    </xf>
    <xf numFmtId="181" fontId="9" fillId="0" borderId="2" applyFill="0">
      <alignment horizontal="right" vertical="top"/>
      <protection/>
    </xf>
    <xf numFmtId="0" fontId="9" fillId="0" borderId="1" applyFill="0">
      <alignment horizontal="center" vertical="top" wrapText="1"/>
      <protection/>
    </xf>
    <xf numFmtId="0" fontId="10" fillId="0" borderId="3" applyFill="0">
      <alignment horizontal="center" vertical="center" wrapText="1"/>
      <protection/>
    </xf>
    <xf numFmtId="0" fontId="9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172" fontId="12" fillId="0" borderId="4" applyFill="0">
      <alignment horizontal="centerContinuous" wrapText="1"/>
      <protection/>
    </xf>
    <xf numFmtId="172" fontId="9" fillId="0" borderId="1" applyFill="0">
      <alignment horizontal="center" vertical="top" wrapText="1"/>
      <protection/>
    </xf>
    <xf numFmtId="0" fontId="9" fillId="0" borderId="1" applyFill="0">
      <alignment horizontal="center" wrapText="1"/>
      <protection/>
    </xf>
    <xf numFmtId="187" fontId="9" fillId="0" borderId="1" applyFill="0">
      <alignment/>
      <protection/>
    </xf>
    <xf numFmtId="183" fontId="9" fillId="0" borderId="1" applyFill="0">
      <alignment horizontal="right"/>
      <protection locked="0"/>
    </xf>
    <xf numFmtId="177" fontId="9" fillId="0" borderId="1" applyFill="0">
      <alignment horizontal="right"/>
      <protection locked="0"/>
    </xf>
    <xf numFmtId="177" fontId="9" fillId="0" borderId="1" applyFill="0">
      <alignment/>
      <protection/>
    </xf>
    <xf numFmtId="177" fontId="9" fillId="0" borderId="3" applyFill="0">
      <alignment horizontal="right"/>
      <protection/>
    </xf>
    <xf numFmtId="0" fontId="42" fillId="28" borderId="5" applyNumberFormat="0" applyAlignment="0" applyProtection="0"/>
    <xf numFmtId="0" fontId="43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3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1" borderId="5" applyNumberFormat="0" applyAlignment="0" applyProtection="0"/>
    <xf numFmtId="0" fontId="50" fillId="0" borderId="10" applyNumberFormat="0" applyFill="0" applyAlignment="0" applyProtection="0"/>
    <xf numFmtId="0" fontId="51" fillId="32" borderId="0" applyNumberFormat="0" applyBorder="0" applyAlignment="0" applyProtection="0"/>
    <xf numFmtId="0" fontId="0" fillId="33" borderId="11" applyNumberFormat="0" applyFont="0" applyAlignment="0" applyProtection="0"/>
    <xf numFmtId="191" fontId="10" fillId="0" borderId="3" applyNumberFormat="0" applyFont="0" applyFill="0" applyBorder="0" applyAlignment="0" applyProtection="0"/>
    <xf numFmtId="0" fontId="52" fillId="28" borderId="12" applyNumberFormat="0" applyAlignment="0" applyProtection="0"/>
    <xf numFmtId="9" fontId="7" fillId="0" borderId="0" applyFont="0" applyFill="0" applyBorder="0" applyAlignment="0" applyProtection="0"/>
    <xf numFmtId="0" fontId="16" fillId="0" borderId="0">
      <alignment horizontal="right"/>
      <protection/>
    </xf>
    <xf numFmtId="0" fontId="53" fillId="0" borderId="0" applyNumberFormat="0" applyFill="0" applyBorder="0" applyAlignment="0" applyProtection="0"/>
    <xf numFmtId="0" fontId="9" fillId="0" borderId="0" applyFill="0">
      <alignment horizontal="left"/>
      <protection/>
    </xf>
    <xf numFmtId="0" fontId="17" fillId="0" borderId="0" applyFill="0">
      <alignment horizontal="centerContinuous" vertical="center"/>
      <protection/>
    </xf>
    <xf numFmtId="186" fontId="18" fillId="0" borderId="0" applyFill="0">
      <alignment horizontal="centerContinuous" vertical="center"/>
      <protection/>
    </xf>
    <xf numFmtId="188" fontId="18" fillId="0" borderId="0" applyFill="0">
      <alignment horizontal="centerContinuous" vertical="center"/>
      <protection/>
    </xf>
    <xf numFmtId="0" fontId="9" fillId="0" borderId="3">
      <alignment horizontal="centerContinuous" wrapText="1"/>
      <protection/>
    </xf>
    <xf numFmtId="184" fontId="19" fillId="0" borderId="0" applyFill="0">
      <alignment horizontal="left"/>
      <protection/>
    </xf>
    <xf numFmtId="185" fontId="20" fillId="0" borderId="0" applyFill="0">
      <alignment horizontal="right"/>
      <protection/>
    </xf>
    <xf numFmtId="0" fontId="9" fillId="0" borderId="13" applyFill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2" borderId="0" xfId="0" applyNumberFormat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5" xfId="0" applyNumberFormat="1" applyBorder="1" applyAlignment="1">
      <alignment horizont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5" xfId="0" applyNumberFormat="1" applyBorder="1" applyAlignment="1">
      <alignment horizontal="center" vertical="top"/>
    </xf>
    <xf numFmtId="7" fontId="0" fillId="2" borderId="0" xfId="0" applyNumberFormat="1" applyAlignment="1">
      <alignment horizontal="right"/>
    </xf>
    <xf numFmtId="7" fontId="0" fillId="2" borderId="17" xfId="0" applyNumberFormat="1" applyBorder="1" applyAlignment="1">
      <alignment horizontal="right"/>
    </xf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0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7" fontId="0" fillId="2" borderId="20" xfId="0" applyNumberFormat="1" applyBorder="1" applyAlignment="1">
      <alignment horizontal="right" vertical="center"/>
    </xf>
    <xf numFmtId="0" fontId="0" fillId="2" borderId="21" xfId="0" applyNumberFormat="1" applyBorder="1" applyAlignment="1">
      <alignment vertical="top"/>
    </xf>
    <xf numFmtId="0" fontId="0" fillId="2" borderId="22" xfId="0" applyNumberFormat="1" applyBorder="1" applyAlignment="1">
      <alignment/>
    </xf>
    <xf numFmtId="0" fontId="0" fillId="2" borderId="21" xfId="0" applyNumberFormat="1" applyBorder="1" applyAlignment="1">
      <alignment horizontal="center"/>
    </xf>
    <xf numFmtId="0" fontId="0" fillId="2" borderId="23" xfId="0" applyNumberFormat="1" applyBorder="1" applyAlignment="1">
      <alignment/>
    </xf>
    <xf numFmtId="0" fontId="0" fillId="2" borderId="23" xfId="0" applyNumberFormat="1" applyBorder="1" applyAlignment="1">
      <alignment horizontal="center"/>
    </xf>
    <xf numFmtId="7" fontId="0" fillId="2" borderId="23" xfId="0" applyNumberFormat="1" applyBorder="1" applyAlignment="1">
      <alignment horizontal="right"/>
    </xf>
    <xf numFmtId="0" fontId="0" fillId="2" borderId="23" xfId="0" applyNumberFormat="1" applyBorder="1" applyAlignment="1">
      <alignment horizontal="right"/>
    </xf>
    <xf numFmtId="7" fontId="0" fillId="2" borderId="15" xfId="0" applyNumberFormat="1" applyBorder="1" applyAlignment="1">
      <alignment horizontal="center"/>
    </xf>
    <xf numFmtId="7" fontId="0" fillId="2" borderId="24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 vertical="center"/>
    </xf>
    <xf numFmtId="0" fontId="0" fillId="2" borderId="18" xfId="0" applyNumberFormat="1" applyBorder="1" applyAlignment="1">
      <alignment horizontal="right"/>
    </xf>
    <xf numFmtId="0" fontId="0" fillId="2" borderId="26" xfId="0" applyNumberFormat="1" applyBorder="1" applyAlignment="1">
      <alignment vertical="top"/>
    </xf>
    <xf numFmtId="0" fontId="4" fillId="2" borderId="27" xfId="0" applyNumberFormat="1" applyFont="1" applyBorder="1" applyAlignment="1">
      <alignment/>
    </xf>
    <xf numFmtId="0" fontId="0" fillId="2" borderId="27" xfId="0" applyNumberFormat="1" applyBorder="1" applyAlignment="1">
      <alignment horizontal="center"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9" xfId="0" applyNumberFormat="1" applyBorder="1" applyAlignment="1">
      <alignment horizontal="right"/>
    </xf>
    <xf numFmtId="0" fontId="0" fillId="2" borderId="30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0" fontId="0" fillId="2" borderId="31" xfId="0" applyNumberFormat="1" applyBorder="1" applyAlignment="1">
      <alignment horizontal="right"/>
    </xf>
    <xf numFmtId="7" fontId="0" fillId="2" borderId="32" xfId="0" applyNumberFormat="1" applyBorder="1" applyAlignment="1">
      <alignment horizontal="center"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35" xfId="0" applyNumberFormat="1" applyBorder="1" applyAlignment="1">
      <alignment/>
    </xf>
    <xf numFmtId="0" fontId="0" fillId="2" borderId="34" xfId="0" applyNumberFormat="1" applyBorder="1" applyAlignment="1" quotePrefix="1">
      <alignment/>
    </xf>
    <xf numFmtId="1" fontId="3" fillId="2" borderId="36" xfId="0" applyNumberFormat="1" applyFont="1" applyBorder="1" applyAlignment="1">
      <alignment horizontal="left" vertical="center" wrapText="1"/>
    </xf>
    <xf numFmtId="0" fontId="0" fillId="2" borderId="37" xfId="0" applyNumberFormat="1" applyBorder="1" applyAlignment="1">
      <alignment vertical="center" wrapText="1"/>
    </xf>
    <xf numFmtId="0" fontId="0" fillId="2" borderId="38" xfId="0" applyNumberForma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/>
    </xf>
    <xf numFmtId="0" fontId="0" fillId="2" borderId="43" xfId="0" applyNumberFormat="1" applyBorder="1" applyAlignment="1">
      <alignment/>
    </xf>
    <xf numFmtId="7" fontId="0" fillId="2" borderId="44" xfId="0" applyNumberFormat="1" applyBorder="1" applyAlignment="1">
      <alignment horizontal="right" vertical="center"/>
    </xf>
    <xf numFmtId="7" fontId="0" fillId="2" borderId="26" xfId="0" applyNumberFormat="1" applyBorder="1" applyAlignment="1">
      <alignment horizontal="right"/>
    </xf>
    <xf numFmtId="4" fontId="21" fillId="0" borderId="45" xfId="0" applyNumberFormat="1" applyFont="1" applyFill="1" applyBorder="1" applyAlignment="1" applyProtection="1">
      <alignment horizontal="center" vertical="top" wrapText="1"/>
      <protection/>
    </xf>
    <xf numFmtId="176" fontId="21" fillId="0" borderId="45" xfId="0" applyNumberFormat="1" applyFont="1" applyFill="1" applyBorder="1" applyAlignment="1" applyProtection="1">
      <alignment horizontal="center" vertical="top"/>
      <protection/>
    </xf>
    <xf numFmtId="7" fontId="0" fillId="2" borderId="45" xfId="0" applyNumberFormat="1" applyBorder="1" applyAlignment="1">
      <alignment horizontal="right"/>
    </xf>
    <xf numFmtId="4" fontId="21" fillId="0" borderId="45" xfId="0" applyNumberFormat="1" applyFont="1" applyFill="1" applyBorder="1" applyAlignment="1" applyProtection="1">
      <alignment horizontal="center" vertical="top"/>
      <protection/>
    </xf>
    <xf numFmtId="4" fontId="21" fillId="0" borderId="4" xfId="0" applyNumberFormat="1" applyFont="1" applyFill="1" applyBorder="1" applyAlignment="1" applyProtection="1">
      <alignment horizontal="center" vertical="top"/>
      <protection/>
    </xf>
    <xf numFmtId="4" fontId="21" fillId="0" borderId="34" xfId="0" applyNumberFormat="1" applyFont="1" applyFill="1" applyBorder="1" applyAlignment="1" applyProtection="1">
      <alignment horizontal="center" vertical="top"/>
      <protection/>
    </xf>
    <xf numFmtId="4" fontId="21" fillId="0" borderId="34" xfId="0" applyNumberFormat="1" applyFont="1" applyFill="1" applyBorder="1" applyAlignment="1" applyProtection="1">
      <alignment horizontal="center" vertical="top" wrapText="1"/>
      <protection/>
    </xf>
    <xf numFmtId="7" fontId="0" fillId="2" borderId="46" xfId="0" applyNumberFormat="1" applyBorder="1" applyAlignment="1">
      <alignment horizontal="right"/>
    </xf>
    <xf numFmtId="4" fontId="21" fillId="0" borderId="4" xfId="0" applyNumberFormat="1" applyFont="1" applyFill="1" applyBorder="1" applyAlignment="1" applyProtection="1">
      <alignment horizontal="center" vertical="top" wrapText="1"/>
      <protection/>
    </xf>
    <xf numFmtId="7" fontId="0" fillId="2" borderId="47" xfId="0" applyNumberFormat="1" applyBorder="1" applyAlignment="1">
      <alignment horizontal="right"/>
    </xf>
    <xf numFmtId="7" fontId="0" fillId="2" borderId="48" xfId="0" applyNumberFormat="1" applyBorder="1" applyAlignment="1">
      <alignment horizontal="right"/>
    </xf>
    <xf numFmtId="4" fontId="21" fillId="0" borderId="49" xfId="0" applyNumberFormat="1" applyFont="1" applyFill="1" applyBorder="1" applyAlignment="1" applyProtection="1">
      <alignment horizontal="center" vertical="top" wrapText="1"/>
      <protection/>
    </xf>
    <xf numFmtId="0" fontId="2" fillId="2" borderId="50" xfId="0" applyNumberFormat="1" applyFont="1" applyBorder="1" applyAlignment="1">
      <alignment vertical="top"/>
    </xf>
    <xf numFmtId="172" fontId="2" fillId="34" borderId="50" xfId="0" applyNumberFormat="1" applyFont="1" applyFill="1" applyBorder="1" applyAlignment="1" applyProtection="1">
      <alignment vertical="center"/>
      <protection/>
    </xf>
    <xf numFmtId="173" fontId="21" fillId="0" borderId="50" xfId="0" applyNumberFormat="1" applyFont="1" applyFill="1" applyBorder="1" applyAlignment="1" applyProtection="1">
      <alignment horizontal="left" vertical="top" wrapText="1"/>
      <protection/>
    </xf>
    <xf numFmtId="172" fontId="21" fillId="0" borderId="50" xfId="0" applyNumberFormat="1" applyFont="1" applyFill="1" applyBorder="1" applyAlignment="1" applyProtection="1">
      <alignment horizontal="left" vertical="top" wrapText="1"/>
      <protection/>
    </xf>
    <xf numFmtId="172" fontId="21" fillId="0" borderId="50" xfId="0" applyNumberFormat="1" applyFont="1" applyFill="1" applyBorder="1" applyAlignment="1" applyProtection="1">
      <alignment horizontal="center" vertical="top" wrapText="1"/>
      <protection/>
    </xf>
    <xf numFmtId="0" fontId="21" fillId="0" borderId="50" xfId="0" applyNumberFormat="1" applyFont="1" applyFill="1" applyBorder="1" applyAlignment="1" applyProtection="1">
      <alignment horizontal="center" vertical="top" wrapText="1"/>
      <protection/>
    </xf>
    <xf numFmtId="199" fontId="21" fillId="0" borderId="50" xfId="57" applyNumberFormat="1" applyFont="1" applyFill="1" applyBorder="1" applyAlignment="1" applyProtection="1">
      <alignment horizontal="right" vertical="top"/>
      <protection/>
    </xf>
    <xf numFmtId="174" fontId="21" fillId="0" borderId="50" xfId="0" applyNumberFormat="1" applyFont="1" applyFill="1" applyBorder="1" applyAlignment="1" applyProtection="1">
      <alignment vertical="top"/>
      <protection locked="0"/>
    </xf>
    <xf numFmtId="174" fontId="21" fillId="0" borderId="50" xfId="0" applyNumberFormat="1" applyFont="1" applyFill="1" applyBorder="1" applyAlignment="1" applyProtection="1">
      <alignment vertical="top"/>
      <protection/>
    </xf>
    <xf numFmtId="1" fontId="21" fillId="0" borderId="50" xfId="0" applyNumberFormat="1" applyFont="1" applyFill="1" applyBorder="1" applyAlignment="1" applyProtection="1">
      <alignment horizontal="right" vertical="top"/>
      <protection/>
    </xf>
    <xf numFmtId="0" fontId="21" fillId="0" borderId="50" xfId="0" applyNumberFormat="1" applyFont="1" applyFill="1" applyBorder="1" applyAlignment="1" applyProtection="1">
      <alignment vertical="center"/>
      <protection/>
    </xf>
    <xf numFmtId="173" fontId="21" fillId="0" borderId="50" xfId="0" applyNumberFormat="1" applyFont="1" applyFill="1" applyBorder="1" applyAlignment="1" applyProtection="1">
      <alignment horizontal="center" vertical="top" wrapText="1"/>
      <protection/>
    </xf>
    <xf numFmtId="172" fontId="2" fillId="0" borderId="50" xfId="0" applyNumberFormat="1" applyFont="1" applyFill="1" applyBorder="1" applyAlignment="1" applyProtection="1">
      <alignment vertical="center" wrapText="1"/>
      <protection/>
    </xf>
    <xf numFmtId="173" fontId="21" fillId="0" borderId="50" xfId="0" applyNumberFormat="1" applyFont="1" applyFill="1" applyBorder="1" applyAlignment="1" applyProtection="1">
      <alignment horizontal="right" vertical="top" wrapText="1"/>
      <protection/>
    </xf>
    <xf numFmtId="199" fontId="21" fillId="0" borderId="50" xfId="57" applyNumberFormat="1" applyFont="1" applyFill="1" applyBorder="1" applyAlignment="1" applyProtection="1">
      <alignment horizontal="right" vertical="top" wrapText="1"/>
      <protection/>
    </xf>
    <xf numFmtId="1" fontId="21" fillId="0" borderId="50" xfId="0" applyNumberFormat="1" applyFont="1" applyFill="1" applyBorder="1" applyAlignment="1" applyProtection="1">
      <alignment horizontal="right" vertical="top" wrapText="1"/>
      <protection/>
    </xf>
    <xf numFmtId="174" fontId="21" fillId="0" borderId="50" xfId="0" applyNumberFormat="1" applyFont="1" applyFill="1" applyBorder="1" applyAlignment="1" applyProtection="1">
      <alignment vertical="top" wrapText="1"/>
      <protection/>
    </xf>
    <xf numFmtId="172" fontId="21" fillId="0" borderId="50" xfId="0" applyNumberFormat="1" applyFont="1" applyFill="1" applyBorder="1" applyAlignment="1" applyProtection="1">
      <alignment vertical="top" wrapText="1"/>
      <protection/>
    </xf>
    <xf numFmtId="179" fontId="21" fillId="0" borderId="50" xfId="0" applyNumberFormat="1" applyFont="1" applyFill="1" applyBorder="1" applyAlignment="1" applyProtection="1">
      <alignment horizontal="right" vertical="top" wrapText="1"/>
      <protection/>
    </xf>
    <xf numFmtId="0" fontId="2" fillId="2" borderId="51" xfId="0" applyNumberFormat="1" applyFont="1" applyBorder="1" applyAlignment="1">
      <alignment horizontal="center" vertical="center"/>
    </xf>
    <xf numFmtId="1" fontId="6" fillId="2" borderId="51" xfId="0" applyNumberFormat="1" applyFont="1" applyBorder="1" applyAlignment="1">
      <alignment vertical="center" wrapText="1"/>
    </xf>
    <xf numFmtId="0" fontId="2" fillId="2" borderId="52" xfId="0" applyNumberFormat="1" applyFont="1" applyBorder="1" applyAlignment="1">
      <alignment horizontal="center" vertical="center"/>
    </xf>
    <xf numFmtId="1" fontId="6" fillId="0" borderId="52" xfId="0" applyNumberFormat="1" applyFont="1" applyFill="1" applyBorder="1" applyAlignment="1">
      <alignment horizontal="left" vertical="center" wrapText="1"/>
    </xf>
    <xf numFmtId="0" fontId="0" fillId="0" borderId="52" xfId="0" applyNumberFormat="1" applyFill="1" applyBorder="1" applyAlignment="1">
      <alignment vertical="center" wrapText="1"/>
    </xf>
    <xf numFmtId="173" fontId="21" fillId="0" borderId="52" xfId="0" applyNumberFormat="1" applyFont="1" applyFill="1" applyBorder="1" applyAlignment="1" applyProtection="1">
      <alignment horizontal="left" vertical="top" wrapText="1"/>
      <protection/>
    </xf>
    <xf numFmtId="172" fontId="21" fillId="0" borderId="52" xfId="0" applyNumberFormat="1" applyFont="1" applyFill="1" applyBorder="1" applyAlignment="1" applyProtection="1">
      <alignment horizontal="left" vertical="top" wrapText="1"/>
      <protection/>
    </xf>
    <xf numFmtId="172" fontId="21" fillId="0" borderId="52" xfId="0" applyNumberFormat="1" applyFont="1" applyFill="1" applyBorder="1" applyAlignment="1" applyProtection="1">
      <alignment horizontal="center" vertical="top" wrapText="1"/>
      <protection/>
    </xf>
    <xf numFmtId="0" fontId="21" fillId="0" borderId="52" xfId="0" applyNumberFormat="1" applyFont="1" applyFill="1" applyBorder="1" applyAlignment="1" applyProtection="1">
      <alignment horizontal="center" vertical="top" wrapText="1"/>
      <protection/>
    </xf>
    <xf numFmtId="1" fontId="21" fillId="0" borderId="52" xfId="0" applyNumberFormat="1" applyFont="1" applyFill="1" applyBorder="1" applyAlignment="1" applyProtection="1">
      <alignment horizontal="right" vertical="top" wrapText="1"/>
      <protection/>
    </xf>
    <xf numFmtId="174" fontId="21" fillId="0" borderId="52" xfId="0" applyNumberFormat="1" applyFont="1" applyFill="1" applyBorder="1" applyAlignment="1" applyProtection="1">
      <alignment vertical="top"/>
      <protection locked="0"/>
    </xf>
    <xf numFmtId="174" fontId="21" fillId="0" borderId="52" xfId="0" applyNumberFormat="1" applyFont="1" applyFill="1" applyBorder="1" applyAlignment="1" applyProtection="1">
      <alignment vertical="top"/>
      <protection/>
    </xf>
    <xf numFmtId="173" fontId="21" fillId="0" borderId="52" xfId="0" applyNumberFormat="1" applyFont="1" applyFill="1" applyBorder="1" applyAlignment="1" applyProtection="1">
      <alignment horizontal="center" vertical="top" wrapText="1"/>
      <protection/>
    </xf>
    <xf numFmtId="1" fontId="21" fillId="0" borderId="52" xfId="0" applyNumberFormat="1" applyFont="1" applyFill="1" applyBorder="1" applyAlignment="1" applyProtection="1">
      <alignment horizontal="right" vertical="top"/>
      <protection/>
    </xf>
    <xf numFmtId="0" fontId="2" fillId="2" borderId="53" xfId="0" applyNumberFormat="1" applyFont="1" applyBorder="1" applyAlignment="1">
      <alignment horizontal="center" vertical="center"/>
    </xf>
    <xf numFmtId="1" fontId="6" fillId="0" borderId="53" xfId="0" applyNumberFormat="1" applyFon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vertical="center" wrapText="1"/>
    </xf>
    <xf numFmtId="7" fontId="0" fillId="0" borderId="53" xfId="0" applyNumberFormat="1" applyFill="1" applyBorder="1" applyAlignment="1">
      <alignment horizontal="right"/>
    </xf>
    <xf numFmtId="7" fontId="0" fillId="0" borderId="52" xfId="0" applyNumberFormat="1" applyFill="1" applyBorder="1" applyAlignment="1">
      <alignment horizontal="right" vertical="center"/>
    </xf>
    <xf numFmtId="1" fontId="6" fillId="0" borderId="53" xfId="0" applyNumberFormat="1" applyFont="1" applyFill="1" applyBorder="1" applyAlignment="1">
      <alignment vertical="center" wrapText="1"/>
    </xf>
    <xf numFmtId="1" fontId="6" fillId="0" borderId="53" xfId="0" applyNumberFormat="1" applyFon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horizontal="left" vertical="center" wrapText="1"/>
    </xf>
    <xf numFmtId="0" fontId="0" fillId="0" borderId="53" xfId="0" applyNumberFormat="1" applyFill="1" applyBorder="1" applyAlignment="1">
      <alignment vertical="center" wrapText="1"/>
    </xf>
    <xf numFmtId="1" fontId="6" fillId="2" borderId="29" xfId="0" applyNumberFormat="1" applyFont="1" applyBorder="1" applyAlignment="1">
      <alignment horizontal="left" vertical="center" wrapText="1"/>
    </xf>
    <xf numFmtId="0" fontId="0" fillId="2" borderId="13" xfId="0" applyNumberFormat="1" applyBorder="1" applyAlignment="1">
      <alignment vertical="center" wrapText="1"/>
    </xf>
    <xf numFmtId="0" fontId="0" fillId="2" borderId="54" xfId="0" applyNumberFormat="1" applyBorder="1" applyAlignment="1">
      <alignment vertical="center" wrapText="1"/>
    </xf>
    <xf numFmtId="7" fontId="0" fillId="2" borderId="52" xfId="0" applyNumberFormat="1" applyBorder="1" applyAlignment="1">
      <alignment horizontal="right" vertical="center"/>
    </xf>
    <xf numFmtId="173" fontId="21" fillId="0" borderId="52" xfId="0" applyNumberFormat="1" applyFont="1" applyFill="1" applyBorder="1" applyAlignment="1" applyProtection="1">
      <alignment horizontal="right" vertical="top" wrapText="1"/>
      <protection/>
    </xf>
    <xf numFmtId="179" fontId="21" fillId="0" borderId="52" xfId="0" applyNumberFormat="1" applyFont="1" applyFill="1" applyBorder="1" applyAlignment="1" applyProtection="1">
      <alignment horizontal="right" vertical="top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7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showZeros="0" tabSelected="1" showOutlineSymbols="0" view="pageBreakPreview" zoomScale="150" zoomScaleNormal="75" zoomScaleSheetLayoutView="150" zoomScalePageLayoutView="0" workbookViewId="0" topLeftCell="B1">
      <selection activeCell="G24" sqref="G24"/>
    </sheetView>
  </sheetViews>
  <sheetFormatPr defaultColWidth="10.5546875" defaultRowHeight="15"/>
  <cols>
    <col min="1" max="1" width="7.88671875" style="11" hidden="1" customWidth="1"/>
    <col min="2" max="2" width="8.77734375" style="5" customWidth="1"/>
    <col min="3" max="3" width="36.77734375" style="0" customWidth="1"/>
    <col min="4" max="4" width="12.77734375" style="13" customWidth="1"/>
    <col min="5" max="5" width="6.77734375" style="0" customWidth="1"/>
    <col min="6" max="6" width="11.77734375" style="0" customWidth="1"/>
    <col min="7" max="7" width="11.77734375" style="11" customWidth="1"/>
    <col min="8" max="8" width="16.77734375" style="11" customWidth="1"/>
    <col min="9" max="9" width="42.6640625" style="0" customWidth="1"/>
  </cols>
  <sheetData>
    <row r="1" spans="1:8" ht="15.75">
      <c r="A1" s="17"/>
      <c r="B1" s="15" t="s">
        <v>0</v>
      </c>
      <c r="C1" s="16"/>
      <c r="D1" s="16"/>
      <c r="E1" s="16"/>
      <c r="F1" s="16"/>
      <c r="G1" s="17"/>
      <c r="H1" s="16"/>
    </row>
    <row r="2" spans="1:8" ht="15">
      <c r="A2" s="14"/>
      <c r="B2" s="6" t="s">
        <v>280</v>
      </c>
      <c r="C2" s="1"/>
      <c r="D2" s="1"/>
      <c r="E2" s="1"/>
      <c r="F2" s="1"/>
      <c r="G2" s="14"/>
      <c r="H2" s="1"/>
    </row>
    <row r="3" spans="1:8" ht="15">
      <c r="A3" s="8"/>
      <c r="B3" s="5" t="s">
        <v>1</v>
      </c>
      <c r="C3" s="20"/>
      <c r="D3" s="20"/>
      <c r="E3" s="20"/>
      <c r="F3" s="20"/>
      <c r="G3" s="19"/>
      <c r="H3" s="18"/>
    </row>
    <row r="4" spans="1:8" ht="15">
      <c r="A4" s="31" t="s">
        <v>21</v>
      </c>
      <c r="B4" s="7" t="s">
        <v>3</v>
      </c>
      <c r="C4" s="3" t="s">
        <v>4</v>
      </c>
      <c r="D4" s="2" t="s">
        <v>5</v>
      </c>
      <c r="E4" s="4" t="s">
        <v>6</v>
      </c>
      <c r="F4" s="4" t="s">
        <v>7</v>
      </c>
      <c r="G4" s="9" t="s">
        <v>8</v>
      </c>
      <c r="H4" s="4" t="s">
        <v>9</v>
      </c>
    </row>
    <row r="5" spans="1:8" ht="15.75" thickBot="1">
      <c r="A5" s="12"/>
      <c r="B5" s="24"/>
      <c r="C5" s="25"/>
      <c r="D5" s="26" t="s">
        <v>10</v>
      </c>
      <c r="E5" s="27"/>
      <c r="F5" s="28" t="s">
        <v>11</v>
      </c>
      <c r="G5" s="29"/>
      <c r="H5" s="30"/>
    </row>
    <row r="6" spans="1:8" s="22" customFormat="1" ht="36" customHeight="1" thickTop="1">
      <c r="A6" s="61"/>
      <c r="B6" s="94" t="s">
        <v>12</v>
      </c>
      <c r="C6" s="95" t="s">
        <v>106</v>
      </c>
      <c r="D6" s="95"/>
      <c r="E6" s="95"/>
      <c r="F6" s="95"/>
      <c r="G6" s="95"/>
      <c r="H6" s="95"/>
    </row>
    <row r="7" spans="1:8" ht="36" customHeight="1">
      <c r="A7" s="62"/>
      <c r="B7" s="75"/>
      <c r="C7" s="76" t="s">
        <v>16</v>
      </c>
      <c r="D7" s="76"/>
      <c r="E7" s="76"/>
      <c r="F7" s="76"/>
      <c r="G7" s="76"/>
      <c r="H7" s="76"/>
    </row>
    <row r="8" spans="1:8" ht="36" customHeight="1">
      <c r="A8" s="63" t="s">
        <v>107</v>
      </c>
      <c r="B8" s="77" t="s">
        <v>22</v>
      </c>
      <c r="C8" s="78" t="s">
        <v>108</v>
      </c>
      <c r="D8" s="79" t="s">
        <v>109</v>
      </c>
      <c r="E8" s="80" t="s">
        <v>23</v>
      </c>
      <c r="F8" s="81">
        <v>2450</v>
      </c>
      <c r="G8" s="82"/>
      <c r="H8" s="83">
        <f>ROUND(G8*F8,2)</f>
        <v>0</v>
      </c>
    </row>
    <row r="9" spans="1:8" ht="36" customHeight="1">
      <c r="A9" s="64" t="s">
        <v>110</v>
      </c>
      <c r="B9" s="77" t="s">
        <v>24</v>
      </c>
      <c r="C9" s="78" t="s">
        <v>111</v>
      </c>
      <c r="D9" s="79" t="s">
        <v>109</v>
      </c>
      <c r="E9" s="80" t="s">
        <v>25</v>
      </c>
      <c r="F9" s="81">
        <v>3140</v>
      </c>
      <c r="G9" s="82"/>
      <c r="H9" s="83">
        <f>ROUND(G9*F9,2)</f>
        <v>0</v>
      </c>
    </row>
    <row r="10" spans="1:8" ht="36" customHeight="1">
      <c r="A10" s="64" t="s">
        <v>112</v>
      </c>
      <c r="B10" s="77" t="s">
        <v>113</v>
      </c>
      <c r="C10" s="78" t="s">
        <v>114</v>
      </c>
      <c r="D10" s="79" t="s">
        <v>109</v>
      </c>
      <c r="E10" s="80"/>
      <c r="F10" s="84"/>
      <c r="G10" s="85"/>
      <c r="H10" s="83"/>
    </row>
    <row r="11" spans="1:8" ht="36" customHeight="1">
      <c r="A11" s="64" t="s">
        <v>115</v>
      </c>
      <c r="B11" s="86" t="s">
        <v>26</v>
      </c>
      <c r="C11" s="78" t="s">
        <v>116</v>
      </c>
      <c r="D11" s="79" t="s">
        <v>2</v>
      </c>
      <c r="E11" s="80" t="s">
        <v>27</v>
      </c>
      <c r="F11" s="81">
        <v>1090</v>
      </c>
      <c r="G11" s="82"/>
      <c r="H11" s="83">
        <f>ROUND(G11*F11,2)</f>
        <v>0</v>
      </c>
    </row>
    <row r="12" spans="1:8" ht="36" customHeight="1">
      <c r="A12" s="63" t="s">
        <v>117</v>
      </c>
      <c r="B12" s="86" t="s">
        <v>31</v>
      </c>
      <c r="C12" s="78" t="s">
        <v>118</v>
      </c>
      <c r="D12" s="79" t="s">
        <v>2</v>
      </c>
      <c r="E12" s="80" t="s">
        <v>27</v>
      </c>
      <c r="F12" s="81">
        <v>2070</v>
      </c>
      <c r="G12" s="82"/>
      <c r="H12" s="83">
        <f>ROUND(G12*F12,2)</f>
        <v>0</v>
      </c>
    </row>
    <row r="13" spans="1:8" ht="36" customHeight="1">
      <c r="A13" s="64" t="s">
        <v>28</v>
      </c>
      <c r="B13" s="77" t="s">
        <v>119</v>
      </c>
      <c r="C13" s="78" t="s">
        <v>29</v>
      </c>
      <c r="D13" s="79" t="s">
        <v>109</v>
      </c>
      <c r="E13" s="80" t="s">
        <v>23</v>
      </c>
      <c r="F13" s="84">
        <v>300</v>
      </c>
      <c r="G13" s="82"/>
      <c r="H13" s="83">
        <f>ROUND(G13*F13,2)</f>
        <v>0</v>
      </c>
    </row>
    <row r="14" spans="1:8" ht="36" customHeight="1">
      <c r="A14" s="64" t="s">
        <v>120</v>
      </c>
      <c r="B14" s="77" t="s">
        <v>121</v>
      </c>
      <c r="C14" s="78" t="s">
        <v>122</v>
      </c>
      <c r="D14" s="79" t="s">
        <v>123</v>
      </c>
      <c r="E14" s="80" t="s">
        <v>25</v>
      </c>
      <c r="F14" s="81">
        <v>3140</v>
      </c>
      <c r="G14" s="82"/>
      <c r="H14" s="83">
        <f>ROUND(G14*F14,2)</f>
        <v>0</v>
      </c>
    </row>
    <row r="15" spans="1:8" ht="36" customHeight="1">
      <c r="A15" s="64" t="s">
        <v>124</v>
      </c>
      <c r="B15" s="77" t="s">
        <v>125</v>
      </c>
      <c r="C15" s="78" t="s">
        <v>126</v>
      </c>
      <c r="D15" s="79" t="s">
        <v>127</v>
      </c>
      <c r="E15" s="80" t="s">
        <v>25</v>
      </c>
      <c r="F15" s="84">
        <v>500</v>
      </c>
      <c r="G15" s="82"/>
      <c r="H15" s="83">
        <f>ROUND(G15*F15,2)</f>
        <v>0</v>
      </c>
    </row>
    <row r="16" spans="1:8" ht="36" customHeight="1">
      <c r="A16" s="65"/>
      <c r="B16" s="75"/>
      <c r="C16" s="87" t="s">
        <v>17</v>
      </c>
      <c r="D16" s="87"/>
      <c r="E16" s="87"/>
      <c r="F16" s="87"/>
      <c r="G16" s="87"/>
      <c r="H16" s="87"/>
    </row>
    <row r="17" spans="1:8" s="22" customFormat="1" ht="36" customHeight="1">
      <c r="A17" s="66" t="s">
        <v>66</v>
      </c>
      <c r="B17" s="77" t="s">
        <v>128</v>
      </c>
      <c r="C17" s="78" t="s">
        <v>68</v>
      </c>
      <c r="D17" s="79" t="s">
        <v>109</v>
      </c>
      <c r="E17" s="80"/>
      <c r="F17" s="84"/>
      <c r="G17" s="85"/>
      <c r="H17" s="83"/>
    </row>
    <row r="18" spans="1:8" ht="36" customHeight="1">
      <c r="A18" s="66" t="s">
        <v>69</v>
      </c>
      <c r="B18" s="86" t="s">
        <v>26</v>
      </c>
      <c r="C18" s="78" t="s">
        <v>70</v>
      </c>
      <c r="D18" s="79" t="s">
        <v>2</v>
      </c>
      <c r="E18" s="80" t="s">
        <v>25</v>
      </c>
      <c r="F18" s="81">
        <v>2960</v>
      </c>
      <c r="G18" s="82"/>
      <c r="H18" s="83">
        <f>ROUND(G18*F18,2)</f>
        <v>0</v>
      </c>
    </row>
    <row r="19" spans="1:8" ht="36" customHeight="1">
      <c r="A19" s="66" t="s">
        <v>83</v>
      </c>
      <c r="B19" s="86" t="s">
        <v>31</v>
      </c>
      <c r="C19" s="78" t="s">
        <v>84</v>
      </c>
      <c r="D19" s="79" t="s">
        <v>2</v>
      </c>
      <c r="E19" s="80" t="s">
        <v>25</v>
      </c>
      <c r="F19" s="84">
        <v>160</v>
      </c>
      <c r="G19" s="82"/>
      <c r="H19" s="83">
        <f>ROUND(G19*F19,2)</f>
        <v>0</v>
      </c>
    </row>
    <row r="20" spans="1:8" ht="36" customHeight="1">
      <c r="A20" s="66" t="s">
        <v>129</v>
      </c>
      <c r="B20" s="77" t="s">
        <v>130</v>
      </c>
      <c r="C20" s="78" t="s">
        <v>32</v>
      </c>
      <c r="D20" s="79" t="s">
        <v>131</v>
      </c>
      <c r="E20" s="80"/>
      <c r="F20" s="84"/>
      <c r="G20" s="85"/>
      <c r="H20" s="83"/>
    </row>
    <row r="21" spans="1:8" ht="36" customHeight="1">
      <c r="A21" s="66" t="s">
        <v>132</v>
      </c>
      <c r="B21" s="86" t="s">
        <v>26</v>
      </c>
      <c r="C21" s="78" t="s">
        <v>133</v>
      </c>
      <c r="D21" s="79" t="s">
        <v>2</v>
      </c>
      <c r="E21" s="80" t="s">
        <v>25</v>
      </c>
      <c r="F21" s="84">
        <v>5</v>
      </c>
      <c r="G21" s="82"/>
      <c r="H21" s="83">
        <f>ROUND(G21*F21,2)</f>
        <v>0</v>
      </c>
    </row>
    <row r="22" spans="1:8" ht="36" customHeight="1">
      <c r="A22" s="66" t="s">
        <v>134</v>
      </c>
      <c r="B22" s="86" t="s">
        <v>31</v>
      </c>
      <c r="C22" s="78" t="s">
        <v>135</v>
      </c>
      <c r="D22" s="79" t="s">
        <v>2</v>
      </c>
      <c r="E22" s="80" t="s">
        <v>25</v>
      </c>
      <c r="F22" s="84">
        <v>5</v>
      </c>
      <c r="G22" s="82"/>
      <c r="H22" s="83">
        <f>ROUND(G22*F22,2)</f>
        <v>0</v>
      </c>
    </row>
    <row r="23" spans="1:8" ht="36" customHeight="1">
      <c r="A23" s="66" t="s">
        <v>136</v>
      </c>
      <c r="B23" s="86" t="s">
        <v>46</v>
      </c>
      <c r="C23" s="78" t="s">
        <v>137</v>
      </c>
      <c r="D23" s="79" t="s">
        <v>2</v>
      </c>
      <c r="E23" s="80" t="s">
        <v>25</v>
      </c>
      <c r="F23" s="84">
        <v>10</v>
      </c>
      <c r="G23" s="82"/>
      <c r="H23" s="83">
        <f>ROUND(G23*F23,2)</f>
        <v>0</v>
      </c>
    </row>
    <row r="24" spans="1:8" ht="36" customHeight="1">
      <c r="A24" s="66" t="s">
        <v>138</v>
      </c>
      <c r="B24" s="86" t="s">
        <v>58</v>
      </c>
      <c r="C24" s="78" t="s">
        <v>139</v>
      </c>
      <c r="D24" s="79" t="s">
        <v>2</v>
      </c>
      <c r="E24" s="80" t="s">
        <v>25</v>
      </c>
      <c r="F24" s="84">
        <v>10</v>
      </c>
      <c r="G24" s="82"/>
      <c r="H24" s="83">
        <f>ROUND(G24*F24,2)</f>
        <v>0</v>
      </c>
    </row>
    <row r="25" spans="1:8" ht="36" customHeight="1">
      <c r="A25" s="66" t="s">
        <v>140</v>
      </c>
      <c r="B25" s="77" t="s">
        <v>141</v>
      </c>
      <c r="C25" s="78" t="s">
        <v>85</v>
      </c>
      <c r="D25" s="79" t="s">
        <v>131</v>
      </c>
      <c r="E25" s="80"/>
      <c r="F25" s="84"/>
      <c r="G25" s="85"/>
      <c r="H25" s="83"/>
    </row>
    <row r="26" spans="1:8" ht="36" customHeight="1">
      <c r="A26" s="66" t="s">
        <v>142</v>
      </c>
      <c r="B26" s="106" t="s">
        <v>26</v>
      </c>
      <c r="C26" s="100" t="s">
        <v>143</v>
      </c>
      <c r="D26" s="101" t="s">
        <v>2</v>
      </c>
      <c r="E26" s="102" t="s">
        <v>25</v>
      </c>
      <c r="F26" s="107">
        <v>20</v>
      </c>
      <c r="G26" s="104"/>
      <c r="H26" s="105">
        <f>ROUND(G26*F26,2)</f>
        <v>0</v>
      </c>
    </row>
    <row r="27" spans="1:8" s="22" customFormat="1" ht="36" customHeight="1">
      <c r="A27" s="66" t="s">
        <v>33</v>
      </c>
      <c r="B27" s="77" t="s">
        <v>144</v>
      </c>
      <c r="C27" s="78" t="s">
        <v>34</v>
      </c>
      <c r="D27" s="79" t="s">
        <v>131</v>
      </c>
      <c r="E27" s="80"/>
      <c r="F27" s="84"/>
      <c r="G27" s="85"/>
      <c r="H27" s="83"/>
    </row>
    <row r="28" spans="1:8" s="22" customFormat="1" ht="36" customHeight="1">
      <c r="A28" s="66" t="s">
        <v>35</v>
      </c>
      <c r="B28" s="86" t="s">
        <v>26</v>
      </c>
      <c r="C28" s="78" t="s">
        <v>36</v>
      </c>
      <c r="D28" s="79" t="s">
        <v>2</v>
      </c>
      <c r="E28" s="80" t="s">
        <v>30</v>
      </c>
      <c r="F28" s="84">
        <v>35</v>
      </c>
      <c r="G28" s="82"/>
      <c r="H28" s="83">
        <f>ROUND(G28*F28,2)</f>
        <v>0</v>
      </c>
    </row>
    <row r="29" spans="1:8" ht="36" customHeight="1">
      <c r="A29" s="66" t="s">
        <v>86</v>
      </c>
      <c r="B29" s="86" t="s">
        <v>31</v>
      </c>
      <c r="C29" s="78" t="s">
        <v>87</v>
      </c>
      <c r="D29" s="79" t="s">
        <v>2</v>
      </c>
      <c r="E29" s="80" t="s">
        <v>30</v>
      </c>
      <c r="F29" s="84">
        <v>100</v>
      </c>
      <c r="G29" s="82"/>
      <c r="H29" s="83">
        <f>ROUND(G29*F29,2)</f>
        <v>0</v>
      </c>
    </row>
    <row r="30" spans="1:8" ht="36" customHeight="1">
      <c r="A30" s="66" t="s">
        <v>37</v>
      </c>
      <c r="B30" s="77" t="s">
        <v>145</v>
      </c>
      <c r="C30" s="78" t="s">
        <v>38</v>
      </c>
      <c r="D30" s="79" t="s">
        <v>131</v>
      </c>
      <c r="E30" s="80"/>
      <c r="F30" s="84"/>
      <c r="G30" s="85"/>
      <c r="H30" s="83"/>
    </row>
    <row r="31" spans="1:8" ht="36" customHeight="1">
      <c r="A31" s="66"/>
      <c r="B31" s="86" t="s">
        <v>26</v>
      </c>
      <c r="C31" s="78" t="s">
        <v>146</v>
      </c>
      <c r="D31" s="79"/>
      <c r="E31" s="80" t="s">
        <v>30</v>
      </c>
      <c r="F31" s="84">
        <v>10</v>
      </c>
      <c r="G31" s="82"/>
      <c r="H31" s="83">
        <f>ROUND(G31*F31,2)</f>
        <v>0</v>
      </c>
    </row>
    <row r="32" spans="1:8" ht="36" customHeight="1">
      <c r="A32" s="66" t="s">
        <v>39</v>
      </c>
      <c r="B32" s="86" t="s">
        <v>31</v>
      </c>
      <c r="C32" s="78" t="s">
        <v>40</v>
      </c>
      <c r="D32" s="79" t="s">
        <v>2</v>
      </c>
      <c r="E32" s="80" t="s">
        <v>30</v>
      </c>
      <c r="F32" s="84">
        <v>55</v>
      </c>
      <c r="G32" s="82"/>
      <c r="H32" s="83">
        <f>ROUND(G32*F32,2)</f>
        <v>0</v>
      </c>
    </row>
    <row r="33" spans="1:8" ht="36" customHeight="1">
      <c r="A33" s="66" t="s">
        <v>41</v>
      </c>
      <c r="B33" s="86" t="s">
        <v>46</v>
      </c>
      <c r="C33" s="78" t="s">
        <v>42</v>
      </c>
      <c r="D33" s="79" t="s">
        <v>2</v>
      </c>
      <c r="E33" s="80" t="s">
        <v>30</v>
      </c>
      <c r="F33" s="84">
        <v>80</v>
      </c>
      <c r="G33" s="82"/>
      <c r="H33" s="83">
        <f>ROUND(G33*F33,2)</f>
        <v>0</v>
      </c>
    </row>
    <row r="34" spans="1:8" ht="36" customHeight="1">
      <c r="A34" s="66" t="s">
        <v>147</v>
      </c>
      <c r="B34" s="77" t="s">
        <v>148</v>
      </c>
      <c r="C34" s="78" t="s">
        <v>47</v>
      </c>
      <c r="D34" s="79" t="s">
        <v>149</v>
      </c>
      <c r="E34" s="80"/>
      <c r="F34" s="84"/>
      <c r="G34" s="85"/>
      <c r="H34" s="83"/>
    </row>
    <row r="35" spans="1:8" ht="36" customHeight="1">
      <c r="A35" s="66" t="s">
        <v>150</v>
      </c>
      <c r="B35" s="86" t="s">
        <v>26</v>
      </c>
      <c r="C35" s="78" t="s">
        <v>151</v>
      </c>
      <c r="D35" s="79" t="s">
        <v>152</v>
      </c>
      <c r="E35" s="80"/>
      <c r="F35" s="84"/>
      <c r="G35" s="85"/>
      <c r="H35" s="83"/>
    </row>
    <row r="36" spans="1:8" ht="36" customHeight="1">
      <c r="A36" s="66" t="s">
        <v>153</v>
      </c>
      <c r="B36" s="88" t="s">
        <v>154</v>
      </c>
      <c r="C36" s="78" t="s">
        <v>155</v>
      </c>
      <c r="D36" s="79"/>
      <c r="E36" s="80" t="s">
        <v>45</v>
      </c>
      <c r="F36" s="84">
        <v>10</v>
      </c>
      <c r="G36" s="82"/>
      <c r="H36" s="83">
        <f>ROUND(G36*F36,2)</f>
        <v>0</v>
      </c>
    </row>
    <row r="37" spans="1:8" ht="36" customHeight="1">
      <c r="A37" s="66" t="s">
        <v>50</v>
      </c>
      <c r="B37" s="77" t="s">
        <v>156</v>
      </c>
      <c r="C37" s="78" t="s">
        <v>51</v>
      </c>
      <c r="D37" s="79" t="s">
        <v>157</v>
      </c>
      <c r="E37" s="80"/>
      <c r="F37" s="84"/>
      <c r="G37" s="85"/>
      <c r="H37" s="83"/>
    </row>
    <row r="38" spans="1:8" s="22" customFormat="1" ht="36" customHeight="1">
      <c r="A38" s="67" t="s">
        <v>75</v>
      </c>
      <c r="B38" s="86" t="s">
        <v>26</v>
      </c>
      <c r="C38" s="78" t="s">
        <v>76</v>
      </c>
      <c r="D38" s="79"/>
      <c r="E38" s="80"/>
      <c r="F38" s="84"/>
      <c r="G38" s="85"/>
      <c r="H38" s="83"/>
    </row>
    <row r="39" spans="1:8" s="22" customFormat="1" ht="36" customHeight="1">
      <c r="A39" s="67" t="s">
        <v>77</v>
      </c>
      <c r="B39" s="88" t="s">
        <v>154</v>
      </c>
      <c r="C39" s="78" t="s">
        <v>158</v>
      </c>
      <c r="D39" s="79"/>
      <c r="E39" s="80" t="s">
        <v>27</v>
      </c>
      <c r="F39" s="84">
        <v>125</v>
      </c>
      <c r="G39" s="82"/>
      <c r="H39" s="83">
        <f>ROUND(G39*F39,2)</f>
        <v>0</v>
      </c>
    </row>
    <row r="40" spans="1:8" ht="36" customHeight="1">
      <c r="A40" s="67" t="s">
        <v>159</v>
      </c>
      <c r="B40" s="77" t="s">
        <v>160</v>
      </c>
      <c r="C40" s="78" t="s">
        <v>161</v>
      </c>
      <c r="D40" s="79" t="s">
        <v>162</v>
      </c>
      <c r="E40" s="80"/>
      <c r="F40" s="84"/>
      <c r="G40" s="85"/>
      <c r="H40" s="83"/>
    </row>
    <row r="41" spans="1:8" ht="36" customHeight="1">
      <c r="A41" s="68" t="s">
        <v>163</v>
      </c>
      <c r="B41" s="86" t="s">
        <v>26</v>
      </c>
      <c r="C41" s="78" t="s">
        <v>164</v>
      </c>
      <c r="D41" s="79" t="s">
        <v>2</v>
      </c>
      <c r="E41" s="80" t="s">
        <v>25</v>
      </c>
      <c r="F41" s="84">
        <v>85</v>
      </c>
      <c r="G41" s="82"/>
      <c r="H41" s="83">
        <f>ROUND(G41*F41,2)</f>
        <v>0</v>
      </c>
    </row>
    <row r="42" spans="1:8" ht="36" customHeight="1">
      <c r="A42" s="65"/>
      <c r="B42" s="75"/>
      <c r="C42" s="87" t="s">
        <v>18</v>
      </c>
      <c r="D42" s="87"/>
      <c r="E42" s="87"/>
      <c r="F42" s="87"/>
      <c r="G42" s="87"/>
      <c r="H42" s="87"/>
    </row>
    <row r="43" spans="1:8" ht="36" customHeight="1">
      <c r="A43" s="63" t="s">
        <v>89</v>
      </c>
      <c r="B43" s="77" t="s">
        <v>165</v>
      </c>
      <c r="C43" s="78" t="s">
        <v>91</v>
      </c>
      <c r="D43" s="79" t="s">
        <v>166</v>
      </c>
      <c r="E43" s="80"/>
      <c r="F43" s="84"/>
      <c r="G43" s="85"/>
      <c r="H43" s="83"/>
    </row>
    <row r="44" spans="1:8" ht="36" customHeight="1">
      <c r="A44" s="63" t="s">
        <v>167</v>
      </c>
      <c r="B44" s="86" t="s">
        <v>26</v>
      </c>
      <c r="C44" s="78" t="s">
        <v>168</v>
      </c>
      <c r="D44" s="79"/>
      <c r="E44" s="80" t="s">
        <v>25</v>
      </c>
      <c r="F44" s="89">
        <v>2815</v>
      </c>
      <c r="G44" s="82"/>
      <c r="H44" s="83">
        <f>ROUND(G44*F44,2)</f>
        <v>0</v>
      </c>
    </row>
    <row r="45" spans="1:8" ht="36" customHeight="1">
      <c r="A45" s="63" t="s">
        <v>167</v>
      </c>
      <c r="B45" s="86" t="s">
        <v>31</v>
      </c>
      <c r="C45" s="78" t="s">
        <v>169</v>
      </c>
      <c r="D45" s="79"/>
      <c r="E45" s="80" t="s">
        <v>25</v>
      </c>
      <c r="F45" s="90">
        <v>20</v>
      </c>
      <c r="G45" s="82"/>
      <c r="H45" s="83">
        <f>ROUND(G45*F45,2)</f>
        <v>0</v>
      </c>
    </row>
    <row r="46" spans="1:8" ht="36" customHeight="1">
      <c r="A46" s="63" t="s">
        <v>92</v>
      </c>
      <c r="B46" s="86" t="s">
        <v>46</v>
      </c>
      <c r="C46" s="78" t="s">
        <v>170</v>
      </c>
      <c r="D46" s="79"/>
      <c r="E46" s="80" t="s">
        <v>25</v>
      </c>
      <c r="F46" s="90">
        <v>40</v>
      </c>
      <c r="G46" s="82"/>
      <c r="H46" s="83">
        <f>ROUND(G46*F46,2)</f>
        <v>0</v>
      </c>
    </row>
    <row r="47" spans="1:8" ht="36" customHeight="1">
      <c r="A47" s="63" t="s">
        <v>92</v>
      </c>
      <c r="B47" s="106" t="s">
        <v>58</v>
      </c>
      <c r="C47" s="100" t="s">
        <v>171</v>
      </c>
      <c r="D47" s="101"/>
      <c r="E47" s="102" t="s">
        <v>25</v>
      </c>
      <c r="F47" s="103">
        <v>110</v>
      </c>
      <c r="G47" s="104"/>
      <c r="H47" s="105">
        <f>ROUND(G47*F47,2)</f>
        <v>0</v>
      </c>
    </row>
    <row r="48" spans="1:8" ht="36" customHeight="1">
      <c r="A48" s="63" t="s">
        <v>52</v>
      </c>
      <c r="B48" s="77" t="s">
        <v>172</v>
      </c>
      <c r="C48" s="78" t="s">
        <v>53</v>
      </c>
      <c r="D48" s="79" t="s">
        <v>166</v>
      </c>
      <c r="E48" s="80"/>
      <c r="F48" s="84"/>
      <c r="G48" s="85"/>
      <c r="H48" s="83"/>
    </row>
    <row r="49" spans="1:8" s="22" customFormat="1" ht="36" customHeight="1">
      <c r="A49" s="69" t="s">
        <v>173</v>
      </c>
      <c r="B49" s="86" t="s">
        <v>26</v>
      </c>
      <c r="C49" s="78" t="s">
        <v>174</v>
      </c>
      <c r="D49" s="79" t="s">
        <v>175</v>
      </c>
      <c r="E49" s="80" t="s">
        <v>45</v>
      </c>
      <c r="F49" s="84">
        <v>18</v>
      </c>
      <c r="G49" s="82"/>
      <c r="H49" s="83">
        <f aca="true" t="shared" si="0" ref="H49:H57">ROUND(G49*F49,2)</f>
        <v>0</v>
      </c>
    </row>
    <row r="50" spans="1:8" s="22" customFormat="1" ht="36" customHeight="1">
      <c r="A50" s="63" t="s">
        <v>78</v>
      </c>
      <c r="B50" s="86" t="s">
        <v>31</v>
      </c>
      <c r="C50" s="78" t="s">
        <v>176</v>
      </c>
      <c r="D50" s="79" t="s">
        <v>48</v>
      </c>
      <c r="E50" s="80" t="s">
        <v>45</v>
      </c>
      <c r="F50" s="84">
        <v>20</v>
      </c>
      <c r="G50" s="82"/>
      <c r="H50" s="83">
        <f>ROUND(G50*F50,2)</f>
        <v>0</v>
      </c>
    </row>
    <row r="51" spans="1:8" ht="36" customHeight="1">
      <c r="A51" s="63" t="s">
        <v>78</v>
      </c>
      <c r="B51" s="86" t="s">
        <v>46</v>
      </c>
      <c r="C51" s="78" t="s">
        <v>177</v>
      </c>
      <c r="D51" s="79" t="s">
        <v>48</v>
      </c>
      <c r="E51" s="80" t="s">
        <v>45</v>
      </c>
      <c r="F51" s="84">
        <v>260</v>
      </c>
      <c r="G51" s="82"/>
      <c r="H51" s="83">
        <f>ROUND(G51*F51,2)</f>
        <v>0</v>
      </c>
    </row>
    <row r="52" spans="1:8" ht="36" customHeight="1">
      <c r="A52" s="63" t="s">
        <v>78</v>
      </c>
      <c r="B52" s="86" t="s">
        <v>58</v>
      </c>
      <c r="C52" s="78" t="s">
        <v>178</v>
      </c>
      <c r="D52" s="79" t="s">
        <v>48</v>
      </c>
      <c r="E52" s="80" t="s">
        <v>45</v>
      </c>
      <c r="F52" s="84">
        <v>22</v>
      </c>
      <c r="G52" s="82"/>
      <c r="H52" s="83">
        <f t="shared" si="0"/>
        <v>0</v>
      </c>
    </row>
    <row r="53" spans="1:8" ht="36" customHeight="1">
      <c r="A53" s="63" t="s">
        <v>179</v>
      </c>
      <c r="B53" s="86" t="s">
        <v>59</v>
      </c>
      <c r="C53" s="78" t="s">
        <v>180</v>
      </c>
      <c r="D53" s="79" t="s">
        <v>181</v>
      </c>
      <c r="E53" s="80" t="s">
        <v>45</v>
      </c>
      <c r="F53" s="84">
        <v>10</v>
      </c>
      <c r="G53" s="82"/>
      <c r="H53" s="83">
        <f>ROUND(G53*F53,2)</f>
        <v>0</v>
      </c>
    </row>
    <row r="54" spans="1:8" ht="36" customHeight="1">
      <c r="A54" s="69" t="s">
        <v>179</v>
      </c>
      <c r="B54" s="86" t="s">
        <v>182</v>
      </c>
      <c r="C54" s="78" t="s">
        <v>183</v>
      </c>
      <c r="D54" s="79" t="s">
        <v>181</v>
      </c>
      <c r="E54" s="80" t="s">
        <v>45</v>
      </c>
      <c r="F54" s="84">
        <v>13</v>
      </c>
      <c r="G54" s="82"/>
      <c r="H54" s="83">
        <f t="shared" si="0"/>
        <v>0</v>
      </c>
    </row>
    <row r="55" spans="1:8" ht="36" customHeight="1">
      <c r="A55" s="63" t="s">
        <v>184</v>
      </c>
      <c r="B55" s="86" t="s">
        <v>185</v>
      </c>
      <c r="C55" s="78" t="s">
        <v>186</v>
      </c>
      <c r="D55" s="79" t="s">
        <v>181</v>
      </c>
      <c r="E55" s="80" t="s">
        <v>45</v>
      </c>
      <c r="F55" s="84">
        <v>30</v>
      </c>
      <c r="G55" s="82"/>
      <c r="H55" s="83">
        <f t="shared" si="0"/>
        <v>0</v>
      </c>
    </row>
    <row r="56" spans="1:8" ht="36" customHeight="1">
      <c r="A56" s="63" t="s">
        <v>54</v>
      </c>
      <c r="B56" s="86" t="s">
        <v>187</v>
      </c>
      <c r="C56" s="78" t="s">
        <v>188</v>
      </c>
      <c r="D56" s="79" t="s">
        <v>189</v>
      </c>
      <c r="E56" s="80" t="s">
        <v>45</v>
      </c>
      <c r="F56" s="84">
        <v>40</v>
      </c>
      <c r="G56" s="82"/>
      <c r="H56" s="83">
        <f t="shared" si="0"/>
        <v>0</v>
      </c>
    </row>
    <row r="57" spans="1:8" ht="36" customHeight="1">
      <c r="A57" s="69" t="s">
        <v>190</v>
      </c>
      <c r="B57" s="86" t="s">
        <v>191</v>
      </c>
      <c r="C57" s="78" t="s">
        <v>192</v>
      </c>
      <c r="D57" s="79" t="s">
        <v>189</v>
      </c>
      <c r="E57" s="80" t="s">
        <v>45</v>
      </c>
      <c r="F57" s="84">
        <v>6</v>
      </c>
      <c r="G57" s="82"/>
      <c r="H57" s="83">
        <f t="shared" si="0"/>
        <v>0</v>
      </c>
    </row>
    <row r="58" spans="1:8" ht="36" customHeight="1">
      <c r="A58" s="63"/>
      <c r="B58" s="77" t="s">
        <v>193</v>
      </c>
      <c r="C58" s="78" t="s">
        <v>49</v>
      </c>
      <c r="D58" s="79" t="s">
        <v>166</v>
      </c>
      <c r="E58" s="80"/>
      <c r="F58" s="84"/>
      <c r="G58" s="85"/>
      <c r="H58" s="83"/>
    </row>
    <row r="59" spans="1:8" ht="36" customHeight="1">
      <c r="A59" s="63"/>
      <c r="B59" s="86" t="s">
        <v>26</v>
      </c>
      <c r="C59" s="78" t="s">
        <v>307</v>
      </c>
      <c r="D59" s="79"/>
      <c r="E59" s="80" t="s">
        <v>45</v>
      </c>
      <c r="F59" s="84">
        <v>690</v>
      </c>
      <c r="G59" s="82"/>
      <c r="H59" s="83">
        <f>ROUND(G59*F59,2)</f>
        <v>0</v>
      </c>
    </row>
    <row r="60" spans="1:8" s="22" customFormat="1" ht="36" customHeight="1">
      <c r="A60" s="63" t="s">
        <v>194</v>
      </c>
      <c r="B60" s="77" t="s">
        <v>195</v>
      </c>
      <c r="C60" s="78" t="s">
        <v>196</v>
      </c>
      <c r="D60" s="79" t="s">
        <v>157</v>
      </c>
      <c r="E60" s="80"/>
      <c r="F60" s="84"/>
      <c r="G60" s="85"/>
      <c r="H60" s="83"/>
    </row>
    <row r="61" spans="1:8" ht="36" customHeight="1">
      <c r="A61" s="63" t="s">
        <v>197</v>
      </c>
      <c r="B61" s="86" t="s">
        <v>26</v>
      </c>
      <c r="C61" s="78" t="s">
        <v>76</v>
      </c>
      <c r="D61" s="79"/>
      <c r="E61" s="80"/>
      <c r="F61" s="84"/>
      <c r="G61" s="85"/>
      <c r="H61" s="83"/>
    </row>
    <row r="62" spans="1:8" ht="36" customHeight="1">
      <c r="A62" s="63" t="s">
        <v>198</v>
      </c>
      <c r="B62" s="88" t="s">
        <v>154</v>
      </c>
      <c r="C62" s="78" t="s">
        <v>158</v>
      </c>
      <c r="D62" s="79"/>
      <c r="E62" s="80" t="s">
        <v>27</v>
      </c>
      <c r="F62" s="84">
        <v>65</v>
      </c>
      <c r="G62" s="82"/>
      <c r="H62" s="83">
        <f>ROUND(G62*F62,2)</f>
        <v>0</v>
      </c>
    </row>
    <row r="63" spans="1:8" ht="36" customHeight="1">
      <c r="A63" s="63"/>
      <c r="B63" s="77"/>
      <c r="C63" s="87" t="s">
        <v>19</v>
      </c>
      <c r="D63" s="87"/>
      <c r="E63" s="87"/>
      <c r="F63" s="87"/>
      <c r="G63" s="87"/>
      <c r="H63" s="87"/>
    </row>
    <row r="64" spans="1:8" ht="36" customHeight="1">
      <c r="A64" s="63" t="s">
        <v>199</v>
      </c>
      <c r="B64" s="77" t="s">
        <v>200</v>
      </c>
      <c r="C64" s="78" t="s">
        <v>201</v>
      </c>
      <c r="D64" s="79" t="s">
        <v>202</v>
      </c>
      <c r="E64" s="80"/>
      <c r="F64" s="84"/>
      <c r="G64" s="85"/>
      <c r="H64" s="83"/>
    </row>
    <row r="65" spans="1:8" ht="36" customHeight="1">
      <c r="A65" s="63" t="s">
        <v>203</v>
      </c>
      <c r="B65" s="86" t="s">
        <v>26</v>
      </c>
      <c r="C65" s="78" t="s">
        <v>204</v>
      </c>
      <c r="D65" s="79"/>
      <c r="E65" s="80" t="s">
        <v>30</v>
      </c>
      <c r="F65" s="90">
        <v>2</v>
      </c>
      <c r="G65" s="82"/>
      <c r="H65" s="83">
        <f>ROUND(G65*F65,2)</f>
        <v>0</v>
      </c>
    </row>
    <row r="66" spans="1:8" ht="36" customHeight="1">
      <c r="A66" s="63" t="s">
        <v>203</v>
      </c>
      <c r="B66" s="86" t="s">
        <v>31</v>
      </c>
      <c r="C66" s="78" t="s">
        <v>205</v>
      </c>
      <c r="D66" s="79"/>
      <c r="E66" s="80" t="s">
        <v>30</v>
      </c>
      <c r="F66" s="90">
        <v>2</v>
      </c>
      <c r="G66" s="82"/>
      <c r="H66" s="83">
        <f>ROUND(G66*F66,2)</f>
        <v>0</v>
      </c>
    </row>
    <row r="67" spans="1:8" s="20" customFormat="1" ht="36" customHeight="1">
      <c r="A67" s="63" t="s">
        <v>206</v>
      </c>
      <c r="B67" s="77" t="s">
        <v>207</v>
      </c>
      <c r="C67" s="78" t="s">
        <v>208</v>
      </c>
      <c r="D67" s="79" t="s">
        <v>202</v>
      </c>
      <c r="E67" s="80"/>
      <c r="F67" s="84"/>
      <c r="G67" s="85"/>
      <c r="H67" s="83"/>
    </row>
    <row r="68" spans="1:8" ht="36" customHeight="1">
      <c r="A68" s="63" t="s">
        <v>209</v>
      </c>
      <c r="B68" s="86" t="s">
        <v>26</v>
      </c>
      <c r="C68" s="78" t="s">
        <v>204</v>
      </c>
      <c r="D68" s="79"/>
      <c r="E68" s="80" t="s">
        <v>30</v>
      </c>
      <c r="F68" s="90">
        <v>1</v>
      </c>
      <c r="G68" s="82"/>
      <c r="H68" s="83">
        <f>ROUND(G68*F68,2)</f>
        <v>0</v>
      </c>
    </row>
    <row r="69" spans="1:8" ht="36" customHeight="1">
      <c r="A69" s="63" t="s">
        <v>209</v>
      </c>
      <c r="B69" s="106" t="s">
        <v>31</v>
      </c>
      <c r="C69" s="100" t="s">
        <v>205</v>
      </c>
      <c r="D69" s="101"/>
      <c r="E69" s="102" t="s">
        <v>30</v>
      </c>
      <c r="F69" s="103">
        <v>1</v>
      </c>
      <c r="G69" s="104"/>
      <c r="H69" s="105">
        <f>ROUND(G69*F69,2)</f>
        <v>0</v>
      </c>
    </row>
    <row r="70" spans="1:8" ht="36" customHeight="1">
      <c r="A70" s="63" t="s">
        <v>210</v>
      </c>
      <c r="B70" s="77" t="s">
        <v>211</v>
      </c>
      <c r="C70" s="78" t="s">
        <v>212</v>
      </c>
      <c r="D70" s="79" t="s">
        <v>202</v>
      </c>
      <c r="E70" s="80"/>
      <c r="F70" s="84"/>
      <c r="G70" s="85"/>
      <c r="H70" s="83"/>
    </row>
    <row r="71" spans="1:8" ht="36" customHeight="1">
      <c r="A71" s="63" t="s">
        <v>213</v>
      </c>
      <c r="B71" s="86" t="s">
        <v>26</v>
      </c>
      <c r="C71" s="78" t="s">
        <v>214</v>
      </c>
      <c r="D71" s="79"/>
      <c r="E71" s="80"/>
      <c r="F71" s="84"/>
      <c r="G71" s="85"/>
      <c r="H71" s="83"/>
    </row>
    <row r="72" spans="1:8" ht="36" customHeight="1">
      <c r="A72" s="63" t="s">
        <v>215</v>
      </c>
      <c r="B72" s="88" t="s">
        <v>154</v>
      </c>
      <c r="C72" s="78" t="s">
        <v>216</v>
      </c>
      <c r="D72" s="79"/>
      <c r="E72" s="80" t="s">
        <v>45</v>
      </c>
      <c r="F72" s="90">
        <v>10</v>
      </c>
      <c r="G72" s="82"/>
      <c r="H72" s="83">
        <f>ROUND(G72*F72,2)</f>
        <v>0</v>
      </c>
    </row>
    <row r="73" spans="1:8" ht="36" customHeight="1">
      <c r="A73" s="63" t="s">
        <v>217</v>
      </c>
      <c r="B73" s="88" t="s">
        <v>218</v>
      </c>
      <c r="C73" s="78" t="s">
        <v>219</v>
      </c>
      <c r="D73" s="79"/>
      <c r="E73" s="80" t="s">
        <v>45</v>
      </c>
      <c r="F73" s="90">
        <v>19</v>
      </c>
      <c r="G73" s="82"/>
      <c r="H73" s="83">
        <f>ROUND(G73*F73,2)</f>
        <v>0</v>
      </c>
    </row>
    <row r="74" spans="1:8" ht="36" customHeight="1">
      <c r="A74" s="63" t="s">
        <v>95</v>
      </c>
      <c r="B74" s="77" t="s">
        <v>220</v>
      </c>
      <c r="C74" s="78" t="s">
        <v>221</v>
      </c>
      <c r="D74" s="79" t="s">
        <v>202</v>
      </c>
      <c r="E74" s="80"/>
      <c r="F74" s="84"/>
      <c r="G74" s="85"/>
      <c r="H74" s="83"/>
    </row>
    <row r="75" spans="1:8" ht="36" customHeight="1">
      <c r="A75" s="63" t="s">
        <v>96</v>
      </c>
      <c r="B75" s="86" t="s">
        <v>26</v>
      </c>
      <c r="C75" s="78" t="s">
        <v>97</v>
      </c>
      <c r="D75" s="79"/>
      <c r="E75" s="80" t="s">
        <v>30</v>
      </c>
      <c r="F75" s="90">
        <v>4</v>
      </c>
      <c r="G75" s="82"/>
      <c r="H75" s="91">
        <f>ROUND(G75*F75,2)</f>
        <v>0</v>
      </c>
    </row>
    <row r="76" spans="1:8" ht="36" customHeight="1">
      <c r="A76" s="63" t="s">
        <v>98</v>
      </c>
      <c r="B76" s="86" t="s">
        <v>31</v>
      </c>
      <c r="C76" s="78" t="s">
        <v>99</v>
      </c>
      <c r="D76" s="79"/>
      <c r="E76" s="80" t="s">
        <v>30</v>
      </c>
      <c r="F76" s="90">
        <v>4</v>
      </c>
      <c r="G76" s="82"/>
      <c r="H76" s="91">
        <f>ROUND(G76*F76,2)</f>
        <v>0</v>
      </c>
    </row>
    <row r="77" spans="1:8" ht="36" customHeight="1">
      <c r="A77" s="63" t="s">
        <v>222</v>
      </c>
      <c r="B77" s="77" t="s">
        <v>223</v>
      </c>
      <c r="C77" s="92" t="s">
        <v>224</v>
      </c>
      <c r="D77" s="79" t="s">
        <v>202</v>
      </c>
      <c r="E77" s="80"/>
      <c r="F77" s="84"/>
      <c r="G77" s="85"/>
      <c r="H77" s="83"/>
    </row>
    <row r="78" spans="1:8" ht="36" customHeight="1">
      <c r="A78" s="63" t="s">
        <v>225</v>
      </c>
      <c r="B78" s="86" t="s">
        <v>26</v>
      </c>
      <c r="C78" s="92" t="s">
        <v>226</v>
      </c>
      <c r="D78" s="79"/>
      <c r="E78" s="80"/>
      <c r="F78" s="84"/>
      <c r="G78" s="85"/>
      <c r="H78" s="83"/>
    </row>
    <row r="79" spans="1:8" ht="36" customHeight="1">
      <c r="A79" s="63" t="s">
        <v>227</v>
      </c>
      <c r="B79" s="88" t="s">
        <v>154</v>
      </c>
      <c r="C79" s="78" t="s">
        <v>286</v>
      </c>
      <c r="D79" s="79"/>
      <c r="E79" s="80" t="s">
        <v>30</v>
      </c>
      <c r="F79" s="90">
        <v>4</v>
      </c>
      <c r="G79" s="82"/>
      <c r="H79" s="83">
        <f>ROUND(G79*F79,2)</f>
        <v>0</v>
      </c>
    </row>
    <row r="80" spans="1:8" ht="36" customHeight="1">
      <c r="A80" s="63" t="s">
        <v>308</v>
      </c>
      <c r="B80" s="77" t="s">
        <v>228</v>
      </c>
      <c r="C80" s="78" t="s">
        <v>309</v>
      </c>
      <c r="D80" s="79" t="s">
        <v>202</v>
      </c>
      <c r="E80" s="80"/>
      <c r="F80" s="84"/>
      <c r="G80" s="85"/>
      <c r="H80" s="83"/>
    </row>
    <row r="81" spans="1:8" ht="36" customHeight="1">
      <c r="A81" s="63" t="s">
        <v>310</v>
      </c>
      <c r="B81" s="86" t="s">
        <v>26</v>
      </c>
      <c r="C81" s="78" t="s">
        <v>311</v>
      </c>
      <c r="D81" s="79"/>
      <c r="E81" s="80" t="s">
        <v>30</v>
      </c>
      <c r="F81" s="90">
        <v>2</v>
      </c>
      <c r="G81" s="82"/>
      <c r="H81" s="83"/>
    </row>
    <row r="82" spans="1:8" ht="36" customHeight="1">
      <c r="A82" s="63" t="s">
        <v>229</v>
      </c>
      <c r="B82" s="77" t="s">
        <v>230</v>
      </c>
      <c r="C82" s="78" t="s">
        <v>231</v>
      </c>
      <c r="D82" s="79" t="s">
        <v>202</v>
      </c>
      <c r="E82" s="80" t="s">
        <v>30</v>
      </c>
      <c r="F82" s="90">
        <v>2</v>
      </c>
      <c r="G82" s="82"/>
      <c r="H82" s="83">
        <f>ROUND(G82*F82,2)</f>
        <v>0</v>
      </c>
    </row>
    <row r="83" spans="1:8" ht="36" customHeight="1">
      <c r="A83" s="63"/>
      <c r="B83" s="77" t="s">
        <v>232</v>
      </c>
      <c r="C83" s="78" t="s">
        <v>233</v>
      </c>
      <c r="D83" s="79" t="s">
        <v>202</v>
      </c>
      <c r="E83" s="80"/>
      <c r="F83" s="84"/>
      <c r="G83" s="85"/>
      <c r="H83" s="83"/>
    </row>
    <row r="84" spans="1:8" ht="36" customHeight="1">
      <c r="A84" s="63"/>
      <c r="B84" s="86" t="s">
        <v>26</v>
      </c>
      <c r="C84" s="92" t="s">
        <v>234</v>
      </c>
      <c r="D84" s="79"/>
      <c r="E84" s="80" t="s">
        <v>30</v>
      </c>
      <c r="F84" s="90">
        <v>2</v>
      </c>
      <c r="G84" s="82"/>
      <c r="H84" s="83">
        <f>ROUND(G84*F84,2)</f>
        <v>0</v>
      </c>
    </row>
    <row r="85" spans="1:8" ht="36" customHeight="1">
      <c r="A85" s="63" t="s">
        <v>235</v>
      </c>
      <c r="B85" s="99" t="s">
        <v>236</v>
      </c>
      <c r="C85" s="100" t="s">
        <v>237</v>
      </c>
      <c r="D85" s="101" t="s">
        <v>238</v>
      </c>
      <c r="E85" s="102" t="s">
        <v>45</v>
      </c>
      <c r="F85" s="103">
        <v>72</v>
      </c>
      <c r="G85" s="104"/>
      <c r="H85" s="105">
        <f>ROUND(G85*F85,2)</f>
        <v>0</v>
      </c>
    </row>
    <row r="86" spans="1:8" ht="36" customHeight="1">
      <c r="A86" s="63"/>
      <c r="B86" s="77"/>
      <c r="C86" s="87" t="s">
        <v>20</v>
      </c>
      <c r="D86" s="87"/>
      <c r="E86" s="87"/>
      <c r="F86" s="87"/>
      <c r="G86" s="87"/>
      <c r="H86" s="87"/>
    </row>
    <row r="87" spans="1:8" ht="36" customHeight="1">
      <c r="A87" s="63" t="s">
        <v>55</v>
      </c>
      <c r="B87" s="77" t="s">
        <v>239</v>
      </c>
      <c r="C87" s="78" t="s">
        <v>100</v>
      </c>
      <c r="D87" s="79" t="s">
        <v>240</v>
      </c>
      <c r="E87" s="80" t="s">
        <v>30</v>
      </c>
      <c r="F87" s="90">
        <v>4</v>
      </c>
      <c r="G87" s="82"/>
      <c r="H87" s="83">
        <f>ROUND(G87*F87,2)</f>
        <v>0</v>
      </c>
    </row>
    <row r="88" spans="1:8" ht="36" customHeight="1">
      <c r="A88" s="63" t="s">
        <v>79</v>
      </c>
      <c r="B88" s="77" t="s">
        <v>241</v>
      </c>
      <c r="C88" s="78" t="s">
        <v>101</v>
      </c>
      <c r="D88" s="79" t="s">
        <v>202</v>
      </c>
      <c r="E88" s="80"/>
      <c r="F88" s="84"/>
      <c r="G88" s="85"/>
      <c r="H88" s="83"/>
    </row>
    <row r="89" spans="1:8" ht="36" customHeight="1">
      <c r="A89" s="63" t="s">
        <v>102</v>
      </c>
      <c r="B89" s="86" t="s">
        <v>26</v>
      </c>
      <c r="C89" s="78" t="s">
        <v>242</v>
      </c>
      <c r="D89" s="79"/>
      <c r="E89" s="80" t="s">
        <v>80</v>
      </c>
      <c r="F89" s="93">
        <v>1.2</v>
      </c>
      <c r="G89" s="82"/>
      <c r="H89" s="83">
        <f>ROUND(G89*F89,2)</f>
        <v>0</v>
      </c>
    </row>
    <row r="90" spans="1:8" ht="36" customHeight="1">
      <c r="A90" s="63" t="s">
        <v>56</v>
      </c>
      <c r="B90" s="77" t="s">
        <v>243</v>
      </c>
      <c r="C90" s="78" t="s">
        <v>103</v>
      </c>
      <c r="D90" s="79" t="s">
        <v>240</v>
      </c>
      <c r="E90" s="80"/>
      <c r="F90" s="84"/>
      <c r="G90" s="85"/>
      <c r="H90" s="83"/>
    </row>
    <row r="91" spans="1:8" ht="36" customHeight="1">
      <c r="A91" s="69" t="s">
        <v>57</v>
      </c>
      <c r="B91" s="86" t="s">
        <v>26</v>
      </c>
      <c r="C91" s="78" t="s">
        <v>244</v>
      </c>
      <c r="D91" s="79"/>
      <c r="E91" s="80" t="s">
        <v>30</v>
      </c>
      <c r="F91" s="90">
        <v>4</v>
      </c>
      <c r="G91" s="82"/>
      <c r="H91" s="83">
        <f>ROUND(G91*F91,2)</f>
        <v>0</v>
      </c>
    </row>
    <row r="92" spans="1:8" ht="36" customHeight="1">
      <c r="A92" s="63" t="s">
        <v>81</v>
      </c>
      <c r="B92" s="77" t="s">
        <v>245</v>
      </c>
      <c r="C92" s="78" t="s">
        <v>104</v>
      </c>
      <c r="D92" s="79" t="s">
        <v>240</v>
      </c>
      <c r="E92" s="80" t="s">
        <v>30</v>
      </c>
      <c r="F92" s="90">
        <v>11</v>
      </c>
      <c r="G92" s="82"/>
      <c r="H92" s="83">
        <f>ROUND(G92*F92,2)</f>
        <v>0</v>
      </c>
    </row>
    <row r="93" spans="1:8" ht="36" customHeight="1">
      <c r="A93" s="63" t="s">
        <v>82</v>
      </c>
      <c r="B93" s="99" t="s">
        <v>312</v>
      </c>
      <c r="C93" s="100" t="s">
        <v>105</v>
      </c>
      <c r="D93" s="101" t="s">
        <v>240</v>
      </c>
      <c r="E93" s="102" t="s">
        <v>30</v>
      </c>
      <c r="F93" s="103">
        <v>3</v>
      </c>
      <c r="G93" s="104"/>
      <c r="H93" s="105">
        <f>ROUND(G93*F93,2)</f>
        <v>0</v>
      </c>
    </row>
    <row r="94" spans="1:8" ht="48" customHeight="1" thickBot="1">
      <c r="A94" s="70"/>
      <c r="B94" s="108" t="str">
        <f>B6</f>
        <v>A</v>
      </c>
      <c r="C94" s="109" t="str">
        <f>C6</f>
        <v>ROADWORKS</v>
      </c>
      <c r="D94" s="110"/>
      <c r="E94" s="110"/>
      <c r="F94" s="110"/>
      <c r="G94" s="111" t="s">
        <v>15</v>
      </c>
      <c r="H94" s="111">
        <f>SUM(H7:H93)</f>
        <v>0</v>
      </c>
    </row>
    <row r="95" spans="1:8" ht="48" customHeight="1" thickBot="1" thickTop="1">
      <c r="A95" s="32"/>
      <c r="B95" s="108" t="s">
        <v>13</v>
      </c>
      <c r="C95" s="113" t="s">
        <v>246</v>
      </c>
      <c r="D95" s="113"/>
      <c r="E95" s="113"/>
      <c r="F95" s="113"/>
      <c r="G95" s="113"/>
      <c r="H95" s="113"/>
    </row>
    <row r="96" spans="1:8" ht="36" customHeight="1" thickTop="1">
      <c r="A96" s="64" t="s">
        <v>247</v>
      </c>
      <c r="B96" s="77" t="s">
        <v>60</v>
      </c>
      <c r="C96" s="78" t="s">
        <v>248</v>
      </c>
      <c r="D96" s="79" t="s">
        <v>109</v>
      </c>
      <c r="E96" s="80"/>
      <c r="F96" s="84"/>
      <c r="G96" s="85"/>
      <c r="H96" s="83"/>
    </row>
    <row r="97" spans="1:8" ht="36" customHeight="1">
      <c r="A97" s="63" t="s">
        <v>249</v>
      </c>
      <c r="B97" s="86" t="s">
        <v>26</v>
      </c>
      <c r="C97" s="78" t="s">
        <v>250</v>
      </c>
      <c r="D97" s="79" t="s">
        <v>2</v>
      </c>
      <c r="E97" s="80" t="s">
        <v>30</v>
      </c>
      <c r="F97" s="84">
        <v>6</v>
      </c>
      <c r="G97" s="82"/>
      <c r="H97" s="83">
        <f>ROUND(G97*F97,2)</f>
        <v>0</v>
      </c>
    </row>
    <row r="98" spans="1:8" ht="36" customHeight="1">
      <c r="A98" s="71"/>
      <c r="B98" s="77" t="s">
        <v>61</v>
      </c>
      <c r="C98" s="78" t="s">
        <v>313</v>
      </c>
      <c r="D98" s="79" t="s">
        <v>272</v>
      </c>
      <c r="E98" s="80" t="s">
        <v>25</v>
      </c>
      <c r="F98" s="89">
        <v>1055</v>
      </c>
      <c r="G98" s="82"/>
      <c r="H98" s="83">
        <f>ROUND(G98*F98,2)</f>
        <v>0</v>
      </c>
    </row>
    <row r="99" spans="1:8" ht="36" customHeight="1">
      <c r="A99" s="71" t="s">
        <v>251</v>
      </c>
      <c r="B99" s="77" t="s">
        <v>62</v>
      </c>
      <c r="C99" s="78" t="s">
        <v>252</v>
      </c>
      <c r="D99" s="79" t="s">
        <v>253</v>
      </c>
      <c r="E99" s="80"/>
      <c r="F99" s="84"/>
      <c r="G99" s="85"/>
      <c r="H99" s="83"/>
    </row>
    <row r="100" spans="1:8" ht="36" customHeight="1">
      <c r="A100" s="71" t="s">
        <v>254</v>
      </c>
      <c r="B100" s="86" t="s">
        <v>26</v>
      </c>
      <c r="C100" s="78" t="s">
        <v>255</v>
      </c>
      <c r="D100" s="79" t="s">
        <v>2</v>
      </c>
      <c r="E100" s="80" t="s">
        <v>25</v>
      </c>
      <c r="F100" s="90">
        <v>15</v>
      </c>
      <c r="G100" s="82"/>
      <c r="H100" s="83">
        <f>ROUND(G100*F100,2)</f>
        <v>0</v>
      </c>
    </row>
    <row r="101" spans="1:8" ht="36" customHeight="1">
      <c r="A101" s="71" t="s">
        <v>256</v>
      </c>
      <c r="B101" s="77" t="s">
        <v>63</v>
      </c>
      <c r="C101" s="78" t="s">
        <v>43</v>
      </c>
      <c r="D101" s="79" t="s">
        <v>253</v>
      </c>
      <c r="E101" s="80"/>
      <c r="F101" s="84"/>
      <c r="G101" s="85"/>
      <c r="H101" s="83"/>
    </row>
    <row r="102" spans="1:8" ht="36" customHeight="1">
      <c r="A102" s="71" t="s">
        <v>257</v>
      </c>
      <c r="B102" s="86" t="s">
        <v>26</v>
      </c>
      <c r="C102" s="78" t="s">
        <v>255</v>
      </c>
      <c r="D102" s="79" t="s">
        <v>44</v>
      </c>
      <c r="E102" s="80"/>
      <c r="F102" s="84"/>
      <c r="G102" s="85"/>
      <c r="H102" s="83"/>
    </row>
    <row r="103" spans="1:8" ht="36" customHeight="1">
      <c r="A103" s="71" t="s">
        <v>258</v>
      </c>
      <c r="B103" s="88" t="s">
        <v>154</v>
      </c>
      <c r="C103" s="78" t="s">
        <v>259</v>
      </c>
      <c r="D103" s="79"/>
      <c r="E103" s="80" t="s">
        <v>25</v>
      </c>
      <c r="F103" s="90">
        <v>20</v>
      </c>
      <c r="G103" s="82"/>
      <c r="H103" s="83">
        <f>ROUND(G103*F103,2)</f>
        <v>0</v>
      </c>
    </row>
    <row r="104" spans="1:8" ht="36" customHeight="1">
      <c r="A104" s="71" t="s">
        <v>260</v>
      </c>
      <c r="B104" s="77" t="s">
        <v>64</v>
      </c>
      <c r="C104" s="78" t="s">
        <v>261</v>
      </c>
      <c r="D104" s="79" t="s">
        <v>262</v>
      </c>
      <c r="E104" s="80" t="s">
        <v>25</v>
      </c>
      <c r="F104" s="89">
        <v>1150</v>
      </c>
      <c r="G104" s="82"/>
      <c r="H104" s="83">
        <f>ROUND(G104*F104,2)</f>
        <v>0</v>
      </c>
    </row>
    <row r="105" spans="1:8" ht="36" customHeight="1">
      <c r="A105" s="68" t="s">
        <v>302</v>
      </c>
      <c r="B105" s="77" t="s">
        <v>65</v>
      </c>
      <c r="C105" s="78" t="s">
        <v>303</v>
      </c>
      <c r="D105" s="79" t="s">
        <v>304</v>
      </c>
      <c r="E105" s="80" t="s">
        <v>25</v>
      </c>
      <c r="F105" s="84">
        <v>200</v>
      </c>
      <c r="G105" s="82"/>
      <c r="H105" s="83">
        <f>ROUND(G105*F105,2)</f>
        <v>0</v>
      </c>
    </row>
    <row r="106" spans="1:8" ht="36" customHeight="1">
      <c r="A106" s="71" t="s">
        <v>263</v>
      </c>
      <c r="B106" s="77" t="s">
        <v>67</v>
      </c>
      <c r="C106" s="78" t="s">
        <v>264</v>
      </c>
      <c r="D106" s="79" t="s">
        <v>322</v>
      </c>
      <c r="E106" s="80" t="s">
        <v>25</v>
      </c>
      <c r="F106" s="90">
        <v>455</v>
      </c>
      <c r="G106" s="82"/>
      <c r="H106" s="83">
        <f>ROUND(G106*F106,2)</f>
        <v>0</v>
      </c>
    </row>
    <row r="107" spans="1:8" ht="36" customHeight="1">
      <c r="A107" s="71"/>
      <c r="B107" s="77" t="s">
        <v>71</v>
      </c>
      <c r="C107" s="78" t="s">
        <v>314</v>
      </c>
      <c r="D107" s="79" t="s">
        <v>265</v>
      </c>
      <c r="E107" s="80" t="s">
        <v>25</v>
      </c>
      <c r="F107" s="90">
        <v>75</v>
      </c>
      <c r="G107" s="82"/>
      <c r="H107" s="83">
        <f>ROUND(G107*F107,2)</f>
        <v>0</v>
      </c>
    </row>
    <row r="108" spans="1:8" ht="36" customHeight="1">
      <c r="A108" s="67" t="s">
        <v>266</v>
      </c>
      <c r="B108" s="77" t="s">
        <v>72</v>
      </c>
      <c r="C108" s="78" t="s">
        <v>267</v>
      </c>
      <c r="D108" s="79" t="s">
        <v>268</v>
      </c>
      <c r="E108" s="80"/>
      <c r="F108" s="84"/>
      <c r="G108" s="85"/>
      <c r="H108" s="83"/>
    </row>
    <row r="109" spans="1:8" ht="36" customHeight="1">
      <c r="A109" s="68" t="s">
        <v>269</v>
      </c>
      <c r="B109" s="86" t="s">
        <v>26</v>
      </c>
      <c r="C109" s="78" t="s">
        <v>270</v>
      </c>
      <c r="D109" s="79"/>
      <c r="E109" s="80" t="s">
        <v>30</v>
      </c>
      <c r="F109" s="90">
        <v>8</v>
      </c>
      <c r="G109" s="82"/>
      <c r="H109" s="83">
        <f aca="true" t="shared" si="1" ref="H109:H114">ROUND(G109*F109,2)</f>
        <v>0</v>
      </c>
    </row>
    <row r="110" spans="1:8" ht="36" customHeight="1">
      <c r="A110" s="71"/>
      <c r="B110" s="77" t="s">
        <v>73</v>
      </c>
      <c r="C110" s="78" t="s">
        <v>321</v>
      </c>
      <c r="D110" s="79" t="s">
        <v>265</v>
      </c>
      <c r="E110" s="80" t="s">
        <v>45</v>
      </c>
      <c r="F110" s="90">
        <v>20</v>
      </c>
      <c r="G110" s="82"/>
      <c r="H110" s="83">
        <f t="shared" si="1"/>
        <v>0</v>
      </c>
    </row>
    <row r="111" spans="1:8" ht="36" customHeight="1">
      <c r="A111" s="71"/>
      <c r="B111" s="77" t="s">
        <v>74</v>
      </c>
      <c r="C111" s="78" t="s">
        <v>315</v>
      </c>
      <c r="D111" s="79" t="s">
        <v>265</v>
      </c>
      <c r="E111" s="80" t="s">
        <v>30</v>
      </c>
      <c r="F111" s="90">
        <v>3</v>
      </c>
      <c r="G111" s="82"/>
      <c r="H111" s="83">
        <f t="shared" si="1"/>
        <v>0</v>
      </c>
    </row>
    <row r="112" spans="1:8" ht="36" customHeight="1">
      <c r="A112" s="71"/>
      <c r="B112" s="77" t="s">
        <v>305</v>
      </c>
      <c r="C112" s="78" t="s">
        <v>316</v>
      </c>
      <c r="D112" s="79" t="s">
        <v>265</v>
      </c>
      <c r="E112" s="80" t="s">
        <v>30</v>
      </c>
      <c r="F112" s="90">
        <v>3</v>
      </c>
      <c r="G112" s="82"/>
      <c r="H112" s="83">
        <f t="shared" si="1"/>
        <v>0</v>
      </c>
    </row>
    <row r="113" spans="1:8" ht="36" customHeight="1">
      <c r="A113" s="71"/>
      <c r="B113" s="77" t="s">
        <v>306</v>
      </c>
      <c r="C113" s="78" t="s">
        <v>271</v>
      </c>
      <c r="D113" s="79" t="s">
        <v>318</v>
      </c>
      <c r="E113" s="80" t="s">
        <v>30</v>
      </c>
      <c r="F113" s="90">
        <v>3</v>
      </c>
      <c r="G113" s="82"/>
      <c r="H113" s="83">
        <f t="shared" si="1"/>
        <v>0</v>
      </c>
    </row>
    <row r="114" spans="1:8" ht="36" customHeight="1" thickBot="1">
      <c r="A114" s="71"/>
      <c r="B114" s="99" t="s">
        <v>320</v>
      </c>
      <c r="C114" s="100" t="s">
        <v>317</v>
      </c>
      <c r="D114" s="101" t="s">
        <v>319</v>
      </c>
      <c r="E114" s="102" t="s">
        <v>30</v>
      </c>
      <c r="F114" s="103">
        <v>3</v>
      </c>
      <c r="G114" s="104"/>
      <c r="H114" s="105">
        <f t="shared" si="1"/>
        <v>0</v>
      </c>
    </row>
    <row r="115" spans="1:8" ht="48" customHeight="1" thickBot="1" thickTop="1">
      <c r="A115" s="33"/>
      <c r="B115" s="96" t="str">
        <f>B95</f>
        <v>B</v>
      </c>
      <c r="C115" s="97" t="str">
        <f>C95</f>
        <v>STREETSCAPING</v>
      </c>
      <c r="D115" s="98"/>
      <c r="E115" s="98"/>
      <c r="F115" s="98"/>
      <c r="G115" s="112" t="s">
        <v>15</v>
      </c>
      <c r="H115" s="112">
        <f>SUM(H96:H114)</f>
        <v>0</v>
      </c>
    </row>
    <row r="116" spans="1:8" ht="48" customHeight="1" thickBot="1" thickTop="1">
      <c r="A116" s="33"/>
      <c r="B116" s="108" t="s">
        <v>14</v>
      </c>
      <c r="C116" s="114" t="s">
        <v>273</v>
      </c>
      <c r="D116" s="115"/>
      <c r="E116" s="116"/>
      <c r="F116" s="116"/>
      <c r="G116" s="116"/>
      <c r="H116" s="116"/>
    </row>
    <row r="117" spans="1:8" ht="36" customHeight="1" thickTop="1">
      <c r="A117" s="72"/>
      <c r="B117" s="77" t="s">
        <v>88</v>
      </c>
      <c r="C117" s="78" t="s">
        <v>275</v>
      </c>
      <c r="D117" s="79" t="s">
        <v>276</v>
      </c>
      <c r="E117" s="80" t="s">
        <v>30</v>
      </c>
      <c r="F117" s="90">
        <v>1</v>
      </c>
      <c r="G117" s="82"/>
      <c r="H117" s="83">
        <f>ROUND(G117*F117,2)</f>
        <v>0</v>
      </c>
    </row>
    <row r="118" spans="1:8" ht="36" customHeight="1">
      <c r="A118" s="71" t="s">
        <v>291</v>
      </c>
      <c r="B118" s="77" t="s">
        <v>90</v>
      </c>
      <c r="C118" s="78" t="s">
        <v>292</v>
      </c>
      <c r="D118" s="79" t="s">
        <v>274</v>
      </c>
      <c r="E118" s="80"/>
      <c r="F118" s="84"/>
      <c r="G118" s="85"/>
      <c r="H118" s="83"/>
    </row>
    <row r="119" spans="1:8" ht="36" customHeight="1">
      <c r="A119" s="71" t="s">
        <v>293</v>
      </c>
      <c r="B119" s="86" t="s">
        <v>26</v>
      </c>
      <c r="C119" s="78" t="s">
        <v>299</v>
      </c>
      <c r="D119" s="79"/>
      <c r="E119" s="80"/>
      <c r="F119" s="84"/>
      <c r="G119" s="85"/>
      <c r="H119" s="83"/>
    </row>
    <row r="120" spans="1:8" ht="36" customHeight="1">
      <c r="A120" s="71" t="s">
        <v>294</v>
      </c>
      <c r="B120" s="88" t="s">
        <v>154</v>
      </c>
      <c r="C120" s="78" t="s">
        <v>300</v>
      </c>
      <c r="D120" s="79"/>
      <c r="E120" s="80" t="s">
        <v>30</v>
      </c>
      <c r="F120" s="90">
        <v>2</v>
      </c>
      <c r="G120" s="82"/>
      <c r="H120" s="83">
        <f>ROUND(G120*F120,2)</f>
        <v>0</v>
      </c>
    </row>
    <row r="121" spans="1:8" ht="36" customHeight="1">
      <c r="A121" s="71" t="s">
        <v>295</v>
      </c>
      <c r="B121" s="77" t="s">
        <v>93</v>
      </c>
      <c r="C121" s="78" t="s">
        <v>296</v>
      </c>
      <c r="D121" s="79" t="s">
        <v>274</v>
      </c>
      <c r="E121" s="80"/>
      <c r="F121" s="84"/>
      <c r="G121" s="85"/>
      <c r="H121" s="83"/>
    </row>
    <row r="122" spans="1:8" ht="36" customHeight="1">
      <c r="A122" s="71" t="s">
        <v>297</v>
      </c>
      <c r="B122" s="86" t="s">
        <v>26</v>
      </c>
      <c r="C122" s="78" t="s">
        <v>299</v>
      </c>
      <c r="D122" s="79"/>
      <c r="E122" s="80"/>
      <c r="F122" s="84"/>
      <c r="G122" s="85"/>
      <c r="H122" s="83"/>
    </row>
    <row r="123" spans="1:8" ht="36" customHeight="1">
      <c r="A123" s="71" t="s">
        <v>298</v>
      </c>
      <c r="B123" s="88" t="s">
        <v>154</v>
      </c>
      <c r="C123" s="78" t="s">
        <v>300</v>
      </c>
      <c r="D123" s="79"/>
      <c r="E123" s="80" t="s">
        <v>45</v>
      </c>
      <c r="F123" s="90">
        <v>2</v>
      </c>
      <c r="G123" s="82"/>
      <c r="H123" s="83">
        <f>ROUND(G123*F123,2)</f>
        <v>0</v>
      </c>
    </row>
    <row r="124" spans="1:8" ht="36" customHeight="1">
      <c r="A124" s="73"/>
      <c r="B124" s="77" t="s">
        <v>94</v>
      </c>
      <c r="C124" s="78" t="s">
        <v>277</v>
      </c>
      <c r="D124" s="79" t="s">
        <v>278</v>
      </c>
      <c r="E124" s="80"/>
      <c r="F124" s="84"/>
      <c r="G124" s="85"/>
      <c r="H124" s="83"/>
    </row>
    <row r="125" spans="1:8" ht="36" customHeight="1">
      <c r="A125" s="73"/>
      <c r="B125" s="86" t="s">
        <v>26</v>
      </c>
      <c r="C125" s="78" t="s">
        <v>279</v>
      </c>
      <c r="D125" s="79" t="s">
        <v>2</v>
      </c>
      <c r="E125" s="80" t="s">
        <v>45</v>
      </c>
      <c r="F125" s="84">
        <v>118</v>
      </c>
      <c r="G125" s="82"/>
      <c r="H125" s="83">
        <f>ROUND(G125*F125,2)</f>
        <v>0</v>
      </c>
    </row>
    <row r="126" spans="1:8" ht="36" customHeight="1">
      <c r="A126" s="74" t="s">
        <v>287</v>
      </c>
      <c r="B126" s="77" t="s">
        <v>285</v>
      </c>
      <c r="C126" s="78" t="s">
        <v>301</v>
      </c>
      <c r="D126" s="79" t="s">
        <v>202</v>
      </c>
      <c r="E126" s="80"/>
      <c r="F126" s="84"/>
      <c r="G126" s="85"/>
      <c r="H126" s="83"/>
    </row>
    <row r="127" spans="1:8" ht="36" customHeight="1">
      <c r="A127" s="71" t="s">
        <v>288</v>
      </c>
      <c r="B127" s="121" t="s">
        <v>154</v>
      </c>
      <c r="C127" s="100" t="s">
        <v>289</v>
      </c>
      <c r="D127" s="101"/>
      <c r="E127" s="102" t="s">
        <v>290</v>
      </c>
      <c r="F127" s="122">
        <v>1.5</v>
      </c>
      <c r="G127" s="104"/>
      <c r="H127" s="105">
        <f>ROUND(G127*F127,2)</f>
        <v>0</v>
      </c>
    </row>
    <row r="128" spans="1:8" ht="48" customHeight="1" thickBot="1">
      <c r="A128" s="23"/>
      <c r="B128" s="96" t="str">
        <f>B116</f>
        <v>C</v>
      </c>
      <c r="C128" s="117" t="str">
        <f>C116</f>
        <v>SEWER &amp; WATERMAIN REPAIRS</v>
      </c>
      <c r="D128" s="118"/>
      <c r="E128" s="118"/>
      <c r="F128" s="119"/>
      <c r="G128" s="120" t="s">
        <v>15</v>
      </c>
      <c r="H128" s="120">
        <f>SUM(H117:H127)</f>
        <v>0</v>
      </c>
    </row>
    <row r="129" spans="1:8" ht="48" customHeight="1" thickTop="1">
      <c r="A129" s="34"/>
      <c r="B129" s="35"/>
      <c r="C129" s="36" t="s">
        <v>281</v>
      </c>
      <c r="D129" s="37"/>
      <c r="E129" s="38"/>
      <c r="F129" s="38"/>
      <c r="H129" s="39"/>
    </row>
    <row r="130" spans="1:8" ht="48" customHeight="1" thickBot="1">
      <c r="A130" s="40"/>
      <c r="B130" s="21" t="str">
        <f>B94</f>
        <v>A</v>
      </c>
      <c r="C130" s="53" t="str">
        <f>C94</f>
        <v>ROADWORKS</v>
      </c>
      <c r="D130" s="54"/>
      <c r="E130" s="54"/>
      <c r="F130" s="55"/>
      <c r="G130" s="40" t="s">
        <v>15</v>
      </c>
      <c r="H130" s="40">
        <f>H94</f>
        <v>0</v>
      </c>
    </row>
    <row r="131" spans="1:8" ht="48" customHeight="1" thickBot="1" thickTop="1">
      <c r="A131" s="40"/>
      <c r="B131" s="21" t="str">
        <f>B115</f>
        <v>B</v>
      </c>
      <c r="C131" s="56" t="str">
        <f>C115</f>
        <v>STREETSCAPING</v>
      </c>
      <c r="D131" s="57"/>
      <c r="E131" s="57"/>
      <c r="F131" s="58"/>
      <c r="G131" s="40" t="s">
        <v>15</v>
      </c>
      <c r="H131" s="40">
        <f>H115</f>
        <v>0</v>
      </c>
    </row>
    <row r="132" spans="1:8" ht="48" customHeight="1" thickBot="1" thickTop="1">
      <c r="A132" s="40"/>
      <c r="B132" s="21" t="str">
        <f>B128</f>
        <v>C</v>
      </c>
      <c r="C132" s="56" t="str">
        <f>C128</f>
        <v>SEWER &amp; WATERMAIN REPAIRS</v>
      </c>
      <c r="D132" s="57"/>
      <c r="E132" s="57"/>
      <c r="F132" s="58"/>
      <c r="G132" s="40" t="s">
        <v>15</v>
      </c>
      <c r="H132" s="40">
        <f>H128</f>
        <v>0</v>
      </c>
    </row>
    <row r="133" spans="1:8" ht="48" customHeight="1" thickTop="1">
      <c r="A133" s="10"/>
      <c r="B133" s="59" t="s">
        <v>282</v>
      </c>
      <c r="C133" s="60"/>
      <c r="D133" s="60"/>
      <c r="E133" s="60"/>
      <c r="F133" s="60"/>
      <c r="G133" s="47">
        <f>SUM(H130:H132)</f>
        <v>0</v>
      </c>
      <c r="H133" s="48"/>
    </row>
    <row r="134" spans="1:8" ht="48" customHeight="1">
      <c r="A134" s="10"/>
      <c r="B134" s="49" t="s">
        <v>283</v>
      </c>
      <c r="C134" s="50"/>
      <c r="D134" s="50"/>
      <c r="E134" s="50"/>
      <c r="F134" s="50"/>
      <c r="G134" s="50"/>
      <c r="H134" s="51"/>
    </row>
    <row r="135" spans="1:8" ht="48" customHeight="1">
      <c r="A135" s="10"/>
      <c r="B135" s="52" t="s">
        <v>284</v>
      </c>
      <c r="C135" s="50"/>
      <c r="D135" s="50"/>
      <c r="E135" s="50"/>
      <c r="F135" s="50"/>
      <c r="G135" s="50"/>
      <c r="H135" s="51"/>
    </row>
    <row r="136" spans="1:8" ht="48" customHeight="1">
      <c r="A136" s="41"/>
      <c r="B136" s="42"/>
      <c r="C136" s="43"/>
      <c r="D136" s="44"/>
      <c r="E136" s="43"/>
      <c r="F136" s="43"/>
      <c r="G136" s="45"/>
      <c r="H136" s="46"/>
    </row>
  </sheetData>
  <sheetProtection password="CC3D" sheet="1" selectLockedCells="1"/>
  <mergeCells count="10">
    <mergeCell ref="C128:F128"/>
    <mergeCell ref="C94:F94"/>
    <mergeCell ref="C115:F115"/>
    <mergeCell ref="G133:H133"/>
    <mergeCell ref="B134:H134"/>
    <mergeCell ref="B135:H135"/>
    <mergeCell ref="C130:F130"/>
    <mergeCell ref="C131:F131"/>
    <mergeCell ref="C132:F132"/>
    <mergeCell ref="B133:F133"/>
  </mergeCells>
  <conditionalFormatting sqref="D8 D27:D33 D19:D24 D60:D62 D98:D100 D104 D106">
    <cfRule type="cellIs" priority="196" dxfId="172" operator="equal" stopIfTrue="1">
      <formula>"CW 2130-R11"</formula>
    </cfRule>
    <cfRule type="cellIs" priority="197" dxfId="172" operator="equal" stopIfTrue="1">
      <formula>"CW 3120-R2"</formula>
    </cfRule>
    <cfRule type="cellIs" priority="198" dxfId="172" operator="equal" stopIfTrue="1">
      <formula>"CW 3240-R7"</formula>
    </cfRule>
  </conditionalFormatting>
  <conditionalFormatting sqref="D9">
    <cfRule type="cellIs" priority="193" dxfId="172" operator="equal" stopIfTrue="1">
      <formula>"CW 2130-R11"</formula>
    </cfRule>
    <cfRule type="cellIs" priority="194" dxfId="172" operator="equal" stopIfTrue="1">
      <formula>"CW 3120-R2"</formula>
    </cfRule>
    <cfRule type="cellIs" priority="195" dxfId="172" operator="equal" stopIfTrue="1">
      <formula>"CW 3240-R7"</formula>
    </cfRule>
  </conditionalFormatting>
  <conditionalFormatting sqref="D10:D11">
    <cfRule type="cellIs" priority="190" dxfId="172" operator="equal" stopIfTrue="1">
      <formula>"CW 2130-R11"</formula>
    </cfRule>
    <cfRule type="cellIs" priority="191" dxfId="172" operator="equal" stopIfTrue="1">
      <formula>"CW 3120-R2"</formula>
    </cfRule>
    <cfRule type="cellIs" priority="192" dxfId="172" operator="equal" stopIfTrue="1">
      <formula>"CW 3240-R7"</formula>
    </cfRule>
  </conditionalFormatting>
  <conditionalFormatting sqref="D12">
    <cfRule type="cellIs" priority="187" dxfId="172" operator="equal" stopIfTrue="1">
      <formula>"CW 2130-R11"</formula>
    </cfRule>
    <cfRule type="cellIs" priority="188" dxfId="172" operator="equal" stopIfTrue="1">
      <formula>"CW 3120-R2"</formula>
    </cfRule>
    <cfRule type="cellIs" priority="189" dxfId="172" operator="equal" stopIfTrue="1">
      <formula>"CW 3240-R7"</formula>
    </cfRule>
  </conditionalFormatting>
  <conditionalFormatting sqref="D13">
    <cfRule type="cellIs" priority="184" dxfId="172" operator="equal" stopIfTrue="1">
      <formula>"CW 2130-R11"</formula>
    </cfRule>
    <cfRule type="cellIs" priority="185" dxfId="172" operator="equal" stopIfTrue="1">
      <formula>"CW 3120-R2"</formula>
    </cfRule>
    <cfRule type="cellIs" priority="186" dxfId="172" operator="equal" stopIfTrue="1">
      <formula>"CW 3240-R7"</formula>
    </cfRule>
  </conditionalFormatting>
  <conditionalFormatting sqref="D96:D97">
    <cfRule type="cellIs" priority="181" dxfId="172" operator="equal" stopIfTrue="1">
      <formula>"CW 2130-R11"</formula>
    </cfRule>
    <cfRule type="cellIs" priority="182" dxfId="172" operator="equal" stopIfTrue="1">
      <formula>"CW 3120-R2"</formula>
    </cfRule>
    <cfRule type="cellIs" priority="183" dxfId="172" operator="equal" stopIfTrue="1">
      <formula>"CW 3240-R7"</formula>
    </cfRule>
  </conditionalFormatting>
  <conditionalFormatting sqref="D14:D15">
    <cfRule type="cellIs" priority="178" dxfId="172" operator="equal" stopIfTrue="1">
      <formula>"CW 2130-R11"</formula>
    </cfRule>
    <cfRule type="cellIs" priority="179" dxfId="172" operator="equal" stopIfTrue="1">
      <formula>"CW 3120-R2"</formula>
    </cfRule>
    <cfRule type="cellIs" priority="180" dxfId="172" operator="equal" stopIfTrue="1">
      <formula>"CW 3240-R7"</formula>
    </cfRule>
  </conditionalFormatting>
  <conditionalFormatting sqref="D17:D18">
    <cfRule type="cellIs" priority="175" dxfId="172" operator="equal" stopIfTrue="1">
      <formula>"CW 2130-R11"</formula>
    </cfRule>
    <cfRule type="cellIs" priority="176" dxfId="172" operator="equal" stopIfTrue="1">
      <formula>"CW 3120-R2"</formula>
    </cfRule>
    <cfRule type="cellIs" priority="177" dxfId="172" operator="equal" stopIfTrue="1">
      <formula>"CW 3240-R7"</formula>
    </cfRule>
  </conditionalFormatting>
  <conditionalFormatting sqref="D43">
    <cfRule type="cellIs" priority="172" dxfId="172" operator="equal" stopIfTrue="1">
      <formula>"CW 2130-R11"</formula>
    </cfRule>
    <cfRule type="cellIs" priority="173" dxfId="172" operator="equal" stopIfTrue="1">
      <formula>"CW 3120-R2"</formula>
    </cfRule>
    <cfRule type="cellIs" priority="174" dxfId="172" operator="equal" stopIfTrue="1">
      <formula>"CW 3240-R7"</formula>
    </cfRule>
  </conditionalFormatting>
  <conditionalFormatting sqref="D44">
    <cfRule type="cellIs" priority="169" dxfId="172" operator="equal" stopIfTrue="1">
      <formula>"CW 2130-R11"</formula>
    </cfRule>
    <cfRule type="cellIs" priority="170" dxfId="172" operator="equal" stopIfTrue="1">
      <formula>"CW 3120-R2"</formula>
    </cfRule>
    <cfRule type="cellIs" priority="171" dxfId="172" operator="equal" stopIfTrue="1">
      <formula>"CW 3240-R7"</formula>
    </cfRule>
  </conditionalFormatting>
  <conditionalFormatting sqref="D48">
    <cfRule type="cellIs" priority="166" dxfId="172" operator="equal" stopIfTrue="1">
      <formula>"CW 2130-R11"</formula>
    </cfRule>
    <cfRule type="cellIs" priority="167" dxfId="172" operator="equal" stopIfTrue="1">
      <formula>"CW 3120-R2"</formula>
    </cfRule>
    <cfRule type="cellIs" priority="168" dxfId="172" operator="equal" stopIfTrue="1">
      <formula>"CW 3240-R7"</formula>
    </cfRule>
  </conditionalFormatting>
  <conditionalFormatting sqref="D52">
    <cfRule type="cellIs" priority="163" dxfId="172" operator="equal" stopIfTrue="1">
      <formula>"CW 2130-R11"</formula>
    </cfRule>
    <cfRule type="cellIs" priority="164" dxfId="172" operator="equal" stopIfTrue="1">
      <formula>"CW 3120-R2"</formula>
    </cfRule>
    <cfRule type="cellIs" priority="165" dxfId="172" operator="equal" stopIfTrue="1">
      <formula>"CW 3240-R7"</formula>
    </cfRule>
  </conditionalFormatting>
  <conditionalFormatting sqref="D55">
    <cfRule type="cellIs" priority="160" dxfId="172" operator="equal" stopIfTrue="1">
      <formula>"CW 2130-R11"</formula>
    </cfRule>
    <cfRule type="cellIs" priority="161" dxfId="172" operator="equal" stopIfTrue="1">
      <formula>"CW 3120-R2"</formula>
    </cfRule>
    <cfRule type="cellIs" priority="162" dxfId="172" operator="equal" stopIfTrue="1">
      <formula>"CW 3240-R7"</formula>
    </cfRule>
  </conditionalFormatting>
  <conditionalFormatting sqref="D56">
    <cfRule type="cellIs" priority="157" dxfId="172" operator="equal" stopIfTrue="1">
      <formula>"CW 2130-R11"</formula>
    </cfRule>
    <cfRule type="cellIs" priority="158" dxfId="172" operator="equal" stopIfTrue="1">
      <formula>"CW 3120-R2"</formula>
    </cfRule>
    <cfRule type="cellIs" priority="159" dxfId="172" operator="equal" stopIfTrue="1">
      <formula>"CW 3240-R7"</formula>
    </cfRule>
  </conditionalFormatting>
  <conditionalFormatting sqref="D58">
    <cfRule type="cellIs" priority="154" dxfId="172" operator="equal" stopIfTrue="1">
      <formula>"CW 2130-R11"</formula>
    </cfRule>
    <cfRule type="cellIs" priority="155" dxfId="172" operator="equal" stopIfTrue="1">
      <formula>"CW 3120-R2"</formula>
    </cfRule>
    <cfRule type="cellIs" priority="156" dxfId="172" operator="equal" stopIfTrue="1">
      <formula>"CW 3240-R7"</formula>
    </cfRule>
  </conditionalFormatting>
  <conditionalFormatting sqref="D66">
    <cfRule type="cellIs" priority="149" dxfId="172" operator="equal" stopIfTrue="1">
      <formula>"CW 2130-R11"</formula>
    </cfRule>
    <cfRule type="cellIs" priority="150" dxfId="172" operator="equal" stopIfTrue="1">
      <formula>"CW 3120-R2"</formula>
    </cfRule>
    <cfRule type="cellIs" priority="151" dxfId="172" operator="equal" stopIfTrue="1">
      <formula>"CW 3240-R7"</formula>
    </cfRule>
  </conditionalFormatting>
  <conditionalFormatting sqref="D64 D90 D92:D93">
    <cfRule type="cellIs" priority="152" dxfId="172" operator="equal" stopIfTrue="1">
      <formula>"CW 3120-R2"</formula>
    </cfRule>
    <cfRule type="cellIs" priority="153" dxfId="172" operator="equal" stopIfTrue="1">
      <formula>"CW 3240-R7"</formula>
    </cfRule>
  </conditionalFormatting>
  <conditionalFormatting sqref="D70:D73">
    <cfRule type="cellIs" priority="147" dxfId="172" operator="equal" stopIfTrue="1">
      <formula>"CW 3120-R2"</formula>
    </cfRule>
    <cfRule type="cellIs" priority="148" dxfId="172" operator="equal" stopIfTrue="1">
      <formula>"CW 3240-R7"</formula>
    </cfRule>
  </conditionalFormatting>
  <conditionalFormatting sqref="D77">
    <cfRule type="cellIs" priority="145" dxfId="172" operator="equal" stopIfTrue="1">
      <formula>"CW 3120-R2"</formula>
    </cfRule>
    <cfRule type="cellIs" priority="146" dxfId="172" operator="equal" stopIfTrue="1">
      <formula>"CW 3240-R7"</formula>
    </cfRule>
  </conditionalFormatting>
  <conditionalFormatting sqref="D82">
    <cfRule type="cellIs" priority="141" dxfId="172" operator="equal" stopIfTrue="1">
      <formula>"CW 3120-R2"</formula>
    </cfRule>
    <cfRule type="cellIs" priority="142" dxfId="172" operator="equal" stopIfTrue="1">
      <formula>"CW 3240-R7"</formula>
    </cfRule>
  </conditionalFormatting>
  <conditionalFormatting sqref="D85">
    <cfRule type="cellIs" priority="139" dxfId="172" operator="equal" stopIfTrue="1">
      <formula>"CW 2130-R11"</formula>
    </cfRule>
    <cfRule type="cellIs" priority="140" dxfId="172" operator="equal" stopIfTrue="1">
      <formula>"CW 3240-R7"</formula>
    </cfRule>
  </conditionalFormatting>
  <conditionalFormatting sqref="D87 D89">
    <cfRule type="cellIs" priority="134" dxfId="172" operator="equal" stopIfTrue="1">
      <formula>"CW 2130-R11"</formula>
    </cfRule>
    <cfRule type="cellIs" priority="135" dxfId="172" operator="equal" stopIfTrue="1">
      <formula>"CW 3120-R2"</formula>
    </cfRule>
    <cfRule type="cellIs" priority="136" dxfId="172" operator="equal" stopIfTrue="1">
      <formula>"CW 3240-R7"</formula>
    </cfRule>
  </conditionalFormatting>
  <conditionalFormatting sqref="D88">
    <cfRule type="cellIs" priority="137" dxfId="172" operator="equal" stopIfTrue="1">
      <formula>"CW 3120-R2"</formula>
    </cfRule>
    <cfRule type="cellIs" priority="138" dxfId="172" operator="equal" stopIfTrue="1">
      <formula>"CW 3240-R7"</formula>
    </cfRule>
  </conditionalFormatting>
  <conditionalFormatting sqref="D45">
    <cfRule type="cellIs" priority="131" dxfId="172" operator="equal" stopIfTrue="1">
      <formula>"CW 2130-R11"</formula>
    </cfRule>
    <cfRule type="cellIs" priority="132" dxfId="172" operator="equal" stopIfTrue="1">
      <formula>"CW 3120-R2"</formula>
    </cfRule>
    <cfRule type="cellIs" priority="133" dxfId="172" operator="equal" stopIfTrue="1">
      <formula>"CW 3240-R7"</formula>
    </cfRule>
  </conditionalFormatting>
  <conditionalFormatting sqref="D59">
    <cfRule type="cellIs" priority="128" dxfId="172" operator="equal" stopIfTrue="1">
      <formula>"CW 2130-R11"</formula>
    </cfRule>
    <cfRule type="cellIs" priority="129" dxfId="172" operator="equal" stopIfTrue="1">
      <formula>"CW 3120-R2"</formula>
    </cfRule>
    <cfRule type="cellIs" priority="130" dxfId="172" operator="equal" stopIfTrue="1">
      <formula>"CW 3240-R7"</formula>
    </cfRule>
  </conditionalFormatting>
  <conditionalFormatting sqref="D49">
    <cfRule type="cellIs" priority="125" dxfId="172" operator="equal" stopIfTrue="1">
      <formula>"CW 2130-R11"</formula>
    </cfRule>
    <cfRule type="cellIs" priority="126" dxfId="172" operator="equal" stopIfTrue="1">
      <formula>"CW 3120-R2"</formula>
    </cfRule>
    <cfRule type="cellIs" priority="127" dxfId="172" operator="equal" stopIfTrue="1">
      <formula>"CW 3240-R7"</formula>
    </cfRule>
  </conditionalFormatting>
  <conditionalFormatting sqref="D54">
    <cfRule type="cellIs" priority="122" dxfId="172" operator="equal" stopIfTrue="1">
      <formula>"CW 2130-R11"</formula>
    </cfRule>
    <cfRule type="cellIs" priority="123" dxfId="172" operator="equal" stopIfTrue="1">
      <formula>"CW 3120-R2"</formula>
    </cfRule>
    <cfRule type="cellIs" priority="124" dxfId="172" operator="equal" stopIfTrue="1">
      <formula>"CW 3240-R7"</formula>
    </cfRule>
  </conditionalFormatting>
  <conditionalFormatting sqref="D38:D39">
    <cfRule type="cellIs" priority="119" dxfId="172" operator="equal" stopIfTrue="1">
      <formula>"CW 2130-R11"</formula>
    </cfRule>
    <cfRule type="cellIs" priority="120" dxfId="172" operator="equal" stopIfTrue="1">
      <formula>"CW 3120-R2"</formula>
    </cfRule>
    <cfRule type="cellIs" priority="121" dxfId="172" operator="equal" stopIfTrue="1">
      <formula>"CW 3240-R7"</formula>
    </cfRule>
  </conditionalFormatting>
  <conditionalFormatting sqref="D40:D41">
    <cfRule type="cellIs" priority="116" dxfId="172" operator="equal" stopIfTrue="1">
      <formula>"CW 2130-R11"</formula>
    </cfRule>
    <cfRule type="cellIs" priority="117" dxfId="172" operator="equal" stopIfTrue="1">
      <formula>"CW 3120-R2"</formula>
    </cfRule>
    <cfRule type="cellIs" priority="118" dxfId="172" operator="equal" stopIfTrue="1">
      <formula>"CW 3240-R7"</formula>
    </cfRule>
  </conditionalFormatting>
  <conditionalFormatting sqref="D46:D47">
    <cfRule type="cellIs" priority="113" dxfId="172" operator="equal" stopIfTrue="1">
      <formula>"CW 2130-R11"</formula>
    </cfRule>
    <cfRule type="cellIs" priority="114" dxfId="172" operator="equal" stopIfTrue="1">
      <formula>"CW 3120-R2"</formula>
    </cfRule>
    <cfRule type="cellIs" priority="115" dxfId="172" operator="equal" stopIfTrue="1">
      <formula>"CW 3240-R7"</formula>
    </cfRule>
  </conditionalFormatting>
  <conditionalFormatting sqref="D53">
    <cfRule type="cellIs" priority="110" dxfId="172" operator="equal" stopIfTrue="1">
      <formula>"CW 2130-R11"</formula>
    </cfRule>
    <cfRule type="cellIs" priority="111" dxfId="172" operator="equal" stopIfTrue="1">
      <formula>"CW 3120-R2"</formula>
    </cfRule>
    <cfRule type="cellIs" priority="112" dxfId="172" operator="equal" stopIfTrue="1">
      <formula>"CW 3240-R7"</formula>
    </cfRule>
  </conditionalFormatting>
  <conditionalFormatting sqref="D57">
    <cfRule type="cellIs" priority="107" dxfId="172" operator="equal" stopIfTrue="1">
      <formula>"CW 2130-R11"</formula>
    </cfRule>
    <cfRule type="cellIs" priority="108" dxfId="172" operator="equal" stopIfTrue="1">
      <formula>"CW 3120-R2"</formula>
    </cfRule>
    <cfRule type="cellIs" priority="109" dxfId="172" operator="equal" stopIfTrue="1">
      <formula>"CW 3240-R7"</formula>
    </cfRule>
  </conditionalFormatting>
  <conditionalFormatting sqref="D34:D37">
    <cfRule type="cellIs" priority="104" dxfId="172" operator="equal" stopIfTrue="1">
      <formula>"CW 2130-R11"</formula>
    </cfRule>
    <cfRule type="cellIs" priority="105" dxfId="172" operator="equal" stopIfTrue="1">
      <formula>"CW 3120-R2"</formula>
    </cfRule>
    <cfRule type="cellIs" priority="106" dxfId="172" operator="equal" stopIfTrue="1">
      <formula>"CW 3240-R7"</formula>
    </cfRule>
  </conditionalFormatting>
  <conditionalFormatting sqref="D25:D26">
    <cfRule type="cellIs" priority="101" dxfId="172" operator="equal" stopIfTrue="1">
      <formula>"CW 2130-R11"</formula>
    </cfRule>
    <cfRule type="cellIs" priority="102" dxfId="172" operator="equal" stopIfTrue="1">
      <formula>"CW 3120-R2"</formula>
    </cfRule>
    <cfRule type="cellIs" priority="103" dxfId="172" operator="equal" stopIfTrue="1">
      <formula>"CW 3240-R7"</formula>
    </cfRule>
  </conditionalFormatting>
  <conditionalFormatting sqref="D65">
    <cfRule type="cellIs" priority="98" dxfId="172" operator="equal" stopIfTrue="1">
      <formula>"CW 2130-R11"</formula>
    </cfRule>
    <cfRule type="cellIs" priority="99" dxfId="172" operator="equal" stopIfTrue="1">
      <formula>"CW 3120-R2"</formula>
    </cfRule>
    <cfRule type="cellIs" priority="100" dxfId="172" operator="equal" stopIfTrue="1">
      <formula>"CW 3240-R7"</formula>
    </cfRule>
  </conditionalFormatting>
  <conditionalFormatting sqref="D78">
    <cfRule type="cellIs" priority="93" dxfId="172" operator="equal" stopIfTrue="1">
      <formula>"CW 3120-R2"</formula>
    </cfRule>
    <cfRule type="cellIs" priority="94" dxfId="172" operator="equal" stopIfTrue="1">
      <formula>"CW 3240-R7"</formula>
    </cfRule>
  </conditionalFormatting>
  <conditionalFormatting sqref="D79:D81">
    <cfRule type="cellIs" priority="91" dxfId="172" operator="equal" stopIfTrue="1">
      <formula>"CW 3120-R2"</formula>
    </cfRule>
    <cfRule type="cellIs" priority="92" dxfId="172" operator="equal" stopIfTrue="1">
      <formula>"CW 3240-R7"</formula>
    </cfRule>
  </conditionalFormatting>
  <conditionalFormatting sqref="D67:D69">
    <cfRule type="cellIs" priority="95" dxfId="172" operator="equal" stopIfTrue="1">
      <formula>"CW 2130-R11"</formula>
    </cfRule>
    <cfRule type="cellIs" priority="96" dxfId="172" operator="equal" stopIfTrue="1">
      <formula>"CW 3120-R2"</formula>
    </cfRule>
    <cfRule type="cellIs" priority="97" dxfId="172" operator="equal" stopIfTrue="1">
      <formula>"CW 3240-R7"</formula>
    </cfRule>
  </conditionalFormatting>
  <conditionalFormatting sqref="D83">
    <cfRule type="cellIs" priority="89" dxfId="172" operator="equal" stopIfTrue="1">
      <formula>"CW 3120-R2"</formula>
    </cfRule>
    <cfRule type="cellIs" priority="90" dxfId="172" operator="equal" stopIfTrue="1">
      <formula>"CW 3240-R7"</formula>
    </cfRule>
  </conditionalFormatting>
  <conditionalFormatting sqref="D74:D76">
    <cfRule type="cellIs" priority="87" dxfId="172" operator="equal" stopIfTrue="1">
      <formula>"CW 3120-R2"</formula>
    </cfRule>
    <cfRule type="cellIs" priority="88" dxfId="172" operator="equal" stopIfTrue="1">
      <formula>"CW 3240-R7"</formula>
    </cfRule>
  </conditionalFormatting>
  <conditionalFormatting sqref="D91">
    <cfRule type="cellIs" priority="84" dxfId="172" operator="equal" stopIfTrue="1">
      <formula>"CW 2130-R11"</formula>
    </cfRule>
    <cfRule type="cellIs" priority="85" dxfId="172" operator="equal" stopIfTrue="1">
      <formula>"CW 3120-R2"</formula>
    </cfRule>
    <cfRule type="cellIs" priority="86" dxfId="172" operator="equal" stopIfTrue="1">
      <formula>"CW 3240-R7"</formula>
    </cfRule>
  </conditionalFormatting>
  <conditionalFormatting sqref="D98">
    <cfRule type="cellIs" priority="81" dxfId="172" operator="equal" stopIfTrue="1">
      <formula>"CW 2130-R11"</formula>
    </cfRule>
    <cfRule type="cellIs" priority="82" dxfId="172" operator="equal" stopIfTrue="1">
      <formula>"CW 3120-R2"</formula>
    </cfRule>
    <cfRule type="cellIs" priority="83" dxfId="172" operator="equal" stopIfTrue="1">
      <formula>"CW 3240-R7"</formula>
    </cfRule>
  </conditionalFormatting>
  <conditionalFormatting sqref="D104">
    <cfRule type="cellIs" priority="78" dxfId="172" operator="equal" stopIfTrue="1">
      <formula>"CW 2130-R11"</formula>
    </cfRule>
    <cfRule type="cellIs" priority="79" dxfId="172" operator="equal" stopIfTrue="1">
      <formula>"CW 3120-R2"</formula>
    </cfRule>
    <cfRule type="cellIs" priority="80" dxfId="172" operator="equal" stopIfTrue="1">
      <formula>"CW 3240-R7"</formula>
    </cfRule>
  </conditionalFormatting>
  <conditionalFormatting sqref="D84">
    <cfRule type="cellIs" priority="76" dxfId="172" operator="equal" stopIfTrue="1">
      <formula>"CW 3120-R2"</formula>
    </cfRule>
    <cfRule type="cellIs" priority="77" dxfId="172" operator="equal" stopIfTrue="1">
      <formula>"CW 3240-R7"</formula>
    </cfRule>
  </conditionalFormatting>
  <conditionalFormatting sqref="D117">
    <cfRule type="cellIs" priority="73" dxfId="172" operator="equal" stopIfTrue="1">
      <formula>"CW 2130-R11"</formula>
    </cfRule>
    <cfRule type="cellIs" priority="74" dxfId="172" operator="equal" stopIfTrue="1">
      <formula>"CW 3120-R2"</formula>
    </cfRule>
    <cfRule type="cellIs" priority="75" dxfId="172" operator="equal" stopIfTrue="1">
      <formula>"CW 3240-R7"</formula>
    </cfRule>
  </conditionalFormatting>
  <conditionalFormatting sqref="D124:D125">
    <cfRule type="cellIs" priority="70" dxfId="172" operator="equal" stopIfTrue="1">
      <formula>"CW 2130-R11"</formula>
    </cfRule>
    <cfRule type="cellIs" priority="71" dxfId="172" operator="equal" stopIfTrue="1">
      <formula>"CW 3120-R2"</formula>
    </cfRule>
    <cfRule type="cellIs" priority="72" dxfId="172" operator="equal" stopIfTrue="1">
      <formula>"CW 3240-R7"</formula>
    </cfRule>
  </conditionalFormatting>
  <conditionalFormatting sqref="D50">
    <cfRule type="cellIs" priority="64" dxfId="172" operator="equal" stopIfTrue="1">
      <formula>"CW 2130-R11"</formula>
    </cfRule>
    <cfRule type="cellIs" priority="65" dxfId="172" operator="equal" stopIfTrue="1">
      <formula>"CW 3120-R2"</formula>
    </cfRule>
    <cfRule type="cellIs" priority="66" dxfId="172" operator="equal" stopIfTrue="1">
      <formula>"CW 3240-R7"</formula>
    </cfRule>
  </conditionalFormatting>
  <conditionalFormatting sqref="D51">
    <cfRule type="cellIs" priority="61" dxfId="172" operator="equal" stopIfTrue="1">
      <formula>"CW 2130-R11"</formula>
    </cfRule>
    <cfRule type="cellIs" priority="62" dxfId="172" operator="equal" stopIfTrue="1">
      <formula>"CW 3120-R2"</formula>
    </cfRule>
    <cfRule type="cellIs" priority="63" dxfId="172" operator="equal" stopIfTrue="1">
      <formula>"CW 3240-R7"</formula>
    </cfRule>
  </conditionalFormatting>
  <conditionalFormatting sqref="D101:D103">
    <cfRule type="cellIs" priority="58" dxfId="172" operator="equal" stopIfTrue="1">
      <formula>"CW 2130-R11"</formula>
    </cfRule>
    <cfRule type="cellIs" priority="59" dxfId="172" operator="equal" stopIfTrue="1">
      <formula>"CW 3120-R2"</formula>
    </cfRule>
    <cfRule type="cellIs" priority="60" dxfId="172" operator="equal" stopIfTrue="1">
      <formula>"CW 3240-R7"</formula>
    </cfRule>
  </conditionalFormatting>
  <conditionalFormatting sqref="D101:D103">
    <cfRule type="cellIs" priority="55" dxfId="172" operator="equal" stopIfTrue="1">
      <formula>"CW 2130-R11"</formula>
    </cfRule>
    <cfRule type="cellIs" priority="56" dxfId="172" operator="equal" stopIfTrue="1">
      <formula>"CW 3120-R2"</formula>
    </cfRule>
    <cfRule type="cellIs" priority="57" dxfId="172" operator="equal" stopIfTrue="1">
      <formula>"CW 3240-R7"</formula>
    </cfRule>
  </conditionalFormatting>
  <conditionalFormatting sqref="D107">
    <cfRule type="cellIs" priority="49" dxfId="172" operator="equal" stopIfTrue="1">
      <formula>"CW 2130-R11"</formula>
    </cfRule>
    <cfRule type="cellIs" priority="50" dxfId="172" operator="equal" stopIfTrue="1">
      <formula>"CW 3120-R2"</formula>
    </cfRule>
    <cfRule type="cellIs" priority="51" dxfId="172" operator="equal" stopIfTrue="1">
      <formula>"CW 3240-R7"</formula>
    </cfRule>
  </conditionalFormatting>
  <conditionalFormatting sqref="D108">
    <cfRule type="cellIs" priority="46" dxfId="172" operator="equal" stopIfTrue="1">
      <formula>"CW 2130-R11"</formula>
    </cfRule>
    <cfRule type="cellIs" priority="47" dxfId="172" operator="equal" stopIfTrue="1">
      <formula>"CW 3120-R2"</formula>
    </cfRule>
    <cfRule type="cellIs" priority="48" dxfId="172" operator="equal" stopIfTrue="1">
      <formula>"CW 3240-R7"</formula>
    </cfRule>
  </conditionalFormatting>
  <conditionalFormatting sqref="D109">
    <cfRule type="cellIs" priority="43" dxfId="172" operator="equal" stopIfTrue="1">
      <formula>"CW 2130-R11"</formula>
    </cfRule>
    <cfRule type="cellIs" priority="44" dxfId="172" operator="equal" stopIfTrue="1">
      <formula>"CW 3120-R2"</formula>
    </cfRule>
    <cfRule type="cellIs" priority="45" dxfId="172" operator="equal" stopIfTrue="1">
      <formula>"CW 3240-R7"</formula>
    </cfRule>
  </conditionalFormatting>
  <conditionalFormatting sqref="D113">
    <cfRule type="cellIs" priority="40" dxfId="172" operator="equal" stopIfTrue="1">
      <formula>"CW 2130-R11"</formula>
    </cfRule>
    <cfRule type="cellIs" priority="41" dxfId="172" operator="equal" stopIfTrue="1">
      <formula>"CW 3120-R2"</formula>
    </cfRule>
    <cfRule type="cellIs" priority="42" dxfId="172" operator="equal" stopIfTrue="1">
      <formula>"CW 3240-R7"</formula>
    </cfRule>
  </conditionalFormatting>
  <conditionalFormatting sqref="D114">
    <cfRule type="cellIs" priority="37" dxfId="172" operator="equal" stopIfTrue="1">
      <formula>"CW 2130-R11"</formula>
    </cfRule>
    <cfRule type="cellIs" priority="38" dxfId="172" operator="equal" stopIfTrue="1">
      <formula>"CW 3120-R2"</formula>
    </cfRule>
    <cfRule type="cellIs" priority="39" dxfId="172" operator="equal" stopIfTrue="1">
      <formula>"CW 3240-R7"</formula>
    </cfRule>
  </conditionalFormatting>
  <conditionalFormatting sqref="D127">
    <cfRule type="cellIs" priority="25" dxfId="172" operator="equal" stopIfTrue="1">
      <formula>"CW 3120-R2"</formula>
    </cfRule>
    <cfRule type="cellIs" priority="26" dxfId="172" operator="equal" stopIfTrue="1">
      <formula>"CW 3240-R7"</formula>
    </cfRule>
  </conditionalFormatting>
  <conditionalFormatting sqref="D118:D123">
    <cfRule type="cellIs" priority="23" dxfId="172" operator="equal" stopIfTrue="1">
      <formula>"CW 3120-R2"</formula>
    </cfRule>
    <cfRule type="cellIs" priority="24" dxfId="172" operator="equal" stopIfTrue="1">
      <formula>"CW 3240-R7"</formula>
    </cfRule>
  </conditionalFormatting>
  <conditionalFormatting sqref="D126">
    <cfRule type="cellIs" priority="27" dxfId="172" operator="equal" stopIfTrue="1">
      <formula>"CW 3120-R2"</formula>
    </cfRule>
    <cfRule type="cellIs" priority="28" dxfId="172" operator="equal" stopIfTrue="1">
      <formula>"CW 3240-R7"</formula>
    </cfRule>
  </conditionalFormatting>
  <conditionalFormatting sqref="D105">
    <cfRule type="cellIs" priority="10" dxfId="172" operator="equal" stopIfTrue="1">
      <formula>"CW 2130-R11"</formula>
    </cfRule>
    <cfRule type="cellIs" priority="11" dxfId="172" operator="equal" stopIfTrue="1">
      <formula>"CW 3120-R2"</formula>
    </cfRule>
    <cfRule type="cellIs" priority="12" dxfId="172" operator="equal" stopIfTrue="1">
      <formula>"CW 3240-R7"</formula>
    </cfRule>
  </conditionalFormatting>
  <conditionalFormatting sqref="D111">
    <cfRule type="cellIs" priority="7" dxfId="172" operator="equal" stopIfTrue="1">
      <formula>"CW 2130-R11"</formula>
    </cfRule>
    <cfRule type="cellIs" priority="8" dxfId="172" operator="equal" stopIfTrue="1">
      <formula>"CW 3120-R2"</formula>
    </cfRule>
    <cfRule type="cellIs" priority="9" dxfId="172" operator="equal" stopIfTrue="1">
      <formula>"CW 3240-R7"</formula>
    </cfRule>
  </conditionalFormatting>
  <conditionalFormatting sqref="D112">
    <cfRule type="cellIs" priority="4" dxfId="172" operator="equal" stopIfTrue="1">
      <formula>"CW 2130-R11"</formula>
    </cfRule>
    <cfRule type="cellIs" priority="5" dxfId="172" operator="equal" stopIfTrue="1">
      <formula>"CW 3120-R2"</formula>
    </cfRule>
    <cfRule type="cellIs" priority="6" dxfId="172" operator="equal" stopIfTrue="1">
      <formula>"CW 3240-R7"</formula>
    </cfRule>
  </conditionalFormatting>
  <conditionalFormatting sqref="D110">
    <cfRule type="cellIs" priority="1" dxfId="172" operator="equal" stopIfTrue="1">
      <formula>"CW 2130-R11"</formula>
    </cfRule>
    <cfRule type="cellIs" priority="2" dxfId="172" operator="equal" stopIfTrue="1">
      <formula>"CW 3120-R2"</formula>
    </cfRule>
    <cfRule type="cellIs" priority="3" dxfId="172" operator="equal" stopIfTrue="1">
      <formula>"CW 3240-R7"</formula>
    </cfRule>
  </conditionalFormatting>
  <dataValidations count="2">
    <dataValidation type="custom" allowBlank="1" showInputMessage="1" showErrorMessage="1" error="If you can enter a Unit  Price in this cell, pLease contact the Contract Administrator immediately!" sqref="G10 G90 G17 G40 G48 G67 G74 G126 G34:G35 G37:G38 G25 G27 G30 G20 G77:G78 G58 G60:G61 G43 G70:G71 G88 G80 G121:G122 G96 G99 G124 G118:G119 G108 G101:G102 G83 G64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8:G9 G89 G21:G24 G39 G41 G44:G47 G28:G29 G31:G33 G36 G26 G18:G19 G59 G62 G65:G66 G68:G69 G72:G73 G109:G114 G11:G15 G75:G76 G117 G49:G57 G97:G98 G100 G125 G123 G120 G127 G103:G107 G84:G85 G87 G79 G81:G82 G91:G93">
      <formula1>IF(G8&gt;=0.01,ROUND(G8,2),0.01)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250-2012 
&amp;XTemplate Version: C42011032 - RW&amp;R&amp;10Bid Submission
Page &amp;P+3 of 15</oddHeader>
    <oddFooter xml:space="preserve">&amp;R__________________
Name of Bidder                    </oddFooter>
  </headerFooter>
  <rowBreaks count="7" manualBreakCount="7">
    <brk id="26" min="1" max="7" man="1"/>
    <brk id="47" min="1" max="7" man="1"/>
    <brk id="69" min="1" max="7" man="1"/>
    <brk id="85" min="1" max="7" man="1"/>
    <brk id="94" max="255" man="1"/>
    <brk id="115" min="1" max="7" man="1"/>
    <brk id="12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Checked by C. Humbert 20-Jun-2012
File Size 107520</dc:description>
  <cp:lastModifiedBy>Johanna Waldner</cp:lastModifiedBy>
  <cp:lastPrinted>2012-06-21T15:59:34Z</cp:lastPrinted>
  <dcterms:created xsi:type="dcterms:W3CDTF">1999-03-31T15:44:33Z</dcterms:created>
  <dcterms:modified xsi:type="dcterms:W3CDTF">2012-06-21T16:00:09Z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